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theme/themeOverride1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0.xml" ContentType="application/vnd.openxmlformats-officedocument.drawingml.chart+xml"/>
  <Override PartName="/xl/theme/themeOverride2.xml" ContentType="application/vnd.openxmlformats-officedocument.themeOverride+xml"/>
  <Override PartName="/xl/drawings/drawing9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200996_student_uwtsd_ac_uk/Documents/Documents/Year 2/Alternative Powertrain/"/>
    </mc:Choice>
  </mc:AlternateContent>
  <xr:revisionPtr revIDLastSave="256" documentId="6_{DD904F2E-95A8-4310-AEED-CBCA902EBFC7}" xr6:coauthVersionLast="47" xr6:coauthVersionMax="47" xr10:uidLastSave="{B0753D14-F0A9-A945-8AD0-7CBB21003257}"/>
  <bookViews>
    <workbookView xWindow="0" yWindow="500" windowWidth="25600" windowHeight="14320" xr2:uid="{00000000-000D-0000-FFFF-FFFF00000000}"/>
  </bookViews>
  <sheets>
    <sheet name="WLTC_class_3" sheetId="1" r:id="rId1"/>
    <sheet name="Forces Graphs" sheetId="24" r:id="rId2"/>
    <sheet name="Power Graphs" sheetId="25" r:id="rId3"/>
    <sheet name="Energy Graphs" sheetId="26" r:id="rId4"/>
    <sheet name="dia_class3_600" sheetId="18" r:id="rId5"/>
    <sheet name="dia_class3_600_1200" sheetId="17" r:id="rId6"/>
    <sheet name="dia_class3_1200_1800" sheetId="16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48" i="26" l="1"/>
  <c r="AC46" i="26"/>
  <c r="AC47" i="26"/>
  <c r="AC45" i="26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8" i="1"/>
  <c r="R10" i="1"/>
  <c r="R8" i="1"/>
  <c r="R9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E9" i="1" l="1"/>
  <c r="K9" i="1" s="1"/>
  <c r="E10" i="1"/>
  <c r="K10" i="1" s="1"/>
  <c r="E11" i="1"/>
  <c r="K11" i="1" s="1"/>
  <c r="E12" i="1"/>
  <c r="K12" i="1" s="1"/>
  <c r="E13" i="1"/>
  <c r="K13" i="1" s="1"/>
  <c r="E14" i="1"/>
  <c r="K14" i="1" s="1"/>
  <c r="E15" i="1"/>
  <c r="K15" i="1" s="1"/>
  <c r="E16" i="1"/>
  <c r="K16" i="1" s="1"/>
  <c r="E17" i="1"/>
  <c r="K17" i="1" s="1"/>
  <c r="E18" i="1"/>
  <c r="K18" i="1" s="1"/>
  <c r="E19" i="1"/>
  <c r="K19" i="1" s="1"/>
  <c r="E20" i="1"/>
  <c r="K20" i="1" s="1"/>
  <c r="E21" i="1"/>
  <c r="K21" i="1" s="1"/>
  <c r="E22" i="1"/>
  <c r="K22" i="1" s="1"/>
  <c r="E23" i="1"/>
  <c r="K23" i="1" s="1"/>
  <c r="E24" i="1"/>
  <c r="K24" i="1" s="1"/>
  <c r="E25" i="1"/>
  <c r="K25" i="1" s="1"/>
  <c r="E26" i="1"/>
  <c r="K26" i="1" s="1"/>
  <c r="E27" i="1"/>
  <c r="K27" i="1" s="1"/>
  <c r="E28" i="1"/>
  <c r="K28" i="1" s="1"/>
  <c r="E29" i="1"/>
  <c r="K29" i="1" s="1"/>
  <c r="E30" i="1"/>
  <c r="K30" i="1" s="1"/>
  <c r="E31" i="1"/>
  <c r="K31" i="1" s="1"/>
  <c r="E32" i="1"/>
  <c r="K32" i="1" s="1"/>
  <c r="E33" i="1"/>
  <c r="K33" i="1" s="1"/>
  <c r="E34" i="1"/>
  <c r="K34" i="1" s="1"/>
  <c r="E35" i="1"/>
  <c r="K35" i="1" s="1"/>
  <c r="E36" i="1"/>
  <c r="K36" i="1" s="1"/>
  <c r="E37" i="1"/>
  <c r="K37" i="1" s="1"/>
  <c r="E38" i="1"/>
  <c r="K38" i="1" s="1"/>
  <c r="E39" i="1"/>
  <c r="K39" i="1" s="1"/>
  <c r="E40" i="1"/>
  <c r="K40" i="1" s="1"/>
  <c r="E41" i="1"/>
  <c r="K41" i="1" s="1"/>
  <c r="E42" i="1"/>
  <c r="K42" i="1" s="1"/>
  <c r="E43" i="1"/>
  <c r="K43" i="1" s="1"/>
  <c r="E44" i="1"/>
  <c r="K44" i="1" s="1"/>
  <c r="E45" i="1"/>
  <c r="K45" i="1" s="1"/>
  <c r="E46" i="1"/>
  <c r="K46" i="1" s="1"/>
  <c r="E47" i="1"/>
  <c r="K47" i="1" s="1"/>
  <c r="E48" i="1"/>
  <c r="K48" i="1" s="1"/>
  <c r="E49" i="1"/>
  <c r="K49" i="1" s="1"/>
  <c r="E50" i="1"/>
  <c r="K50" i="1" s="1"/>
  <c r="E51" i="1"/>
  <c r="K51" i="1" s="1"/>
  <c r="E52" i="1"/>
  <c r="K52" i="1" s="1"/>
  <c r="E53" i="1"/>
  <c r="K53" i="1" s="1"/>
  <c r="E54" i="1"/>
  <c r="K54" i="1" s="1"/>
  <c r="E55" i="1"/>
  <c r="K55" i="1" s="1"/>
  <c r="E56" i="1"/>
  <c r="K56" i="1" s="1"/>
  <c r="E57" i="1"/>
  <c r="K57" i="1" s="1"/>
  <c r="E58" i="1"/>
  <c r="K58" i="1" s="1"/>
  <c r="E59" i="1"/>
  <c r="K59" i="1" s="1"/>
  <c r="E60" i="1"/>
  <c r="K60" i="1" s="1"/>
  <c r="E61" i="1"/>
  <c r="K61" i="1" s="1"/>
  <c r="E62" i="1"/>
  <c r="K62" i="1" s="1"/>
  <c r="E63" i="1"/>
  <c r="K63" i="1" s="1"/>
  <c r="E64" i="1"/>
  <c r="K64" i="1" s="1"/>
  <c r="E65" i="1"/>
  <c r="K65" i="1" s="1"/>
  <c r="E66" i="1"/>
  <c r="K66" i="1" s="1"/>
  <c r="E67" i="1"/>
  <c r="K67" i="1" s="1"/>
  <c r="E68" i="1"/>
  <c r="K68" i="1" s="1"/>
  <c r="E69" i="1"/>
  <c r="K69" i="1" s="1"/>
  <c r="E70" i="1"/>
  <c r="K70" i="1" s="1"/>
  <c r="E71" i="1"/>
  <c r="K71" i="1" s="1"/>
  <c r="E72" i="1"/>
  <c r="K72" i="1" s="1"/>
  <c r="E73" i="1"/>
  <c r="K73" i="1" s="1"/>
  <c r="E74" i="1"/>
  <c r="K74" i="1" s="1"/>
  <c r="E75" i="1"/>
  <c r="K75" i="1" s="1"/>
  <c r="E76" i="1"/>
  <c r="K76" i="1" s="1"/>
  <c r="E77" i="1"/>
  <c r="K77" i="1" s="1"/>
  <c r="E78" i="1"/>
  <c r="K78" i="1" s="1"/>
  <c r="E79" i="1"/>
  <c r="K79" i="1" s="1"/>
  <c r="E80" i="1"/>
  <c r="K80" i="1" s="1"/>
  <c r="E81" i="1"/>
  <c r="K81" i="1" s="1"/>
  <c r="E82" i="1"/>
  <c r="K82" i="1" s="1"/>
  <c r="E83" i="1"/>
  <c r="K83" i="1" s="1"/>
  <c r="E84" i="1"/>
  <c r="K84" i="1" s="1"/>
  <c r="E85" i="1"/>
  <c r="K85" i="1" s="1"/>
  <c r="E86" i="1"/>
  <c r="K86" i="1" s="1"/>
  <c r="E87" i="1"/>
  <c r="K87" i="1" s="1"/>
  <c r="E88" i="1"/>
  <c r="K88" i="1" s="1"/>
  <c r="E89" i="1"/>
  <c r="K89" i="1" s="1"/>
  <c r="E90" i="1"/>
  <c r="K90" i="1" s="1"/>
  <c r="E91" i="1"/>
  <c r="K91" i="1" s="1"/>
  <c r="E92" i="1"/>
  <c r="K92" i="1" s="1"/>
  <c r="E93" i="1"/>
  <c r="K93" i="1" s="1"/>
  <c r="E94" i="1"/>
  <c r="K94" i="1" s="1"/>
  <c r="E95" i="1"/>
  <c r="K95" i="1" s="1"/>
  <c r="E96" i="1"/>
  <c r="K96" i="1" s="1"/>
  <c r="E97" i="1"/>
  <c r="K97" i="1" s="1"/>
  <c r="E98" i="1"/>
  <c r="K98" i="1" s="1"/>
  <c r="E99" i="1"/>
  <c r="K99" i="1" s="1"/>
  <c r="E100" i="1"/>
  <c r="K100" i="1" s="1"/>
  <c r="E101" i="1"/>
  <c r="K101" i="1" s="1"/>
  <c r="E102" i="1"/>
  <c r="K102" i="1" s="1"/>
  <c r="E103" i="1"/>
  <c r="K103" i="1" s="1"/>
  <c r="E104" i="1"/>
  <c r="K104" i="1" s="1"/>
  <c r="E105" i="1"/>
  <c r="K105" i="1" s="1"/>
  <c r="E106" i="1"/>
  <c r="K106" i="1" s="1"/>
  <c r="E107" i="1"/>
  <c r="K107" i="1" s="1"/>
  <c r="E108" i="1"/>
  <c r="K108" i="1" s="1"/>
  <c r="E109" i="1"/>
  <c r="K109" i="1" s="1"/>
  <c r="E110" i="1"/>
  <c r="K110" i="1" s="1"/>
  <c r="E111" i="1"/>
  <c r="K111" i="1" s="1"/>
  <c r="E112" i="1"/>
  <c r="K112" i="1" s="1"/>
  <c r="E113" i="1"/>
  <c r="K113" i="1" s="1"/>
  <c r="E114" i="1"/>
  <c r="K114" i="1" s="1"/>
  <c r="E115" i="1"/>
  <c r="K115" i="1" s="1"/>
  <c r="E116" i="1"/>
  <c r="K116" i="1" s="1"/>
  <c r="E117" i="1"/>
  <c r="K117" i="1" s="1"/>
  <c r="E118" i="1"/>
  <c r="K118" i="1" s="1"/>
  <c r="E119" i="1"/>
  <c r="K119" i="1" s="1"/>
  <c r="E120" i="1"/>
  <c r="K120" i="1" s="1"/>
  <c r="E121" i="1"/>
  <c r="K121" i="1" s="1"/>
  <c r="E122" i="1"/>
  <c r="K122" i="1" s="1"/>
  <c r="E123" i="1"/>
  <c r="K123" i="1" s="1"/>
  <c r="E124" i="1"/>
  <c r="K124" i="1" s="1"/>
  <c r="E125" i="1"/>
  <c r="K125" i="1" s="1"/>
  <c r="E126" i="1"/>
  <c r="K126" i="1" s="1"/>
  <c r="E127" i="1"/>
  <c r="K127" i="1" s="1"/>
  <c r="E128" i="1"/>
  <c r="K128" i="1" s="1"/>
  <c r="E129" i="1"/>
  <c r="K129" i="1" s="1"/>
  <c r="E130" i="1"/>
  <c r="K130" i="1" s="1"/>
  <c r="E131" i="1"/>
  <c r="K131" i="1" s="1"/>
  <c r="E132" i="1"/>
  <c r="K132" i="1" s="1"/>
  <c r="E133" i="1"/>
  <c r="K133" i="1" s="1"/>
  <c r="E134" i="1"/>
  <c r="K134" i="1" s="1"/>
  <c r="E135" i="1"/>
  <c r="K135" i="1" s="1"/>
  <c r="E136" i="1"/>
  <c r="K136" i="1" s="1"/>
  <c r="E137" i="1"/>
  <c r="K137" i="1" s="1"/>
  <c r="E138" i="1"/>
  <c r="K138" i="1" s="1"/>
  <c r="E139" i="1"/>
  <c r="K139" i="1" s="1"/>
  <c r="E140" i="1"/>
  <c r="K140" i="1" s="1"/>
  <c r="E141" i="1"/>
  <c r="K141" i="1" s="1"/>
  <c r="E142" i="1"/>
  <c r="K142" i="1" s="1"/>
  <c r="E143" i="1"/>
  <c r="K143" i="1" s="1"/>
  <c r="E144" i="1"/>
  <c r="K144" i="1" s="1"/>
  <c r="E145" i="1"/>
  <c r="K145" i="1" s="1"/>
  <c r="E146" i="1"/>
  <c r="K146" i="1" s="1"/>
  <c r="E147" i="1"/>
  <c r="K147" i="1" s="1"/>
  <c r="E148" i="1"/>
  <c r="K148" i="1" s="1"/>
  <c r="E149" i="1"/>
  <c r="K149" i="1" s="1"/>
  <c r="E150" i="1"/>
  <c r="K150" i="1" s="1"/>
  <c r="E151" i="1"/>
  <c r="K151" i="1" s="1"/>
  <c r="E152" i="1"/>
  <c r="K152" i="1" s="1"/>
  <c r="E153" i="1"/>
  <c r="K153" i="1" s="1"/>
  <c r="E154" i="1"/>
  <c r="K154" i="1" s="1"/>
  <c r="E155" i="1"/>
  <c r="K155" i="1" s="1"/>
  <c r="E156" i="1"/>
  <c r="K156" i="1" s="1"/>
  <c r="E157" i="1"/>
  <c r="K157" i="1" s="1"/>
  <c r="E158" i="1"/>
  <c r="K158" i="1" s="1"/>
  <c r="E159" i="1"/>
  <c r="K159" i="1" s="1"/>
  <c r="E160" i="1"/>
  <c r="K160" i="1" s="1"/>
  <c r="E161" i="1"/>
  <c r="K161" i="1" s="1"/>
  <c r="E162" i="1"/>
  <c r="K162" i="1" s="1"/>
  <c r="E163" i="1"/>
  <c r="K163" i="1" s="1"/>
  <c r="E164" i="1"/>
  <c r="K164" i="1" s="1"/>
  <c r="E165" i="1"/>
  <c r="K165" i="1" s="1"/>
  <c r="E166" i="1"/>
  <c r="K166" i="1" s="1"/>
  <c r="E167" i="1"/>
  <c r="K167" i="1" s="1"/>
  <c r="E168" i="1"/>
  <c r="K168" i="1" s="1"/>
  <c r="E169" i="1"/>
  <c r="K169" i="1" s="1"/>
  <c r="E170" i="1"/>
  <c r="K170" i="1" s="1"/>
  <c r="E171" i="1"/>
  <c r="K171" i="1" s="1"/>
  <c r="E172" i="1"/>
  <c r="K172" i="1" s="1"/>
  <c r="E173" i="1"/>
  <c r="K173" i="1" s="1"/>
  <c r="E174" i="1"/>
  <c r="K174" i="1" s="1"/>
  <c r="E175" i="1"/>
  <c r="K175" i="1" s="1"/>
  <c r="E176" i="1"/>
  <c r="K176" i="1" s="1"/>
  <c r="E177" i="1"/>
  <c r="K177" i="1" s="1"/>
  <c r="E178" i="1"/>
  <c r="K178" i="1" s="1"/>
  <c r="E179" i="1"/>
  <c r="K179" i="1" s="1"/>
  <c r="E180" i="1"/>
  <c r="K180" i="1" s="1"/>
  <c r="E181" i="1"/>
  <c r="K181" i="1" s="1"/>
  <c r="E182" i="1"/>
  <c r="K182" i="1" s="1"/>
  <c r="E183" i="1"/>
  <c r="K183" i="1" s="1"/>
  <c r="E184" i="1"/>
  <c r="K184" i="1" s="1"/>
  <c r="E185" i="1"/>
  <c r="K185" i="1" s="1"/>
  <c r="E186" i="1"/>
  <c r="K186" i="1" s="1"/>
  <c r="E187" i="1"/>
  <c r="K187" i="1" s="1"/>
  <c r="E188" i="1"/>
  <c r="K188" i="1" s="1"/>
  <c r="E189" i="1"/>
  <c r="K189" i="1" s="1"/>
  <c r="E190" i="1"/>
  <c r="K190" i="1" s="1"/>
  <c r="E191" i="1"/>
  <c r="K191" i="1" s="1"/>
  <c r="E192" i="1"/>
  <c r="K192" i="1" s="1"/>
  <c r="E193" i="1"/>
  <c r="K193" i="1" s="1"/>
  <c r="E194" i="1"/>
  <c r="K194" i="1" s="1"/>
  <c r="E195" i="1"/>
  <c r="K195" i="1" s="1"/>
  <c r="E196" i="1"/>
  <c r="K196" i="1" s="1"/>
  <c r="E197" i="1"/>
  <c r="K197" i="1" s="1"/>
  <c r="E198" i="1"/>
  <c r="K198" i="1" s="1"/>
  <c r="E199" i="1"/>
  <c r="K199" i="1" s="1"/>
  <c r="E200" i="1"/>
  <c r="K200" i="1" s="1"/>
  <c r="E201" i="1"/>
  <c r="K201" i="1" s="1"/>
  <c r="E202" i="1"/>
  <c r="K202" i="1" s="1"/>
  <c r="E203" i="1"/>
  <c r="K203" i="1" s="1"/>
  <c r="E204" i="1"/>
  <c r="K204" i="1" s="1"/>
  <c r="E205" i="1"/>
  <c r="K205" i="1" s="1"/>
  <c r="E206" i="1"/>
  <c r="K206" i="1" s="1"/>
  <c r="E207" i="1"/>
  <c r="K207" i="1" s="1"/>
  <c r="E208" i="1"/>
  <c r="K208" i="1" s="1"/>
  <c r="E209" i="1"/>
  <c r="K209" i="1" s="1"/>
  <c r="E210" i="1"/>
  <c r="K210" i="1" s="1"/>
  <c r="E211" i="1"/>
  <c r="K211" i="1" s="1"/>
  <c r="E212" i="1"/>
  <c r="K212" i="1" s="1"/>
  <c r="E213" i="1"/>
  <c r="K213" i="1" s="1"/>
  <c r="E214" i="1"/>
  <c r="K214" i="1" s="1"/>
  <c r="E215" i="1"/>
  <c r="K215" i="1" s="1"/>
  <c r="E216" i="1"/>
  <c r="K216" i="1" s="1"/>
  <c r="E217" i="1"/>
  <c r="K217" i="1" s="1"/>
  <c r="E218" i="1"/>
  <c r="K218" i="1" s="1"/>
  <c r="E219" i="1"/>
  <c r="K219" i="1" s="1"/>
  <c r="E220" i="1"/>
  <c r="K220" i="1" s="1"/>
  <c r="E221" i="1"/>
  <c r="K221" i="1" s="1"/>
  <c r="E222" i="1"/>
  <c r="K222" i="1" s="1"/>
  <c r="E223" i="1"/>
  <c r="K223" i="1" s="1"/>
  <c r="E224" i="1"/>
  <c r="K224" i="1" s="1"/>
  <c r="E225" i="1"/>
  <c r="K225" i="1" s="1"/>
  <c r="E226" i="1"/>
  <c r="K226" i="1" s="1"/>
  <c r="E227" i="1"/>
  <c r="K227" i="1" s="1"/>
  <c r="E228" i="1"/>
  <c r="K228" i="1" s="1"/>
  <c r="E229" i="1"/>
  <c r="K229" i="1" s="1"/>
  <c r="E230" i="1"/>
  <c r="K230" i="1" s="1"/>
  <c r="E231" i="1"/>
  <c r="K231" i="1" s="1"/>
  <c r="E232" i="1"/>
  <c r="K232" i="1" s="1"/>
  <c r="E233" i="1"/>
  <c r="K233" i="1" s="1"/>
  <c r="E234" i="1"/>
  <c r="K234" i="1" s="1"/>
  <c r="E235" i="1"/>
  <c r="K235" i="1" s="1"/>
  <c r="E236" i="1"/>
  <c r="K236" i="1" s="1"/>
  <c r="E237" i="1"/>
  <c r="K237" i="1" s="1"/>
  <c r="E238" i="1"/>
  <c r="K238" i="1" s="1"/>
  <c r="E239" i="1"/>
  <c r="K239" i="1" s="1"/>
  <c r="E240" i="1"/>
  <c r="K240" i="1" s="1"/>
  <c r="E241" i="1"/>
  <c r="K241" i="1" s="1"/>
  <c r="E242" i="1"/>
  <c r="K242" i="1" s="1"/>
  <c r="E243" i="1"/>
  <c r="K243" i="1" s="1"/>
  <c r="E244" i="1"/>
  <c r="K244" i="1" s="1"/>
  <c r="E245" i="1"/>
  <c r="K245" i="1" s="1"/>
  <c r="E246" i="1"/>
  <c r="K246" i="1" s="1"/>
  <c r="E247" i="1"/>
  <c r="K247" i="1" s="1"/>
  <c r="E248" i="1"/>
  <c r="K248" i="1" s="1"/>
  <c r="E249" i="1"/>
  <c r="K249" i="1" s="1"/>
  <c r="E250" i="1"/>
  <c r="K250" i="1" s="1"/>
  <c r="E251" i="1"/>
  <c r="K251" i="1" s="1"/>
  <c r="E252" i="1"/>
  <c r="K252" i="1" s="1"/>
  <c r="E253" i="1"/>
  <c r="K253" i="1" s="1"/>
  <c r="E254" i="1"/>
  <c r="K254" i="1" s="1"/>
  <c r="E255" i="1"/>
  <c r="K255" i="1" s="1"/>
  <c r="E256" i="1"/>
  <c r="K256" i="1" s="1"/>
  <c r="E257" i="1"/>
  <c r="K257" i="1" s="1"/>
  <c r="E258" i="1"/>
  <c r="K258" i="1" s="1"/>
  <c r="E259" i="1"/>
  <c r="K259" i="1" s="1"/>
  <c r="E260" i="1"/>
  <c r="K260" i="1" s="1"/>
  <c r="E261" i="1"/>
  <c r="K261" i="1" s="1"/>
  <c r="E262" i="1"/>
  <c r="K262" i="1" s="1"/>
  <c r="E263" i="1"/>
  <c r="K263" i="1" s="1"/>
  <c r="E264" i="1"/>
  <c r="K264" i="1" s="1"/>
  <c r="E265" i="1"/>
  <c r="K265" i="1" s="1"/>
  <c r="E266" i="1"/>
  <c r="K266" i="1" s="1"/>
  <c r="E267" i="1"/>
  <c r="K267" i="1" s="1"/>
  <c r="E268" i="1"/>
  <c r="K268" i="1" s="1"/>
  <c r="E269" i="1"/>
  <c r="K269" i="1" s="1"/>
  <c r="E270" i="1"/>
  <c r="K270" i="1" s="1"/>
  <c r="E271" i="1"/>
  <c r="K271" i="1" s="1"/>
  <c r="E272" i="1"/>
  <c r="K272" i="1" s="1"/>
  <c r="E273" i="1"/>
  <c r="K273" i="1" s="1"/>
  <c r="E274" i="1"/>
  <c r="K274" i="1" s="1"/>
  <c r="E275" i="1"/>
  <c r="K275" i="1" s="1"/>
  <c r="E276" i="1"/>
  <c r="K276" i="1" s="1"/>
  <c r="E277" i="1"/>
  <c r="K277" i="1" s="1"/>
  <c r="E278" i="1"/>
  <c r="K278" i="1" s="1"/>
  <c r="E279" i="1"/>
  <c r="K279" i="1" s="1"/>
  <c r="E280" i="1"/>
  <c r="K280" i="1" s="1"/>
  <c r="E281" i="1"/>
  <c r="K281" i="1" s="1"/>
  <c r="E282" i="1"/>
  <c r="K282" i="1" s="1"/>
  <c r="E283" i="1"/>
  <c r="K283" i="1" s="1"/>
  <c r="E284" i="1"/>
  <c r="K284" i="1" s="1"/>
  <c r="E285" i="1"/>
  <c r="K285" i="1" s="1"/>
  <c r="E286" i="1"/>
  <c r="K286" i="1" s="1"/>
  <c r="E287" i="1"/>
  <c r="K287" i="1" s="1"/>
  <c r="E288" i="1"/>
  <c r="K288" i="1" s="1"/>
  <c r="E289" i="1"/>
  <c r="K289" i="1" s="1"/>
  <c r="E290" i="1"/>
  <c r="K290" i="1" s="1"/>
  <c r="E291" i="1"/>
  <c r="K291" i="1" s="1"/>
  <c r="E292" i="1"/>
  <c r="K292" i="1" s="1"/>
  <c r="E293" i="1"/>
  <c r="K293" i="1" s="1"/>
  <c r="E294" i="1"/>
  <c r="K294" i="1" s="1"/>
  <c r="E295" i="1"/>
  <c r="K295" i="1" s="1"/>
  <c r="E296" i="1"/>
  <c r="K296" i="1" s="1"/>
  <c r="E297" i="1"/>
  <c r="K297" i="1" s="1"/>
  <c r="E298" i="1"/>
  <c r="K298" i="1" s="1"/>
  <c r="E299" i="1"/>
  <c r="K299" i="1" s="1"/>
  <c r="E300" i="1"/>
  <c r="K300" i="1" s="1"/>
  <c r="E301" i="1"/>
  <c r="K301" i="1" s="1"/>
  <c r="E302" i="1"/>
  <c r="K302" i="1" s="1"/>
  <c r="E303" i="1"/>
  <c r="K303" i="1" s="1"/>
  <c r="E304" i="1"/>
  <c r="K304" i="1" s="1"/>
  <c r="E305" i="1"/>
  <c r="K305" i="1" s="1"/>
  <c r="E306" i="1"/>
  <c r="K306" i="1" s="1"/>
  <c r="E307" i="1"/>
  <c r="K307" i="1" s="1"/>
  <c r="E308" i="1"/>
  <c r="K308" i="1" s="1"/>
  <c r="E309" i="1"/>
  <c r="K309" i="1" s="1"/>
  <c r="E310" i="1"/>
  <c r="K310" i="1" s="1"/>
  <c r="E311" i="1"/>
  <c r="K311" i="1" s="1"/>
  <c r="E312" i="1"/>
  <c r="K312" i="1" s="1"/>
  <c r="E313" i="1"/>
  <c r="K313" i="1" s="1"/>
  <c r="E314" i="1"/>
  <c r="K314" i="1" s="1"/>
  <c r="E315" i="1"/>
  <c r="K315" i="1" s="1"/>
  <c r="E316" i="1"/>
  <c r="K316" i="1" s="1"/>
  <c r="E317" i="1"/>
  <c r="K317" i="1" s="1"/>
  <c r="E318" i="1"/>
  <c r="K318" i="1" s="1"/>
  <c r="E319" i="1"/>
  <c r="K319" i="1" s="1"/>
  <c r="E320" i="1"/>
  <c r="K320" i="1" s="1"/>
  <c r="E321" i="1"/>
  <c r="K321" i="1" s="1"/>
  <c r="E322" i="1"/>
  <c r="K322" i="1" s="1"/>
  <c r="E323" i="1"/>
  <c r="K323" i="1" s="1"/>
  <c r="E324" i="1"/>
  <c r="K324" i="1" s="1"/>
  <c r="E325" i="1"/>
  <c r="K325" i="1" s="1"/>
  <c r="E326" i="1"/>
  <c r="K326" i="1" s="1"/>
  <c r="E327" i="1"/>
  <c r="K327" i="1" s="1"/>
  <c r="E328" i="1"/>
  <c r="K328" i="1" s="1"/>
  <c r="E329" i="1"/>
  <c r="K329" i="1" s="1"/>
  <c r="E330" i="1"/>
  <c r="K330" i="1" s="1"/>
  <c r="E331" i="1"/>
  <c r="K331" i="1" s="1"/>
  <c r="E332" i="1"/>
  <c r="K332" i="1" s="1"/>
  <c r="E333" i="1"/>
  <c r="K333" i="1" s="1"/>
  <c r="E334" i="1"/>
  <c r="K334" i="1" s="1"/>
  <c r="E335" i="1"/>
  <c r="K335" i="1" s="1"/>
  <c r="E336" i="1"/>
  <c r="K336" i="1" s="1"/>
  <c r="E337" i="1"/>
  <c r="K337" i="1" s="1"/>
  <c r="E338" i="1"/>
  <c r="K338" i="1" s="1"/>
  <c r="E339" i="1"/>
  <c r="K339" i="1" s="1"/>
  <c r="E340" i="1"/>
  <c r="K340" i="1" s="1"/>
  <c r="E341" i="1"/>
  <c r="K341" i="1" s="1"/>
  <c r="E342" i="1"/>
  <c r="K342" i="1" s="1"/>
  <c r="E343" i="1"/>
  <c r="K343" i="1" s="1"/>
  <c r="E344" i="1"/>
  <c r="K344" i="1" s="1"/>
  <c r="E345" i="1"/>
  <c r="K345" i="1" s="1"/>
  <c r="E346" i="1"/>
  <c r="K346" i="1" s="1"/>
  <c r="E347" i="1"/>
  <c r="K347" i="1" s="1"/>
  <c r="E348" i="1"/>
  <c r="K348" i="1" s="1"/>
  <c r="E349" i="1"/>
  <c r="K349" i="1" s="1"/>
  <c r="E350" i="1"/>
  <c r="K350" i="1" s="1"/>
  <c r="E351" i="1"/>
  <c r="K351" i="1" s="1"/>
  <c r="E352" i="1"/>
  <c r="K352" i="1" s="1"/>
  <c r="E353" i="1"/>
  <c r="K353" i="1" s="1"/>
  <c r="E354" i="1"/>
  <c r="K354" i="1" s="1"/>
  <c r="E355" i="1"/>
  <c r="K355" i="1" s="1"/>
  <c r="E356" i="1"/>
  <c r="K356" i="1" s="1"/>
  <c r="E357" i="1"/>
  <c r="K357" i="1" s="1"/>
  <c r="E358" i="1"/>
  <c r="K358" i="1" s="1"/>
  <c r="E359" i="1"/>
  <c r="K359" i="1" s="1"/>
  <c r="E360" i="1"/>
  <c r="K360" i="1" s="1"/>
  <c r="E361" i="1"/>
  <c r="K361" i="1" s="1"/>
  <c r="E362" i="1"/>
  <c r="K362" i="1" s="1"/>
  <c r="E363" i="1"/>
  <c r="K363" i="1" s="1"/>
  <c r="E364" i="1"/>
  <c r="K364" i="1" s="1"/>
  <c r="E365" i="1"/>
  <c r="K365" i="1" s="1"/>
  <c r="E366" i="1"/>
  <c r="K366" i="1" s="1"/>
  <c r="E367" i="1"/>
  <c r="K367" i="1" s="1"/>
  <c r="E368" i="1"/>
  <c r="K368" i="1" s="1"/>
  <c r="E369" i="1"/>
  <c r="K369" i="1" s="1"/>
  <c r="E370" i="1"/>
  <c r="K370" i="1" s="1"/>
  <c r="E371" i="1"/>
  <c r="K371" i="1" s="1"/>
  <c r="E372" i="1"/>
  <c r="K372" i="1" s="1"/>
  <c r="E373" i="1"/>
  <c r="K373" i="1" s="1"/>
  <c r="E374" i="1"/>
  <c r="K374" i="1" s="1"/>
  <c r="E375" i="1"/>
  <c r="K375" i="1" s="1"/>
  <c r="E376" i="1"/>
  <c r="K376" i="1" s="1"/>
  <c r="E377" i="1"/>
  <c r="K377" i="1" s="1"/>
  <c r="E378" i="1"/>
  <c r="K378" i="1" s="1"/>
  <c r="E379" i="1"/>
  <c r="K379" i="1" s="1"/>
  <c r="E380" i="1"/>
  <c r="K380" i="1" s="1"/>
  <c r="E381" i="1"/>
  <c r="K381" i="1" s="1"/>
  <c r="E382" i="1"/>
  <c r="K382" i="1" s="1"/>
  <c r="E383" i="1"/>
  <c r="K383" i="1" s="1"/>
  <c r="E384" i="1"/>
  <c r="K384" i="1" s="1"/>
  <c r="E385" i="1"/>
  <c r="K385" i="1" s="1"/>
  <c r="E386" i="1"/>
  <c r="K386" i="1" s="1"/>
  <c r="E387" i="1"/>
  <c r="K387" i="1" s="1"/>
  <c r="E388" i="1"/>
  <c r="K388" i="1" s="1"/>
  <c r="E389" i="1"/>
  <c r="K389" i="1" s="1"/>
  <c r="E390" i="1"/>
  <c r="K390" i="1" s="1"/>
  <c r="E391" i="1"/>
  <c r="K391" i="1" s="1"/>
  <c r="E392" i="1"/>
  <c r="K392" i="1" s="1"/>
  <c r="E393" i="1"/>
  <c r="K393" i="1" s="1"/>
  <c r="E394" i="1"/>
  <c r="K394" i="1" s="1"/>
  <c r="E395" i="1"/>
  <c r="K395" i="1" s="1"/>
  <c r="E396" i="1"/>
  <c r="K396" i="1" s="1"/>
  <c r="E397" i="1"/>
  <c r="K397" i="1" s="1"/>
  <c r="E398" i="1"/>
  <c r="K398" i="1" s="1"/>
  <c r="E399" i="1"/>
  <c r="K399" i="1" s="1"/>
  <c r="E400" i="1"/>
  <c r="K400" i="1" s="1"/>
  <c r="E401" i="1"/>
  <c r="K401" i="1" s="1"/>
  <c r="E402" i="1"/>
  <c r="K402" i="1" s="1"/>
  <c r="E403" i="1"/>
  <c r="K403" i="1" s="1"/>
  <c r="E404" i="1"/>
  <c r="K404" i="1" s="1"/>
  <c r="E405" i="1"/>
  <c r="K405" i="1" s="1"/>
  <c r="E406" i="1"/>
  <c r="K406" i="1" s="1"/>
  <c r="E407" i="1"/>
  <c r="K407" i="1" s="1"/>
  <c r="E408" i="1"/>
  <c r="K408" i="1" s="1"/>
  <c r="E409" i="1"/>
  <c r="K409" i="1" s="1"/>
  <c r="E410" i="1"/>
  <c r="K410" i="1" s="1"/>
  <c r="E411" i="1"/>
  <c r="K411" i="1" s="1"/>
  <c r="E412" i="1"/>
  <c r="K412" i="1" s="1"/>
  <c r="E413" i="1"/>
  <c r="K413" i="1" s="1"/>
  <c r="E414" i="1"/>
  <c r="K414" i="1" s="1"/>
  <c r="E415" i="1"/>
  <c r="K415" i="1" s="1"/>
  <c r="E416" i="1"/>
  <c r="K416" i="1" s="1"/>
  <c r="E417" i="1"/>
  <c r="K417" i="1" s="1"/>
  <c r="E418" i="1"/>
  <c r="K418" i="1" s="1"/>
  <c r="E419" i="1"/>
  <c r="K419" i="1" s="1"/>
  <c r="E420" i="1"/>
  <c r="K420" i="1" s="1"/>
  <c r="E421" i="1"/>
  <c r="K421" i="1" s="1"/>
  <c r="E422" i="1"/>
  <c r="K422" i="1" s="1"/>
  <c r="E423" i="1"/>
  <c r="K423" i="1" s="1"/>
  <c r="E424" i="1"/>
  <c r="K424" i="1" s="1"/>
  <c r="E425" i="1"/>
  <c r="K425" i="1" s="1"/>
  <c r="E426" i="1"/>
  <c r="K426" i="1" s="1"/>
  <c r="E427" i="1"/>
  <c r="K427" i="1" s="1"/>
  <c r="E428" i="1"/>
  <c r="K428" i="1" s="1"/>
  <c r="E429" i="1"/>
  <c r="K429" i="1" s="1"/>
  <c r="E430" i="1"/>
  <c r="K430" i="1" s="1"/>
  <c r="E431" i="1"/>
  <c r="K431" i="1" s="1"/>
  <c r="E432" i="1"/>
  <c r="K432" i="1" s="1"/>
  <c r="E433" i="1"/>
  <c r="K433" i="1" s="1"/>
  <c r="E434" i="1"/>
  <c r="K434" i="1" s="1"/>
  <c r="E435" i="1"/>
  <c r="K435" i="1" s="1"/>
  <c r="E436" i="1"/>
  <c r="K436" i="1" s="1"/>
  <c r="E437" i="1"/>
  <c r="K437" i="1" s="1"/>
  <c r="E438" i="1"/>
  <c r="K438" i="1" s="1"/>
  <c r="E439" i="1"/>
  <c r="K439" i="1" s="1"/>
  <c r="E440" i="1"/>
  <c r="K440" i="1" s="1"/>
  <c r="E441" i="1"/>
  <c r="K441" i="1" s="1"/>
  <c r="E442" i="1"/>
  <c r="K442" i="1" s="1"/>
  <c r="E443" i="1"/>
  <c r="K443" i="1" s="1"/>
  <c r="E444" i="1"/>
  <c r="K444" i="1" s="1"/>
  <c r="E445" i="1"/>
  <c r="K445" i="1" s="1"/>
  <c r="E446" i="1"/>
  <c r="K446" i="1" s="1"/>
  <c r="E447" i="1"/>
  <c r="K447" i="1" s="1"/>
  <c r="E448" i="1"/>
  <c r="K448" i="1" s="1"/>
  <c r="E449" i="1"/>
  <c r="K449" i="1" s="1"/>
  <c r="E450" i="1"/>
  <c r="K450" i="1" s="1"/>
  <c r="E451" i="1"/>
  <c r="K451" i="1" s="1"/>
  <c r="E452" i="1"/>
  <c r="K452" i="1" s="1"/>
  <c r="E453" i="1"/>
  <c r="K453" i="1" s="1"/>
  <c r="E454" i="1"/>
  <c r="K454" i="1" s="1"/>
  <c r="E455" i="1"/>
  <c r="K455" i="1" s="1"/>
  <c r="E456" i="1"/>
  <c r="K456" i="1" s="1"/>
  <c r="E457" i="1"/>
  <c r="K457" i="1" s="1"/>
  <c r="E458" i="1"/>
  <c r="K458" i="1" s="1"/>
  <c r="E459" i="1"/>
  <c r="K459" i="1" s="1"/>
  <c r="E460" i="1"/>
  <c r="K460" i="1" s="1"/>
  <c r="E461" i="1"/>
  <c r="K461" i="1" s="1"/>
  <c r="E462" i="1"/>
  <c r="K462" i="1" s="1"/>
  <c r="E463" i="1"/>
  <c r="K463" i="1" s="1"/>
  <c r="E464" i="1"/>
  <c r="K464" i="1" s="1"/>
  <c r="E465" i="1"/>
  <c r="K465" i="1" s="1"/>
  <c r="E466" i="1"/>
  <c r="K466" i="1" s="1"/>
  <c r="E467" i="1"/>
  <c r="K467" i="1" s="1"/>
  <c r="E468" i="1"/>
  <c r="K468" i="1" s="1"/>
  <c r="E469" i="1"/>
  <c r="K469" i="1" s="1"/>
  <c r="E470" i="1"/>
  <c r="K470" i="1" s="1"/>
  <c r="E471" i="1"/>
  <c r="K471" i="1" s="1"/>
  <c r="E472" i="1"/>
  <c r="K472" i="1" s="1"/>
  <c r="E473" i="1"/>
  <c r="K473" i="1" s="1"/>
  <c r="E474" i="1"/>
  <c r="K474" i="1" s="1"/>
  <c r="E475" i="1"/>
  <c r="K475" i="1" s="1"/>
  <c r="E476" i="1"/>
  <c r="K476" i="1" s="1"/>
  <c r="E477" i="1"/>
  <c r="K477" i="1" s="1"/>
  <c r="E478" i="1"/>
  <c r="K478" i="1" s="1"/>
  <c r="E479" i="1"/>
  <c r="K479" i="1" s="1"/>
  <c r="E480" i="1"/>
  <c r="K480" i="1" s="1"/>
  <c r="E481" i="1"/>
  <c r="K481" i="1" s="1"/>
  <c r="E482" i="1"/>
  <c r="K482" i="1" s="1"/>
  <c r="E483" i="1"/>
  <c r="K483" i="1" s="1"/>
  <c r="E484" i="1"/>
  <c r="K484" i="1" s="1"/>
  <c r="E485" i="1"/>
  <c r="K485" i="1" s="1"/>
  <c r="E486" i="1"/>
  <c r="K486" i="1" s="1"/>
  <c r="E487" i="1"/>
  <c r="K487" i="1" s="1"/>
  <c r="E488" i="1"/>
  <c r="K488" i="1" s="1"/>
  <c r="E489" i="1"/>
  <c r="K489" i="1" s="1"/>
  <c r="E490" i="1"/>
  <c r="K490" i="1" s="1"/>
  <c r="E491" i="1"/>
  <c r="K491" i="1" s="1"/>
  <c r="E492" i="1"/>
  <c r="K492" i="1" s="1"/>
  <c r="E493" i="1"/>
  <c r="K493" i="1" s="1"/>
  <c r="E494" i="1"/>
  <c r="K494" i="1" s="1"/>
  <c r="E495" i="1"/>
  <c r="K495" i="1" s="1"/>
  <c r="E496" i="1"/>
  <c r="K496" i="1" s="1"/>
  <c r="E497" i="1"/>
  <c r="K497" i="1" s="1"/>
  <c r="E498" i="1"/>
  <c r="K498" i="1" s="1"/>
  <c r="E499" i="1"/>
  <c r="K499" i="1" s="1"/>
  <c r="E500" i="1"/>
  <c r="K500" i="1" s="1"/>
  <c r="E501" i="1"/>
  <c r="K501" i="1" s="1"/>
  <c r="E502" i="1"/>
  <c r="K502" i="1" s="1"/>
  <c r="E503" i="1"/>
  <c r="K503" i="1" s="1"/>
  <c r="E504" i="1"/>
  <c r="K504" i="1" s="1"/>
  <c r="E505" i="1"/>
  <c r="K505" i="1" s="1"/>
  <c r="E506" i="1"/>
  <c r="K506" i="1" s="1"/>
  <c r="E507" i="1"/>
  <c r="K507" i="1" s="1"/>
  <c r="E508" i="1"/>
  <c r="K508" i="1" s="1"/>
  <c r="E509" i="1"/>
  <c r="K509" i="1" s="1"/>
  <c r="E510" i="1"/>
  <c r="K510" i="1" s="1"/>
  <c r="E511" i="1"/>
  <c r="K511" i="1" s="1"/>
  <c r="E512" i="1"/>
  <c r="K512" i="1" s="1"/>
  <c r="E513" i="1"/>
  <c r="K513" i="1" s="1"/>
  <c r="E514" i="1"/>
  <c r="K514" i="1" s="1"/>
  <c r="E515" i="1"/>
  <c r="K515" i="1" s="1"/>
  <c r="E516" i="1"/>
  <c r="K516" i="1" s="1"/>
  <c r="E517" i="1"/>
  <c r="K517" i="1" s="1"/>
  <c r="E518" i="1"/>
  <c r="K518" i="1" s="1"/>
  <c r="E519" i="1"/>
  <c r="K519" i="1" s="1"/>
  <c r="E520" i="1"/>
  <c r="K520" i="1" s="1"/>
  <c r="E521" i="1"/>
  <c r="K521" i="1" s="1"/>
  <c r="E522" i="1"/>
  <c r="K522" i="1" s="1"/>
  <c r="E523" i="1"/>
  <c r="K523" i="1" s="1"/>
  <c r="E524" i="1"/>
  <c r="K524" i="1" s="1"/>
  <c r="E525" i="1"/>
  <c r="K525" i="1" s="1"/>
  <c r="E526" i="1"/>
  <c r="K526" i="1" s="1"/>
  <c r="E527" i="1"/>
  <c r="K527" i="1" s="1"/>
  <c r="E528" i="1"/>
  <c r="K528" i="1" s="1"/>
  <c r="E529" i="1"/>
  <c r="K529" i="1" s="1"/>
  <c r="E530" i="1"/>
  <c r="K530" i="1" s="1"/>
  <c r="E531" i="1"/>
  <c r="K531" i="1" s="1"/>
  <c r="E532" i="1"/>
  <c r="K532" i="1" s="1"/>
  <c r="E533" i="1"/>
  <c r="K533" i="1" s="1"/>
  <c r="E534" i="1"/>
  <c r="K534" i="1" s="1"/>
  <c r="E535" i="1"/>
  <c r="K535" i="1" s="1"/>
  <c r="E536" i="1"/>
  <c r="K536" i="1" s="1"/>
  <c r="E537" i="1"/>
  <c r="K537" i="1" s="1"/>
  <c r="E538" i="1"/>
  <c r="K538" i="1" s="1"/>
  <c r="E539" i="1"/>
  <c r="K539" i="1" s="1"/>
  <c r="E540" i="1"/>
  <c r="K540" i="1" s="1"/>
  <c r="E541" i="1"/>
  <c r="K541" i="1" s="1"/>
  <c r="E542" i="1"/>
  <c r="K542" i="1" s="1"/>
  <c r="E543" i="1"/>
  <c r="K543" i="1" s="1"/>
  <c r="E544" i="1"/>
  <c r="K544" i="1" s="1"/>
  <c r="E545" i="1"/>
  <c r="K545" i="1" s="1"/>
  <c r="E546" i="1"/>
  <c r="K546" i="1" s="1"/>
  <c r="E547" i="1"/>
  <c r="K547" i="1" s="1"/>
  <c r="E548" i="1"/>
  <c r="K548" i="1" s="1"/>
  <c r="E549" i="1"/>
  <c r="K549" i="1" s="1"/>
  <c r="E550" i="1"/>
  <c r="K550" i="1" s="1"/>
  <c r="E551" i="1"/>
  <c r="K551" i="1" s="1"/>
  <c r="E552" i="1"/>
  <c r="K552" i="1" s="1"/>
  <c r="E553" i="1"/>
  <c r="K553" i="1" s="1"/>
  <c r="E554" i="1"/>
  <c r="K554" i="1" s="1"/>
  <c r="E555" i="1"/>
  <c r="K555" i="1" s="1"/>
  <c r="E556" i="1"/>
  <c r="K556" i="1" s="1"/>
  <c r="E557" i="1"/>
  <c r="K557" i="1" s="1"/>
  <c r="E558" i="1"/>
  <c r="K558" i="1" s="1"/>
  <c r="E559" i="1"/>
  <c r="K559" i="1" s="1"/>
  <c r="E560" i="1"/>
  <c r="K560" i="1" s="1"/>
  <c r="E561" i="1"/>
  <c r="K561" i="1" s="1"/>
  <c r="E562" i="1"/>
  <c r="K562" i="1" s="1"/>
  <c r="E563" i="1"/>
  <c r="K563" i="1" s="1"/>
  <c r="E564" i="1"/>
  <c r="K564" i="1" s="1"/>
  <c r="E565" i="1"/>
  <c r="K565" i="1" s="1"/>
  <c r="E566" i="1"/>
  <c r="K566" i="1" s="1"/>
  <c r="E567" i="1"/>
  <c r="K567" i="1" s="1"/>
  <c r="E568" i="1"/>
  <c r="K568" i="1" s="1"/>
  <c r="E569" i="1"/>
  <c r="K569" i="1" s="1"/>
  <c r="E570" i="1"/>
  <c r="K570" i="1" s="1"/>
  <c r="E571" i="1"/>
  <c r="K571" i="1" s="1"/>
  <c r="E572" i="1"/>
  <c r="K572" i="1" s="1"/>
  <c r="E573" i="1"/>
  <c r="K573" i="1" s="1"/>
  <c r="E574" i="1"/>
  <c r="K574" i="1" s="1"/>
  <c r="E575" i="1"/>
  <c r="K575" i="1" s="1"/>
  <c r="E576" i="1"/>
  <c r="K576" i="1" s="1"/>
  <c r="E577" i="1"/>
  <c r="K577" i="1" s="1"/>
  <c r="E578" i="1"/>
  <c r="K578" i="1" s="1"/>
  <c r="E579" i="1"/>
  <c r="K579" i="1" s="1"/>
  <c r="E580" i="1"/>
  <c r="K580" i="1" s="1"/>
  <c r="E581" i="1"/>
  <c r="K581" i="1" s="1"/>
  <c r="E582" i="1"/>
  <c r="K582" i="1" s="1"/>
  <c r="E583" i="1"/>
  <c r="K583" i="1" s="1"/>
  <c r="E584" i="1"/>
  <c r="K584" i="1" s="1"/>
  <c r="E585" i="1"/>
  <c r="K585" i="1" s="1"/>
  <c r="E586" i="1"/>
  <c r="K586" i="1" s="1"/>
  <c r="E587" i="1"/>
  <c r="K587" i="1" s="1"/>
  <c r="E588" i="1"/>
  <c r="K588" i="1" s="1"/>
  <c r="E589" i="1"/>
  <c r="K589" i="1" s="1"/>
  <c r="E590" i="1"/>
  <c r="K590" i="1" s="1"/>
  <c r="E591" i="1"/>
  <c r="K591" i="1" s="1"/>
  <c r="E592" i="1"/>
  <c r="K592" i="1" s="1"/>
  <c r="E593" i="1"/>
  <c r="K593" i="1" s="1"/>
  <c r="E594" i="1"/>
  <c r="K594" i="1" s="1"/>
  <c r="E595" i="1"/>
  <c r="K595" i="1" s="1"/>
  <c r="E596" i="1"/>
  <c r="K596" i="1" s="1"/>
  <c r="E597" i="1"/>
  <c r="K597" i="1" s="1"/>
  <c r="E598" i="1"/>
  <c r="K598" i="1" s="1"/>
  <c r="E599" i="1"/>
  <c r="K599" i="1" s="1"/>
  <c r="E600" i="1"/>
  <c r="K600" i="1" s="1"/>
  <c r="E601" i="1"/>
  <c r="K601" i="1" s="1"/>
  <c r="E602" i="1"/>
  <c r="K602" i="1" s="1"/>
  <c r="E603" i="1"/>
  <c r="K603" i="1" s="1"/>
  <c r="E604" i="1"/>
  <c r="K604" i="1" s="1"/>
  <c r="E605" i="1"/>
  <c r="K605" i="1" s="1"/>
  <c r="E606" i="1"/>
  <c r="K606" i="1" s="1"/>
  <c r="E607" i="1"/>
  <c r="K607" i="1" s="1"/>
  <c r="E608" i="1"/>
  <c r="K608" i="1" s="1"/>
  <c r="E609" i="1"/>
  <c r="K609" i="1" s="1"/>
  <c r="E610" i="1"/>
  <c r="K610" i="1" s="1"/>
  <c r="E611" i="1"/>
  <c r="K611" i="1" s="1"/>
  <c r="E612" i="1"/>
  <c r="K612" i="1" s="1"/>
  <c r="E613" i="1"/>
  <c r="K613" i="1" s="1"/>
  <c r="E614" i="1"/>
  <c r="K614" i="1" s="1"/>
  <c r="E615" i="1"/>
  <c r="K615" i="1" s="1"/>
  <c r="E616" i="1"/>
  <c r="K616" i="1" s="1"/>
  <c r="E617" i="1"/>
  <c r="K617" i="1" s="1"/>
  <c r="E618" i="1"/>
  <c r="K618" i="1" s="1"/>
  <c r="E619" i="1"/>
  <c r="K619" i="1" s="1"/>
  <c r="E620" i="1"/>
  <c r="K620" i="1" s="1"/>
  <c r="E621" i="1"/>
  <c r="K621" i="1" s="1"/>
  <c r="E622" i="1"/>
  <c r="K622" i="1" s="1"/>
  <c r="E623" i="1"/>
  <c r="K623" i="1" s="1"/>
  <c r="E624" i="1"/>
  <c r="K624" i="1" s="1"/>
  <c r="E625" i="1"/>
  <c r="K625" i="1" s="1"/>
  <c r="E626" i="1"/>
  <c r="K626" i="1" s="1"/>
  <c r="E627" i="1"/>
  <c r="K627" i="1" s="1"/>
  <c r="E628" i="1"/>
  <c r="K628" i="1" s="1"/>
  <c r="E629" i="1"/>
  <c r="K629" i="1" s="1"/>
  <c r="E630" i="1"/>
  <c r="K630" i="1" s="1"/>
  <c r="E631" i="1"/>
  <c r="K631" i="1" s="1"/>
  <c r="E632" i="1"/>
  <c r="K632" i="1" s="1"/>
  <c r="E633" i="1"/>
  <c r="K633" i="1" s="1"/>
  <c r="E634" i="1"/>
  <c r="K634" i="1" s="1"/>
  <c r="E635" i="1"/>
  <c r="K635" i="1" s="1"/>
  <c r="E636" i="1"/>
  <c r="K636" i="1" s="1"/>
  <c r="E637" i="1"/>
  <c r="K637" i="1" s="1"/>
  <c r="E638" i="1"/>
  <c r="K638" i="1" s="1"/>
  <c r="E639" i="1"/>
  <c r="K639" i="1" s="1"/>
  <c r="E640" i="1"/>
  <c r="K640" i="1" s="1"/>
  <c r="E641" i="1"/>
  <c r="K641" i="1" s="1"/>
  <c r="E642" i="1"/>
  <c r="K642" i="1" s="1"/>
  <c r="E643" i="1"/>
  <c r="K643" i="1" s="1"/>
  <c r="E644" i="1"/>
  <c r="K644" i="1" s="1"/>
  <c r="E645" i="1"/>
  <c r="K645" i="1" s="1"/>
  <c r="E646" i="1"/>
  <c r="K646" i="1" s="1"/>
  <c r="E647" i="1"/>
  <c r="K647" i="1" s="1"/>
  <c r="E648" i="1"/>
  <c r="K648" i="1" s="1"/>
  <c r="E649" i="1"/>
  <c r="K649" i="1" s="1"/>
  <c r="E650" i="1"/>
  <c r="K650" i="1" s="1"/>
  <c r="E651" i="1"/>
  <c r="K651" i="1" s="1"/>
  <c r="E652" i="1"/>
  <c r="K652" i="1" s="1"/>
  <c r="E653" i="1"/>
  <c r="K653" i="1" s="1"/>
  <c r="E654" i="1"/>
  <c r="K654" i="1" s="1"/>
  <c r="E655" i="1"/>
  <c r="K655" i="1" s="1"/>
  <c r="E656" i="1"/>
  <c r="K656" i="1" s="1"/>
  <c r="E657" i="1"/>
  <c r="K657" i="1" s="1"/>
  <c r="E658" i="1"/>
  <c r="K658" i="1" s="1"/>
  <c r="E659" i="1"/>
  <c r="K659" i="1" s="1"/>
  <c r="E660" i="1"/>
  <c r="K660" i="1" s="1"/>
  <c r="E661" i="1"/>
  <c r="K661" i="1" s="1"/>
  <c r="E662" i="1"/>
  <c r="K662" i="1" s="1"/>
  <c r="E663" i="1"/>
  <c r="K663" i="1" s="1"/>
  <c r="E664" i="1"/>
  <c r="K664" i="1" s="1"/>
  <c r="E665" i="1"/>
  <c r="K665" i="1" s="1"/>
  <c r="E666" i="1"/>
  <c r="K666" i="1" s="1"/>
  <c r="E667" i="1"/>
  <c r="K667" i="1" s="1"/>
  <c r="E668" i="1"/>
  <c r="K668" i="1" s="1"/>
  <c r="E669" i="1"/>
  <c r="K669" i="1" s="1"/>
  <c r="E670" i="1"/>
  <c r="K670" i="1" s="1"/>
  <c r="E671" i="1"/>
  <c r="K671" i="1" s="1"/>
  <c r="E672" i="1"/>
  <c r="K672" i="1" s="1"/>
  <c r="E673" i="1"/>
  <c r="K673" i="1" s="1"/>
  <c r="E674" i="1"/>
  <c r="K674" i="1" s="1"/>
  <c r="E675" i="1"/>
  <c r="K675" i="1" s="1"/>
  <c r="E676" i="1"/>
  <c r="K676" i="1" s="1"/>
  <c r="E677" i="1"/>
  <c r="K677" i="1" s="1"/>
  <c r="E678" i="1"/>
  <c r="K678" i="1" s="1"/>
  <c r="E679" i="1"/>
  <c r="K679" i="1" s="1"/>
  <c r="E680" i="1"/>
  <c r="K680" i="1" s="1"/>
  <c r="E681" i="1"/>
  <c r="K681" i="1" s="1"/>
  <c r="E682" i="1"/>
  <c r="K682" i="1" s="1"/>
  <c r="E683" i="1"/>
  <c r="K683" i="1" s="1"/>
  <c r="E684" i="1"/>
  <c r="K684" i="1" s="1"/>
  <c r="E685" i="1"/>
  <c r="K685" i="1" s="1"/>
  <c r="E686" i="1"/>
  <c r="K686" i="1" s="1"/>
  <c r="E687" i="1"/>
  <c r="K687" i="1" s="1"/>
  <c r="E688" i="1"/>
  <c r="K688" i="1" s="1"/>
  <c r="E689" i="1"/>
  <c r="K689" i="1" s="1"/>
  <c r="E690" i="1"/>
  <c r="K690" i="1" s="1"/>
  <c r="E691" i="1"/>
  <c r="K691" i="1" s="1"/>
  <c r="E692" i="1"/>
  <c r="K692" i="1" s="1"/>
  <c r="E693" i="1"/>
  <c r="K693" i="1" s="1"/>
  <c r="E694" i="1"/>
  <c r="K694" i="1" s="1"/>
  <c r="E695" i="1"/>
  <c r="K695" i="1" s="1"/>
  <c r="E696" i="1"/>
  <c r="K696" i="1" s="1"/>
  <c r="E697" i="1"/>
  <c r="K697" i="1" s="1"/>
  <c r="E698" i="1"/>
  <c r="K698" i="1" s="1"/>
  <c r="E699" i="1"/>
  <c r="K699" i="1" s="1"/>
  <c r="E700" i="1"/>
  <c r="K700" i="1" s="1"/>
  <c r="E701" i="1"/>
  <c r="K701" i="1" s="1"/>
  <c r="E702" i="1"/>
  <c r="K702" i="1" s="1"/>
  <c r="E703" i="1"/>
  <c r="K703" i="1" s="1"/>
  <c r="E704" i="1"/>
  <c r="K704" i="1" s="1"/>
  <c r="E705" i="1"/>
  <c r="K705" i="1" s="1"/>
  <c r="E706" i="1"/>
  <c r="K706" i="1" s="1"/>
  <c r="E707" i="1"/>
  <c r="K707" i="1" s="1"/>
  <c r="E708" i="1"/>
  <c r="K708" i="1" s="1"/>
  <c r="E709" i="1"/>
  <c r="K709" i="1" s="1"/>
  <c r="E710" i="1"/>
  <c r="K710" i="1" s="1"/>
  <c r="E711" i="1"/>
  <c r="K711" i="1" s="1"/>
  <c r="E712" i="1"/>
  <c r="K712" i="1" s="1"/>
  <c r="E713" i="1"/>
  <c r="K713" i="1" s="1"/>
  <c r="E714" i="1"/>
  <c r="K714" i="1" s="1"/>
  <c r="E715" i="1"/>
  <c r="K715" i="1" s="1"/>
  <c r="E716" i="1"/>
  <c r="K716" i="1" s="1"/>
  <c r="E717" i="1"/>
  <c r="K717" i="1" s="1"/>
  <c r="E718" i="1"/>
  <c r="K718" i="1" s="1"/>
  <c r="E719" i="1"/>
  <c r="K719" i="1" s="1"/>
  <c r="E720" i="1"/>
  <c r="K720" i="1" s="1"/>
  <c r="E721" i="1"/>
  <c r="K721" i="1" s="1"/>
  <c r="E722" i="1"/>
  <c r="K722" i="1" s="1"/>
  <c r="E723" i="1"/>
  <c r="K723" i="1" s="1"/>
  <c r="E724" i="1"/>
  <c r="K724" i="1" s="1"/>
  <c r="E725" i="1"/>
  <c r="K725" i="1" s="1"/>
  <c r="E726" i="1"/>
  <c r="K726" i="1" s="1"/>
  <c r="E727" i="1"/>
  <c r="K727" i="1" s="1"/>
  <c r="E728" i="1"/>
  <c r="K728" i="1" s="1"/>
  <c r="E729" i="1"/>
  <c r="K729" i="1" s="1"/>
  <c r="E730" i="1"/>
  <c r="K730" i="1" s="1"/>
  <c r="E731" i="1"/>
  <c r="K731" i="1" s="1"/>
  <c r="E732" i="1"/>
  <c r="K732" i="1" s="1"/>
  <c r="E733" i="1"/>
  <c r="K733" i="1" s="1"/>
  <c r="E734" i="1"/>
  <c r="K734" i="1" s="1"/>
  <c r="E735" i="1"/>
  <c r="K735" i="1" s="1"/>
  <c r="E736" i="1"/>
  <c r="K736" i="1" s="1"/>
  <c r="E737" i="1"/>
  <c r="K737" i="1" s="1"/>
  <c r="E738" i="1"/>
  <c r="K738" i="1" s="1"/>
  <c r="E739" i="1"/>
  <c r="K739" i="1" s="1"/>
  <c r="E740" i="1"/>
  <c r="K740" i="1" s="1"/>
  <c r="E741" i="1"/>
  <c r="K741" i="1" s="1"/>
  <c r="E742" i="1"/>
  <c r="K742" i="1" s="1"/>
  <c r="E743" i="1"/>
  <c r="K743" i="1" s="1"/>
  <c r="E744" i="1"/>
  <c r="K744" i="1" s="1"/>
  <c r="E745" i="1"/>
  <c r="K745" i="1" s="1"/>
  <c r="E746" i="1"/>
  <c r="K746" i="1" s="1"/>
  <c r="E747" i="1"/>
  <c r="K747" i="1" s="1"/>
  <c r="E748" i="1"/>
  <c r="K748" i="1" s="1"/>
  <c r="E749" i="1"/>
  <c r="K749" i="1" s="1"/>
  <c r="E750" i="1"/>
  <c r="K750" i="1" s="1"/>
  <c r="E751" i="1"/>
  <c r="K751" i="1" s="1"/>
  <c r="E752" i="1"/>
  <c r="K752" i="1" s="1"/>
  <c r="E753" i="1"/>
  <c r="K753" i="1" s="1"/>
  <c r="E754" i="1"/>
  <c r="K754" i="1" s="1"/>
  <c r="E755" i="1"/>
  <c r="K755" i="1" s="1"/>
  <c r="E756" i="1"/>
  <c r="K756" i="1" s="1"/>
  <c r="E757" i="1"/>
  <c r="K757" i="1" s="1"/>
  <c r="E758" i="1"/>
  <c r="K758" i="1" s="1"/>
  <c r="E759" i="1"/>
  <c r="K759" i="1" s="1"/>
  <c r="E760" i="1"/>
  <c r="K760" i="1" s="1"/>
  <c r="E761" i="1"/>
  <c r="K761" i="1" s="1"/>
  <c r="E762" i="1"/>
  <c r="K762" i="1" s="1"/>
  <c r="E763" i="1"/>
  <c r="K763" i="1" s="1"/>
  <c r="E764" i="1"/>
  <c r="K764" i="1" s="1"/>
  <c r="E765" i="1"/>
  <c r="K765" i="1" s="1"/>
  <c r="E766" i="1"/>
  <c r="K766" i="1" s="1"/>
  <c r="E767" i="1"/>
  <c r="K767" i="1" s="1"/>
  <c r="E768" i="1"/>
  <c r="K768" i="1" s="1"/>
  <c r="E769" i="1"/>
  <c r="K769" i="1" s="1"/>
  <c r="E770" i="1"/>
  <c r="K770" i="1" s="1"/>
  <c r="E771" i="1"/>
  <c r="K771" i="1" s="1"/>
  <c r="E772" i="1"/>
  <c r="K772" i="1" s="1"/>
  <c r="E773" i="1"/>
  <c r="K773" i="1" s="1"/>
  <c r="E774" i="1"/>
  <c r="K774" i="1" s="1"/>
  <c r="E775" i="1"/>
  <c r="K775" i="1" s="1"/>
  <c r="E776" i="1"/>
  <c r="K776" i="1" s="1"/>
  <c r="E777" i="1"/>
  <c r="K777" i="1" s="1"/>
  <c r="E778" i="1"/>
  <c r="K778" i="1" s="1"/>
  <c r="E779" i="1"/>
  <c r="K779" i="1" s="1"/>
  <c r="E780" i="1"/>
  <c r="K780" i="1" s="1"/>
  <c r="E781" i="1"/>
  <c r="K781" i="1" s="1"/>
  <c r="E782" i="1"/>
  <c r="K782" i="1" s="1"/>
  <c r="E783" i="1"/>
  <c r="K783" i="1" s="1"/>
  <c r="E784" i="1"/>
  <c r="K784" i="1" s="1"/>
  <c r="E785" i="1"/>
  <c r="K785" i="1" s="1"/>
  <c r="E786" i="1"/>
  <c r="K786" i="1" s="1"/>
  <c r="E787" i="1"/>
  <c r="K787" i="1" s="1"/>
  <c r="E788" i="1"/>
  <c r="K788" i="1" s="1"/>
  <c r="E789" i="1"/>
  <c r="K789" i="1" s="1"/>
  <c r="E790" i="1"/>
  <c r="K790" i="1" s="1"/>
  <c r="E791" i="1"/>
  <c r="K791" i="1" s="1"/>
  <c r="E792" i="1"/>
  <c r="K792" i="1" s="1"/>
  <c r="E793" i="1"/>
  <c r="K793" i="1" s="1"/>
  <c r="E794" i="1"/>
  <c r="K794" i="1" s="1"/>
  <c r="E795" i="1"/>
  <c r="K795" i="1" s="1"/>
  <c r="E796" i="1"/>
  <c r="K796" i="1" s="1"/>
  <c r="E797" i="1"/>
  <c r="K797" i="1" s="1"/>
  <c r="E798" i="1"/>
  <c r="K798" i="1" s="1"/>
  <c r="E799" i="1"/>
  <c r="K799" i="1" s="1"/>
  <c r="E800" i="1"/>
  <c r="K800" i="1" s="1"/>
  <c r="E801" i="1"/>
  <c r="K801" i="1" s="1"/>
  <c r="E802" i="1"/>
  <c r="K802" i="1" s="1"/>
  <c r="E803" i="1"/>
  <c r="K803" i="1" s="1"/>
  <c r="E804" i="1"/>
  <c r="K804" i="1" s="1"/>
  <c r="E805" i="1"/>
  <c r="K805" i="1" s="1"/>
  <c r="E806" i="1"/>
  <c r="K806" i="1" s="1"/>
  <c r="E807" i="1"/>
  <c r="K807" i="1" s="1"/>
  <c r="E808" i="1"/>
  <c r="K808" i="1" s="1"/>
  <c r="E809" i="1"/>
  <c r="K809" i="1" s="1"/>
  <c r="E810" i="1"/>
  <c r="K810" i="1" s="1"/>
  <c r="E811" i="1"/>
  <c r="K811" i="1" s="1"/>
  <c r="E812" i="1"/>
  <c r="K812" i="1" s="1"/>
  <c r="E813" i="1"/>
  <c r="K813" i="1" s="1"/>
  <c r="E814" i="1"/>
  <c r="K814" i="1" s="1"/>
  <c r="E815" i="1"/>
  <c r="K815" i="1" s="1"/>
  <c r="E816" i="1"/>
  <c r="K816" i="1" s="1"/>
  <c r="E817" i="1"/>
  <c r="K817" i="1" s="1"/>
  <c r="E818" i="1"/>
  <c r="K818" i="1" s="1"/>
  <c r="E819" i="1"/>
  <c r="K819" i="1" s="1"/>
  <c r="E820" i="1"/>
  <c r="K820" i="1" s="1"/>
  <c r="E821" i="1"/>
  <c r="K821" i="1" s="1"/>
  <c r="E822" i="1"/>
  <c r="K822" i="1" s="1"/>
  <c r="E823" i="1"/>
  <c r="K823" i="1" s="1"/>
  <c r="E824" i="1"/>
  <c r="K824" i="1" s="1"/>
  <c r="E825" i="1"/>
  <c r="K825" i="1" s="1"/>
  <c r="E826" i="1"/>
  <c r="K826" i="1" s="1"/>
  <c r="E827" i="1"/>
  <c r="K827" i="1" s="1"/>
  <c r="E828" i="1"/>
  <c r="K828" i="1" s="1"/>
  <c r="E829" i="1"/>
  <c r="K829" i="1" s="1"/>
  <c r="E830" i="1"/>
  <c r="K830" i="1" s="1"/>
  <c r="E831" i="1"/>
  <c r="K831" i="1" s="1"/>
  <c r="E832" i="1"/>
  <c r="K832" i="1" s="1"/>
  <c r="E833" i="1"/>
  <c r="K833" i="1" s="1"/>
  <c r="E834" i="1"/>
  <c r="K834" i="1" s="1"/>
  <c r="E835" i="1"/>
  <c r="K835" i="1" s="1"/>
  <c r="E836" i="1"/>
  <c r="K836" i="1" s="1"/>
  <c r="E837" i="1"/>
  <c r="K837" i="1" s="1"/>
  <c r="E838" i="1"/>
  <c r="K838" i="1" s="1"/>
  <c r="E839" i="1"/>
  <c r="K839" i="1" s="1"/>
  <c r="E840" i="1"/>
  <c r="K840" i="1" s="1"/>
  <c r="E841" i="1"/>
  <c r="K841" i="1" s="1"/>
  <c r="E842" i="1"/>
  <c r="K842" i="1" s="1"/>
  <c r="E843" i="1"/>
  <c r="K843" i="1" s="1"/>
  <c r="E844" i="1"/>
  <c r="K844" i="1" s="1"/>
  <c r="E845" i="1"/>
  <c r="K845" i="1" s="1"/>
  <c r="E846" i="1"/>
  <c r="K846" i="1" s="1"/>
  <c r="E847" i="1"/>
  <c r="K847" i="1" s="1"/>
  <c r="E848" i="1"/>
  <c r="K848" i="1" s="1"/>
  <c r="E849" i="1"/>
  <c r="K849" i="1" s="1"/>
  <c r="E850" i="1"/>
  <c r="K850" i="1" s="1"/>
  <c r="E851" i="1"/>
  <c r="K851" i="1" s="1"/>
  <c r="E852" i="1"/>
  <c r="K852" i="1" s="1"/>
  <c r="E853" i="1"/>
  <c r="K853" i="1" s="1"/>
  <c r="E854" i="1"/>
  <c r="K854" i="1" s="1"/>
  <c r="E855" i="1"/>
  <c r="K855" i="1" s="1"/>
  <c r="E856" i="1"/>
  <c r="K856" i="1" s="1"/>
  <c r="E857" i="1"/>
  <c r="K857" i="1" s="1"/>
  <c r="E858" i="1"/>
  <c r="K858" i="1" s="1"/>
  <c r="E859" i="1"/>
  <c r="K859" i="1" s="1"/>
  <c r="E860" i="1"/>
  <c r="K860" i="1" s="1"/>
  <c r="E861" i="1"/>
  <c r="K861" i="1" s="1"/>
  <c r="E862" i="1"/>
  <c r="K862" i="1" s="1"/>
  <c r="E863" i="1"/>
  <c r="K863" i="1" s="1"/>
  <c r="E864" i="1"/>
  <c r="K864" i="1" s="1"/>
  <c r="E865" i="1"/>
  <c r="K865" i="1" s="1"/>
  <c r="E866" i="1"/>
  <c r="K866" i="1" s="1"/>
  <c r="E867" i="1"/>
  <c r="K867" i="1" s="1"/>
  <c r="E868" i="1"/>
  <c r="K868" i="1" s="1"/>
  <c r="E869" i="1"/>
  <c r="K869" i="1" s="1"/>
  <c r="E870" i="1"/>
  <c r="K870" i="1" s="1"/>
  <c r="E871" i="1"/>
  <c r="K871" i="1" s="1"/>
  <c r="E872" i="1"/>
  <c r="K872" i="1" s="1"/>
  <c r="E873" i="1"/>
  <c r="K873" i="1" s="1"/>
  <c r="E874" i="1"/>
  <c r="K874" i="1" s="1"/>
  <c r="E875" i="1"/>
  <c r="K875" i="1" s="1"/>
  <c r="E876" i="1"/>
  <c r="K876" i="1" s="1"/>
  <c r="E877" i="1"/>
  <c r="K877" i="1" s="1"/>
  <c r="E878" i="1"/>
  <c r="K878" i="1" s="1"/>
  <c r="E879" i="1"/>
  <c r="K879" i="1" s="1"/>
  <c r="E880" i="1"/>
  <c r="K880" i="1" s="1"/>
  <c r="E881" i="1"/>
  <c r="K881" i="1" s="1"/>
  <c r="E882" i="1"/>
  <c r="K882" i="1" s="1"/>
  <c r="E883" i="1"/>
  <c r="K883" i="1" s="1"/>
  <c r="E884" i="1"/>
  <c r="K884" i="1" s="1"/>
  <c r="E885" i="1"/>
  <c r="K885" i="1" s="1"/>
  <c r="E886" i="1"/>
  <c r="K886" i="1" s="1"/>
  <c r="E887" i="1"/>
  <c r="K887" i="1" s="1"/>
  <c r="E888" i="1"/>
  <c r="K888" i="1" s="1"/>
  <c r="E889" i="1"/>
  <c r="K889" i="1" s="1"/>
  <c r="E890" i="1"/>
  <c r="K890" i="1" s="1"/>
  <c r="E891" i="1"/>
  <c r="K891" i="1" s="1"/>
  <c r="E892" i="1"/>
  <c r="K892" i="1" s="1"/>
  <c r="E893" i="1"/>
  <c r="K893" i="1" s="1"/>
  <c r="E894" i="1"/>
  <c r="K894" i="1" s="1"/>
  <c r="E895" i="1"/>
  <c r="K895" i="1" s="1"/>
  <c r="E896" i="1"/>
  <c r="K896" i="1" s="1"/>
  <c r="E897" i="1"/>
  <c r="K897" i="1" s="1"/>
  <c r="E898" i="1"/>
  <c r="K898" i="1" s="1"/>
  <c r="E899" i="1"/>
  <c r="K899" i="1" s="1"/>
  <c r="E900" i="1"/>
  <c r="K900" i="1" s="1"/>
  <c r="E901" i="1"/>
  <c r="K901" i="1" s="1"/>
  <c r="E902" i="1"/>
  <c r="K902" i="1" s="1"/>
  <c r="E903" i="1"/>
  <c r="K903" i="1" s="1"/>
  <c r="E904" i="1"/>
  <c r="K904" i="1" s="1"/>
  <c r="E905" i="1"/>
  <c r="K905" i="1" s="1"/>
  <c r="E906" i="1"/>
  <c r="K906" i="1" s="1"/>
  <c r="E907" i="1"/>
  <c r="K907" i="1" s="1"/>
  <c r="E908" i="1"/>
  <c r="K908" i="1" s="1"/>
  <c r="E909" i="1"/>
  <c r="K909" i="1" s="1"/>
  <c r="E910" i="1"/>
  <c r="K910" i="1" s="1"/>
  <c r="E911" i="1"/>
  <c r="K911" i="1" s="1"/>
  <c r="E912" i="1"/>
  <c r="K912" i="1" s="1"/>
  <c r="E913" i="1"/>
  <c r="K913" i="1" s="1"/>
  <c r="E914" i="1"/>
  <c r="K914" i="1" s="1"/>
  <c r="E915" i="1"/>
  <c r="K915" i="1" s="1"/>
  <c r="E916" i="1"/>
  <c r="K916" i="1" s="1"/>
  <c r="E917" i="1"/>
  <c r="K917" i="1" s="1"/>
  <c r="E918" i="1"/>
  <c r="K918" i="1" s="1"/>
  <c r="E919" i="1"/>
  <c r="K919" i="1" s="1"/>
  <c r="E920" i="1"/>
  <c r="K920" i="1" s="1"/>
  <c r="E921" i="1"/>
  <c r="K921" i="1" s="1"/>
  <c r="E922" i="1"/>
  <c r="K922" i="1" s="1"/>
  <c r="E923" i="1"/>
  <c r="K923" i="1" s="1"/>
  <c r="E924" i="1"/>
  <c r="K924" i="1" s="1"/>
  <c r="E925" i="1"/>
  <c r="K925" i="1" s="1"/>
  <c r="E926" i="1"/>
  <c r="K926" i="1" s="1"/>
  <c r="E927" i="1"/>
  <c r="K927" i="1" s="1"/>
  <c r="E928" i="1"/>
  <c r="K928" i="1" s="1"/>
  <c r="E929" i="1"/>
  <c r="K929" i="1" s="1"/>
  <c r="E930" i="1"/>
  <c r="K930" i="1" s="1"/>
  <c r="E931" i="1"/>
  <c r="K931" i="1" s="1"/>
  <c r="E932" i="1"/>
  <c r="K932" i="1" s="1"/>
  <c r="E933" i="1"/>
  <c r="K933" i="1" s="1"/>
  <c r="E934" i="1"/>
  <c r="K934" i="1" s="1"/>
  <c r="E935" i="1"/>
  <c r="K935" i="1" s="1"/>
  <c r="E936" i="1"/>
  <c r="K936" i="1" s="1"/>
  <c r="E937" i="1"/>
  <c r="K937" i="1" s="1"/>
  <c r="E938" i="1"/>
  <c r="K938" i="1" s="1"/>
  <c r="E939" i="1"/>
  <c r="K939" i="1" s="1"/>
  <c r="E940" i="1"/>
  <c r="K940" i="1" s="1"/>
  <c r="E941" i="1"/>
  <c r="K941" i="1" s="1"/>
  <c r="E942" i="1"/>
  <c r="K942" i="1" s="1"/>
  <c r="E943" i="1"/>
  <c r="K943" i="1" s="1"/>
  <c r="E944" i="1"/>
  <c r="K944" i="1" s="1"/>
  <c r="E945" i="1"/>
  <c r="K945" i="1" s="1"/>
  <c r="E946" i="1"/>
  <c r="K946" i="1" s="1"/>
  <c r="E947" i="1"/>
  <c r="K947" i="1" s="1"/>
  <c r="E948" i="1"/>
  <c r="K948" i="1" s="1"/>
  <c r="E949" i="1"/>
  <c r="K949" i="1" s="1"/>
  <c r="E950" i="1"/>
  <c r="K950" i="1" s="1"/>
  <c r="E951" i="1"/>
  <c r="K951" i="1" s="1"/>
  <c r="E952" i="1"/>
  <c r="K952" i="1" s="1"/>
  <c r="E953" i="1"/>
  <c r="K953" i="1" s="1"/>
  <c r="E954" i="1"/>
  <c r="K954" i="1" s="1"/>
  <c r="E955" i="1"/>
  <c r="K955" i="1" s="1"/>
  <c r="E956" i="1"/>
  <c r="K956" i="1" s="1"/>
  <c r="E957" i="1"/>
  <c r="K957" i="1" s="1"/>
  <c r="E958" i="1"/>
  <c r="K958" i="1" s="1"/>
  <c r="E959" i="1"/>
  <c r="K959" i="1" s="1"/>
  <c r="E960" i="1"/>
  <c r="K960" i="1" s="1"/>
  <c r="E961" i="1"/>
  <c r="K961" i="1" s="1"/>
  <c r="E962" i="1"/>
  <c r="K962" i="1" s="1"/>
  <c r="E963" i="1"/>
  <c r="K963" i="1" s="1"/>
  <c r="E964" i="1"/>
  <c r="K964" i="1" s="1"/>
  <c r="E965" i="1"/>
  <c r="K965" i="1" s="1"/>
  <c r="E966" i="1"/>
  <c r="K966" i="1" s="1"/>
  <c r="E967" i="1"/>
  <c r="K967" i="1" s="1"/>
  <c r="E968" i="1"/>
  <c r="K968" i="1" s="1"/>
  <c r="E969" i="1"/>
  <c r="K969" i="1" s="1"/>
  <c r="E970" i="1"/>
  <c r="K970" i="1" s="1"/>
  <c r="E971" i="1"/>
  <c r="K971" i="1" s="1"/>
  <c r="E972" i="1"/>
  <c r="K972" i="1" s="1"/>
  <c r="E973" i="1"/>
  <c r="K973" i="1" s="1"/>
  <c r="E974" i="1"/>
  <c r="K974" i="1" s="1"/>
  <c r="E975" i="1"/>
  <c r="K975" i="1" s="1"/>
  <c r="E976" i="1"/>
  <c r="K976" i="1" s="1"/>
  <c r="E977" i="1"/>
  <c r="K977" i="1" s="1"/>
  <c r="E978" i="1"/>
  <c r="K978" i="1" s="1"/>
  <c r="E979" i="1"/>
  <c r="K979" i="1" s="1"/>
  <c r="E980" i="1"/>
  <c r="K980" i="1" s="1"/>
  <c r="E981" i="1"/>
  <c r="K981" i="1" s="1"/>
  <c r="E982" i="1"/>
  <c r="K982" i="1" s="1"/>
  <c r="E983" i="1"/>
  <c r="K983" i="1" s="1"/>
  <c r="E984" i="1"/>
  <c r="K984" i="1" s="1"/>
  <c r="E985" i="1"/>
  <c r="K985" i="1" s="1"/>
  <c r="E986" i="1"/>
  <c r="K986" i="1" s="1"/>
  <c r="E987" i="1"/>
  <c r="K987" i="1" s="1"/>
  <c r="E988" i="1"/>
  <c r="K988" i="1" s="1"/>
  <c r="E989" i="1"/>
  <c r="K989" i="1" s="1"/>
  <c r="E990" i="1"/>
  <c r="K990" i="1" s="1"/>
  <c r="E991" i="1"/>
  <c r="K991" i="1" s="1"/>
  <c r="E992" i="1"/>
  <c r="K992" i="1" s="1"/>
  <c r="E993" i="1"/>
  <c r="K993" i="1" s="1"/>
  <c r="E994" i="1"/>
  <c r="K994" i="1" s="1"/>
  <c r="E995" i="1"/>
  <c r="K995" i="1" s="1"/>
  <c r="E996" i="1"/>
  <c r="K996" i="1" s="1"/>
  <c r="E997" i="1"/>
  <c r="K997" i="1" s="1"/>
  <c r="E998" i="1"/>
  <c r="K998" i="1" s="1"/>
  <c r="E999" i="1"/>
  <c r="K999" i="1" s="1"/>
  <c r="E1000" i="1"/>
  <c r="K1000" i="1" s="1"/>
  <c r="E1001" i="1"/>
  <c r="K1001" i="1" s="1"/>
  <c r="E1002" i="1"/>
  <c r="K1002" i="1" s="1"/>
  <c r="E1003" i="1"/>
  <c r="K1003" i="1" s="1"/>
  <c r="E1004" i="1"/>
  <c r="K1004" i="1" s="1"/>
  <c r="E1005" i="1"/>
  <c r="K1005" i="1" s="1"/>
  <c r="E1006" i="1"/>
  <c r="K1006" i="1" s="1"/>
  <c r="E1007" i="1"/>
  <c r="K1007" i="1" s="1"/>
  <c r="E1008" i="1"/>
  <c r="K1008" i="1" s="1"/>
  <c r="E1009" i="1"/>
  <c r="K1009" i="1" s="1"/>
  <c r="E1010" i="1"/>
  <c r="K1010" i="1" s="1"/>
  <c r="E1011" i="1"/>
  <c r="K1011" i="1" s="1"/>
  <c r="E1012" i="1"/>
  <c r="K1012" i="1" s="1"/>
  <c r="E1013" i="1"/>
  <c r="K1013" i="1" s="1"/>
  <c r="E1014" i="1"/>
  <c r="K1014" i="1" s="1"/>
  <c r="E1015" i="1"/>
  <c r="K1015" i="1" s="1"/>
  <c r="E1016" i="1"/>
  <c r="K1016" i="1" s="1"/>
  <c r="E1017" i="1"/>
  <c r="K1017" i="1" s="1"/>
  <c r="E1018" i="1"/>
  <c r="K1018" i="1" s="1"/>
  <c r="E1019" i="1"/>
  <c r="K1019" i="1" s="1"/>
  <c r="E1020" i="1"/>
  <c r="K1020" i="1" s="1"/>
  <c r="E1021" i="1"/>
  <c r="K1021" i="1" s="1"/>
  <c r="E1022" i="1"/>
  <c r="K1022" i="1" s="1"/>
  <c r="E1023" i="1"/>
  <c r="K1023" i="1" s="1"/>
  <c r="E1024" i="1"/>
  <c r="K1024" i="1" s="1"/>
  <c r="E1025" i="1"/>
  <c r="K1025" i="1" s="1"/>
  <c r="E1026" i="1"/>
  <c r="K1026" i="1" s="1"/>
  <c r="E1027" i="1"/>
  <c r="K1027" i="1" s="1"/>
  <c r="E1028" i="1"/>
  <c r="K1028" i="1" s="1"/>
  <c r="E1029" i="1"/>
  <c r="K1029" i="1" s="1"/>
  <c r="E1030" i="1"/>
  <c r="K1030" i="1" s="1"/>
  <c r="E1031" i="1"/>
  <c r="K1031" i="1" s="1"/>
  <c r="E1032" i="1"/>
  <c r="K1032" i="1" s="1"/>
  <c r="E1033" i="1"/>
  <c r="K1033" i="1" s="1"/>
  <c r="E1034" i="1"/>
  <c r="K1034" i="1" s="1"/>
  <c r="E1035" i="1"/>
  <c r="K1035" i="1" s="1"/>
  <c r="E1036" i="1"/>
  <c r="K1036" i="1" s="1"/>
  <c r="E1037" i="1"/>
  <c r="K1037" i="1" s="1"/>
  <c r="E1038" i="1"/>
  <c r="K1038" i="1" s="1"/>
  <c r="E1039" i="1"/>
  <c r="K1039" i="1" s="1"/>
  <c r="E1040" i="1"/>
  <c r="K1040" i="1" s="1"/>
  <c r="E1041" i="1"/>
  <c r="K1041" i="1" s="1"/>
  <c r="E1042" i="1"/>
  <c r="K1042" i="1" s="1"/>
  <c r="E1043" i="1"/>
  <c r="K1043" i="1" s="1"/>
  <c r="E1044" i="1"/>
  <c r="K1044" i="1" s="1"/>
  <c r="E1045" i="1"/>
  <c r="K1045" i="1" s="1"/>
  <c r="E1046" i="1"/>
  <c r="K1046" i="1" s="1"/>
  <c r="E1047" i="1"/>
  <c r="K1047" i="1" s="1"/>
  <c r="E1048" i="1"/>
  <c r="K1048" i="1" s="1"/>
  <c r="E1049" i="1"/>
  <c r="K1049" i="1" s="1"/>
  <c r="E1050" i="1"/>
  <c r="K1050" i="1" s="1"/>
  <c r="E1051" i="1"/>
  <c r="K1051" i="1" s="1"/>
  <c r="E1052" i="1"/>
  <c r="K1052" i="1" s="1"/>
  <c r="E1053" i="1"/>
  <c r="K1053" i="1" s="1"/>
  <c r="E1054" i="1"/>
  <c r="K1054" i="1" s="1"/>
  <c r="E1055" i="1"/>
  <c r="K1055" i="1" s="1"/>
  <c r="E1056" i="1"/>
  <c r="K1056" i="1" s="1"/>
  <c r="E1057" i="1"/>
  <c r="K1057" i="1" s="1"/>
  <c r="E1058" i="1"/>
  <c r="K1058" i="1" s="1"/>
  <c r="E1059" i="1"/>
  <c r="K1059" i="1" s="1"/>
  <c r="E1060" i="1"/>
  <c r="K1060" i="1" s="1"/>
  <c r="E1061" i="1"/>
  <c r="K1061" i="1" s="1"/>
  <c r="E1062" i="1"/>
  <c r="K1062" i="1" s="1"/>
  <c r="E1063" i="1"/>
  <c r="K1063" i="1" s="1"/>
  <c r="E1064" i="1"/>
  <c r="K1064" i="1" s="1"/>
  <c r="E1065" i="1"/>
  <c r="K1065" i="1" s="1"/>
  <c r="E1066" i="1"/>
  <c r="K1066" i="1" s="1"/>
  <c r="E1067" i="1"/>
  <c r="K1067" i="1" s="1"/>
  <c r="E1068" i="1"/>
  <c r="K1068" i="1" s="1"/>
  <c r="E1069" i="1"/>
  <c r="K1069" i="1" s="1"/>
  <c r="E1070" i="1"/>
  <c r="K1070" i="1" s="1"/>
  <c r="E1071" i="1"/>
  <c r="K1071" i="1" s="1"/>
  <c r="E1072" i="1"/>
  <c r="K1072" i="1" s="1"/>
  <c r="E1073" i="1"/>
  <c r="K1073" i="1" s="1"/>
  <c r="E1074" i="1"/>
  <c r="K1074" i="1" s="1"/>
  <c r="E1075" i="1"/>
  <c r="K1075" i="1" s="1"/>
  <c r="E1076" i="1"/>
  <c r="K1076" i="1" s="1"/>
  <c r="E1077" i="1"/>
  <c r="K1077" i="1" s="1"/>
  <c r="E1078" i="1"/>
  <c r="K1078" i="1" s="1"/>
  <c r="E1079" i="1"/>
  <c r="K1079" i="1" s="1"/>
  <c r="E1080" i="1"/>
  <c r="K1080" i="1" s="1"/>
  <c r="E1081" i="1"/>
  <c r="K1081" i="1" s="1"/>
  <c r="E1082" i="1"/>
  <c r="K1082" i="1" s="1"/>
  <c r="E1083" i="1"/>
  <c r="K1083" i="1" s="1"/>
  <c r="E1084" i="1"/>
  <c r="K1084" i="1" s="1"/>
  <c r="E1085" i="1"/>
  <c r="K1085" i="1" s="1"/>
  <c r="E1086" i="1"/>
  <c r="K1086" i="1" s="1"/>
  <c r="E1087" i="1"/>
  <c r="K1087" i="1" s="1"/>
  <c r="E1088" i="1"/>
  <c r="K1088" i="1" s="1"/>
  <c r="E1089" i="1"/>
  <c r="K1089" i="1" s="1"/>
  <c r="E1090" i="1"/>
  <c r="K1090" i="1" s="1"/>
  <c r="E1091" i="1"/>
  <c r="K1091" i="1" s="1"/>
  <c r="E1092" i="1"/>
  <c r="K1092" i="1" s="1"/>
  <c r="E1093" i="1"/>
  <c r="K1093" i="1" s="1"/>
  <c r="E1094" i="1"/>
  <c r="K1094" i="1" s="1"/>
  <c r="E1095" i="1"/>
  <c r="K1095" i="1" s="1"/>
  <c r="E1096" i="1"/>
  <c r="K1096" i="1" s="1"/>
  <c r="E1097" i="1"/>
  <c r="K1097" i="1" s="1"/>
  <c r="E1098" i="1"/>
  <c r="K1098" i="1" s="1"/>
  <c r="E1099" i="1"/>
  <c r="K1099" i="1" s="1"/>
  <c r="E1100" i="1"/>
  <c r="K1100" i="1" s="1"/>
  <c r="E1101" i="1"/>
  <c r="K1101" i="1" s="1"/>
  <c r="E1102" i="1"/>
  <c r="K1102" i="1" s="1"/>
  <c r="E1103" i="1"/>
  <c r="K1103" i="1" s="1"/>
  <c r="E1104" i="1"/>
  <c r="K1104" i="1" s="1"/>
  <c r="E1105" i="1"/>
  <c r="K1105" i="1" s="1"/>
  <c r="E1106" i="1"/>
  <c r="K1106" i="1" s="1"/>
  <c r="E1107" i="1"/>
  <c r="K1107" i="1" s="1"/>
  <c r="E1108" i="1"/>
  <c r="K1108" i="1" s="1"/>
  <c r="E1109" i="1"/>
  <c r="K1109" i="1" s="1"/>
  <c r="E1110" i="1"/>
  <c r="K1110" i="1" s="1"/>
  <c r="E1111" i="1"/>
  <c r="K1111" i="1" s="1"/>
  <c r="E1112" i="1"/>
  <c r="K1112" i="1" s="1"/>
  <c r="E1113" i="1"/>
  <c r="K1113" i="1" s="1"/>
  <c r="E1114" i="1"/>
  <c r="K1114" i="1" s="1"/>
  <c r="E1115" i="1"/>
  <c r="K1115" i="1" s="1"/>
  <c r="E1116" i="1"/>
  <c r="K1116" i="1" s="1"/>
  <c r="E1117" i="1"/>
  <c r="K1117" i="1" s="1"/>
  <c r="E1118" i="1"/>
  <c r="K1118" i="1" s="1"/>
  <c r="E1119" i="1"/>
  <c r="K1119" i="1" s="1"/>
  <c r="E1120" i="1"/>
  <c r="K1120" i="1" s="1"/>
  <c r="E1121" i="1"/>
  <c r="K1121" i="1" s="1"/>
  <c r="E1122" i="1"/>
  <c r="K1122" i="1" s="1"/>
  <c r="E1123" i="1"/>
  <c r="K1123" i="1" s="1"/>
  <c r="E1124" i="1"/>
  <c r="K1124" i="1" s="1"/>
  <c r="E1125" i="1"/>
  <c r="K1125" i="1" s="1"/>
  <c r="E1126" i="1"/>
  <c r="K1126" i="1" s="1"/>
  <c r="E1127" i="1"/>
  <c r="K1127" i="1" s="1"/>
  <c r="E1128" i="1"/>
  <c r="K1128" i="1" s="1"/>
  <c r="E1129" i="1"/>
  <c r="K1129" i="1" s="1"/>
  <c r="E1130" i="1"/>
  <c r="K1130" i="1" s="1"/>
  <c r="E1131" i="1"/>
  <c r="K1131" i="1" s="1"/>
  <c r="E1132" i="1"/>
  <c r="K1132" i="1" s="1"/>
  <c r="E1133" i="1"/>
  <c r="K1133" i="1" s="1"/>
  <c r="E1134" i="1"/>
  <c r="K1134" i="1" s="1"/>
  <c r="E1135" i="1"/>
  <c r="K1135" i="1" s="1"/>
  <c r="E1136" i="1"/>
  <c r="K1136" i="1" s="1"/>
  <c r="E1137" i="1"/>
  <c r="K1137" i="1" s="1"/>
  <c r="E1138" i="1"/>
  <c r="K1138" i="1" s="1"/>
  <c r="E1139" i="1"/>
  <c r="K1139" i="1" s="1"/>
  <c r="E1140" i="1"/>
  <c r="K1140" i="1" s="1"/>
  <c r="E1141" i="1"/>
  <c r="K1141" i="1" s="1"/>
  <c r="E1142" i="1"/>
  <c r="K1142" i="1" s="1"/>
  <c r="E1143" i="1"/>
  <c r="K1143" i="1" s="1"/>
  <c r="E1144" i="1"/>
  <c r="K1144" i="1" s="1"/>
  <c r="E1145" i="1"/>
  <c r="K1145" i="1" s="1"/>
  <c r="E1146" i="1"/>
  <c r="K1146" i="1" s="1"/>
  <c r="E1147" i="1"/>
  <c r="K1147" i="1" s="1"/>
  <c r="E1148" i="1"/>
  <c r="K1148" i="1" s="1"/>
  <c r="E1149" i="1"/>
  <c r="K1149" i="1" s="1"/>
  <c r="E1150" i="1"/>
  <c r="K1150" i="1" s="1"/>
  <c r="E1151" i="1"/>
  <c r="K1151" i="1" s="1"/>
  <c r="E1152" i="1"/>
  <c r="K1152" i="1" s="1"/>
  <c r="E1153" i="1"/>
  <c r="K1153" i="1" s="1"/>
  <c r="E1154" i="1"/>
  <c r="K1154" i="1" s="1"/>
  <c r="E1155" i="1"/>
  <c r="K1155" i="1" s="1"/>
  <c r="E1156" i="1"/>
  <c r="K1156" i="1" s="1"/>
  <c r="E1157" i="1"/>
  <c r="K1157" i="1" s="1"/>
  <c r="E1158" i="1"/>
  <c r="K1158" i="1" s="1"/>
  <c r="E1159" i="1"/>
  <c r="K1159" i="1" s="1"/>
  <c r="E1160" i="1"/>
  <c r="K1160" i="1" s="1"/>
  <c r="E1161" i="1"/>
  <c r="K1161" i="1" s="1"/>
  <c r="E1162" i="1"/>
  <c r="K1162" i="1" s="1"/>
  <c r="E1163" i="1"/>
  <c r="K1163" i="1" s="1"/>
  <c r="E1164" i="1"/>
  <c r="K1164" i="1" s="1"/>
  <c r="E1165" i="1"/>
  <c r="K1165" i="1" s="1"/>
  <c r="E1166" i="1"/>
  <c r="K1166" i="1" s="1"/>
  <c r="E1167" i="1"/>
  <c r="K1167" i="1" s="1"/>
  <c r="E1168" i="1"/>
  <c r="K1168" i="1" s="1"/>
  <c r="E1169" i="1"/>
  <c r="K1169" i="1" s="1"/>
  <c r="E1170" i="1"/>
  <c r="K1170" i="1" s="1"/>
  <c r="E1171" i="1"/>
  <c r="K1171" i="1" s="1"/>
  <c r="E1172" i="1"/>
  <c r="K1172" i="1" s="1"/>
  <c r="E1173" i="1"/>
  <c r="K1173" i="1" s="1"/>
  <c r="E1174" i="1"/>
  <c r="K1174" i="1" s="1"/>
  <c r="E1175" i="1"/>
  <c r="K1175" i="1" s="1"/>
  <c r="E1176" i="1"/>
  <c r="K1176" i="1" s="1"/>
  <c r="E1177" i="1"/>
  <c r="K1177" i="1" s="1"/>
  <c r="E1178" i="1"/>
  <c r="K1178" i="1" s="1"/>
  <c r="E1179" i="1"/>
  <c r="K1179" i="1" s="1"/>
  <c r="E1180" i="1"/>
  <c r="K1180" i="1" s="1"/>
  <c r="E1181" i="1"/>
  <c r="K1181" i="1" s="1"/>
  <c r="E1182" i="1"/>
  <c r="K1182" i="1" s="1"/>
  <c r="E1183" i="1"/>
  <c r="K1183" i="1" s="1"/>
  <c r="E1184" i="1"/>
  <c r="K1184" i="1" s="1"/>
  <c r="E1185" i="1"/>
  <c r="K1185" i="1" s="1"/>
  <c r="E1186" i="1"/>
  <c r="K1186" i="1" s="1"/>
  <c r="E1187" i="1"/>
  <c r="K1187" i="1" s="1"/>
  <c r="E1188" i="1"/>
  <c r="K1188" i="1" s="1"/>
  <c r="E1189" i="1"/>
  <c r="K1189" i="1" s="1"/>
  <c r="E1190" i="1"/>
  <c r="K1190" i="1" s="1"/>
  <c r="E1191" i="1"/>
  <c r="K1191" i="1" s="1"/>
  <c r="E1192" i="1"/>
  <c r="K1192" i="1" s="1"/>
  <c r="E1193" i="1"/>
  <c r="K1193" i="1" s="1"/>
  <c r="E1194" i="1"/>
  <c r="K1194" i="1" s="1"/>
  <c r="E1195" i="1"/>
  <c r="K1195" i="1" s="1"/>
  <c r="E1196" i="1"/>
  <c r="K1196" i="1" s="1"/>
  <c r="E1197" i="1"/>
  <c r="K1197" i="1" s="1"/>
  <c r="E1198" i="1"/>
  <c r="K1198" i="1" s="1"/>
  <c r="E1199" i="1"/>
  <c r="K1199" i="1" s="1"/>
  <c r="E1200" i="1"/>
  <c r="K1200" i="1" s="1"/>
  <c r="E1201" i="1"/>
  <c r="K1201" i="1" s="1"/>
  <c r="E1202" i="1"/>
  <c r="K1202" i="1" s="1"/>
  <c r="E1203" i="1"/>
  <c r="K1203" i="1" s="1"/>
  <c r="E1204" i="1"/>
  <c r="K1204" i="1" s="1"/>
  <c r="E1205" i="1"/>
  <c r="K1205" i="1" s="1"/>
  <c r="E1206" i="1"/>
  <c r="K1206" i="1" s="1"/>
  <c r="E1207" i="1"/>
  <c r="K1207" i="1" s="1"/>
  <c r="E1208" i="1"/>
  <c r="K1208" i="1" s="1"/>
  <c r="E1209" i="1"/>
  <c r="K1209" i="1" s="1"/>
  <c r="E1210" i="1"/>
  <c r="K1210" i="1" s="1"/>
  <c r="E1211" i="1"/>
  <c r="K1211" i="1" s="1"/>
  <c r="E1212" i="1"/>
  <c r="K1212" i="1" s="1"/>
  <c r="E1213" i="1"/>
  <c r="K1213" i="1" s="1"/>
  <c r="E1214" i="1"/>
  <c r="K1214" i="1" s="1"/>
  <c r="E1215" i="1"/>
  <c r="K1215" i="1" s="1"/>
  <c r="E1216" i="1"/>
  <c r="K1216" i="1" s="1"/>
  <c r="E1217" i="1"/>
  <c r="K1217" i="1" s="1"/>
  <c r="E1218" i="1"/>
  <c r="K1218" i="1" s="1"/>
  <c r="E1219" i="1"/>
  <c r="K1219" i="1" s="1"/>
  <c r="E1220" i="1"/>
  <c r="K1220" i="1" s="1"/>
  <c r="E1221" i="1"/>
  <c r="K1221" i="1" s="1"/>
  <c r="E1222" i="1"/>
  <c r="K1222" i="1" s="1"/>
  <c r="E1223" i="1"/>
  <c r="K1223" i="1" s="1"/>
  <c r="E1224" i="1"/>
  <c r="K1224" i="1" s="1"/>
  <c r="E1225" i="1"/>
  <c r="K1225" i="1" s="1"/>
  <c r="E1226" i="1"/>
  <c r="K1226" i="1" s="1"/>
  <c r="E1227" i="1"/>
  <c r="K1227" i="1" s="1"/>
  <c r="E1228" i="1"/>
  <c r="K1228" i="1" s="1"/>
  <c r="E1229" i="1"/>
  <c r="K1229" i="1" s="1"/>
  <c r="E1230" i="1"/>
  <c r="K1230" i="1" s="1"/>
  <c r="E1231" i="1"/>
  <c r="K1231" i="1" s="1"/>
  <c r="E1232" i="1"/>
  <c r="K1232" i="1" s="1"/>
  <c r="E1233" i="1"/>
  <c r="K1233" i="1" s="1"/>
  <c r="E1234" i="1"/>
  <c r="K1234" i="1" s="1"/>
  <c r="E1235" i="1"/>
  <c r="K1235" i="1" s="1"/>
  <c r="E1236" i="1"/>
  <c r="K1236" i="1" s="1"/>
  <c r="E1237" i="1"/>
  <c r="K1237" i="1" s="1"/>
  <c r="E1238" i="1"/>
  <c r="K1238" i="1" s="1"/>
  <c r="E1239" i="1"/>
  <c r="K1239" i="1" s="1"/>
  <c r="E1240" i="1"/>
  <c r="K1240" i="1" s="1"/>
  <c r="E1241" i="1"/>
  <c r="K1241" i="1" s="1"/>
  <c r="E1242" i="1"/>
  <c r="K1242" i="1" s="1"/>
  <c r="E1243" i="1"/>
  <c r="K1243" i="1" s="1"/>
  <c r="E1244" i="1"/>
  <c r="K1244" i="1" s="1"/>
  <c r="E1245" i="1"/>
  <c r="K1245" i="1" s="1"/>
  <c r="E1246" i="1"/>
  <c r="K1246" i="1" s="1"/>
  <c r="E1247" i="1"/>
  <c r="K1247" i="1" s="1"/>
  <c r="E1248" i="1"/>
  <c r="K1248" i="1" s="1"/>
  <c r="E1249" i="1"/>
  <c r="K1249" i="1" s="1"/>
  <c r="E1250" i="1"/>
  <c r="K1250" i="1" s="1"/>
  <c r="E1251" i="1"/>
  <c r="K1251" i="1" s="1"/>
  <c r="E1252" i="1"/>
  <c r="K1252" i="1" s="1"/>
  <c r="E1253" i="1"/>
  <c r="K1253" i="1" s="1"/>
  <c r="E1254" i="1"/>
  <c r="K1254" i="1" s="1"/>
  <c r="E1255" i="1"/>
  <c r="K1255" i="1" s="1"/>
  <c r="E1256" i="1"/>
  <c r="K1256" i="1" s="1"/>
  <c r="E1257" i="1"/>
  <c r="K1257" i="1" s="1"/>
  <c r="E1258" i="1"/>
  <c r="K1258" i="1" s="1"/>
  <c r="E1259" i="1"/>
  <c r="K1259" i="1" s="1"/>
  <c r="E1260" i="1"/>
  <c r="K1260" i="1" s="1"/>
  <c r="E1261" i="1"/>
  <c r="K1261" i="1" s="1"/>
  <c r="E1262" i="1"/>
  <c r="K1262" i="1" s="1"/>
  <c r="E1263" i="1"/>
  <c r="K1263" i="1" s="1"/>
  <c r="E1264" i="1"/>
  <c r="K1264" i="1" s="1"/>
  <c r="E1265" i="1"/>
  <c r="K1265" i="1" s="1"/>
  <c r="E1266" i="1"/>
  <c r="K1266" i="1" s="1"/>
  <c r="E1267" i="1"/>
  <c r="K1267" i="1" s="1"/>
  <c r="E1268" i="1"/>
  <c r="K1268" i="1" s="1"/>
  <c r="E1269" i="1"/>
  <c r="K1269" i="1" s="1"/>
  <c r="E1270" i="1"/>
  <c r="K1270" i="1" s="1"/>
  <c r="E1271" i="1"/>
  <c r="K1271" i="1" s="1"/>
  <c r="E1272" i="1"/>
  <c r="K1272" i="1" s="1"/>
  <c r="E1273" i="1"/>
  <c r="K1273" i="1" s="1"/>
  <c r="E1274" i="1"/>
  <c r="K1274" i="1" s="1"/>
  <c r="E1275" i="1"/>
  <c r="K1275" i="1" s="1"/>
  <c r="E1276" i="1"/>
  <c r="K1276" i="1" s="1"/>
  <c r="E1277" i="1"/>
  <c r="K1277" i="1" s="1"/>
  <c r="E1278" i="1"/>
  <c r="K1278" i="1" s="1"/>
  <c r="E1279" i="1"/>
  <c r="K1279" i="1" s="1"/>
  <c r="E1280" i="1"/>
  <c r="K1280" i="1" s="1"/>
  <c r="E1281" i="1"/>
  <c r="K1281" i="1" s="1"/>
  <c r="E1282" i="1"/>
  <c r="K1282" i="1" s="1"/>
  <c r="E1283" i="1"/>
  <c r="K1283" i="1" s="1"/>
  <c r="E1284" i="1"/>
  <c r="K1284" i="1" s="1"/>
  <c r="E1285" i="1"/>
  <c r="K1285" i="1" s="1"/>
  <c r="E1286" i="1"/>
  <c r="K1286" i="1" s="1"/>
  <c r="E1287" i="1"/>
  <c r="K1287" i="1" s="1"/>
  <c r="E1288" i="1"/>
  <c r="K1288" i="1" s="1"/>
  <c r="E1289" i="1"/>
  <c r="K1289" i="1" s="1"/>
  <c r="E1290" i="1"/>
  <c r="K1290" i="1" s="1"/>
  <c r="E1291" i="1"/>
  <c r="K1291" i="1" s="1"/>
  <c r="E1292" i="1"/>
  <c r="K1292" i="1" s="1"/>
  <c r="E1293" i="1"/>
  <c r="K1293" i="1" s="1"/>
  <c r="E1294" i="1"/>
  <c r="K1294" i="1" s="1"/>
  <c r="E1295" i="1"/>
  <c r="K1295" i="1" s="1"/>
  <c r="E1296" i="1"/>
  <c r="K1296" i="1" s="1"/>
  <c r="E1297" i="1"/>
  <c r="K1297" i="1" s="1"/>
  <c r="E1298" i="1"/>
  <c r="K1298" i="1" s="1"/>
  <c r="E1299" i="1"/>
  <c r="K1299" i="1" s="1"/>
  <c r="E1300" i="1"/>
  <c r="K1300" i="1" s="1"/>
  <c r="E1301" i="1"/>
  <c r="K1301" i="1" s="1"/>
  <c r="E1302" i="1"/>
  <c r="K1302" i="1" s="1"/>
  <c r="E1303" i="1"/>
  <c r="K1303" i="1" s="1"/>
  <c r="E1304" i="1"/>
  <c r="K1304" i="1" s="1"/>
  <c r="E1305" i="1"/>
  <c r="K1305" i="1" s="1"/>
  <c r="E1306" i="1"/>
  <c r="K1306" i="1" s="1"/>
  <c r="E1307" i="1"/>
  <c r="K1307" i="1" s="1"/>
  <c r="E1308" i="1"/>
  <c r="K1308" i="1" s="1"/>
  <c r="E1309" i="1"/>
  <c r="K1309" i="1" s="1"/>
  <c r="E1310" i="1"/>
  <c r="K1310" i="1" s="1"/>
  <c r="E1311" i="1"/>
  <c r="K1311" i="1" s="1"/>
  <c r="E1312" i="1"/>
  <c r="K1312" i="1" s="1"/>
  <c r="E1313" i="1"/>
  <c r="K1313" i="1" s="1"/>
  <c r="E1314" i="1"/>
  <c r="K1314" i="1" s="1"/>
  <c r="E1315" i="1"/>
  <c r="K1315" i="1" s="1"/>
  <c r="E1316" i="1"/>
  <c r="K1316" i="1" s="1"/>
  <c r="E1317" i="1"/>
  <c r="K1317" i="1" s="1"/>
  <c r="E1318" i="1"/>
  <c r="K1318" i="1" s="1"/>
  <c r="E1319" i="1"/>
  <c r="K1319" i="1" s="1"/>
  <c r="E1320" i="1"/>
  <c r="K1320" i="1" s="1"/>
  <c r="E1321" i="1"/>
  <c r="K1321" i="1" s="1"/>
  <c r="E1322" i="1"/>
  <c r="K1322" i="1" s="1"/>
  <c r="E1323" i="1"/>
  <c r="K1323" i="1" s="1"/>
  <c r="E1324" i="1"/>
  <c r="K1324" i="1" s="1"/>
  <c r="E1325" i="1"/>
  <c r="K1325" i="1" s="1"/>
  <c r="E1326" i="1"/>
  <c r="K1326" i="1" s="1"/>
  <c r="E1327" i="1"/>
  <c r="K1327" i="1" s="1"/>
  <c r="E1328" i="1"/>
  <c r="K1328" i="1" s="1"/>
  <c r="E1329" i="1"/>
  <c r="K1329" i="1" s="1"/>
  <c r="E1330" i="1"/>
  <c r="K1330" i="1" s="1"/>
  <c r="E1331" i="1"/>
  <c r="K1331" i="1" s="1"/>
  <c r="E1332" i="1"/>
  <c r="K1332" i="1" s="1"/>
  <c r="E1333" i="1"/>
  <c r="K1333" i="1" s="1"/>
  <c r="E1334" i="1"/>
  <c r="K1334" i="1" s="1"/>
  <c r="E1335" i="1"/>
  <c r="K1335" i="1" s="1"/>
  <c r="E1336" i="1"/>
  <c r="K1336" i="1" s="1"/>
  <c r="E1337" i="1"/>
  <c r="K1337" i="1" s="1"/>
  <c r="E1338" i="1"/>
  <c r="K1338" i="1" s="1"/>
  <c r="E1339" i="1"/>
  <c r="K1339" i="1" s="1"/>
  <c r="E1340" i="1"/>
  <c r="K1340" i="1" s="1"/>
  <c r="E1341" i="1"/>
  <c r="K1341" i="1" s="1"/>
  <c r="E1342" i="1"/>
  <c r="K1342" i="1" s="1"/>
  <c r="E1343" i="1"/>
  <c r="K1343" i="1" s="1"/>
  <c r="E1344" i="1"/>
  <c r="K1344" i="1" s="1"/>
  <c r="E1345" i="1"/>
  <c r="K1345" i="1" s="1"/>
  <c r="E1346" i="1"/>
  <c r="K1346" i="1" s="1"/>
  <c r="E1347" i="1"/>
  <c r="K1347" i="1" s="1"/>
  <c r="E1348" i="1"/>
  <c r="K1348" i="1" s="1"/>
  <c r="E1349" i="1"/>
  <c r="K1349" i="1" s="1"/>
  <c r="E1350" i="1"/>
  <c r="K1350" i="1" s="1"/>
  <c r="E1351" i="1"/>
  <c r="K1351" i="1" s="1"/>
  <c r="E1352" i="1"/>
  <c r="K1352" i="1" s="1"/>
  <c r="E1353" i="1"/>
  <c r="K1353" i="1" s="1"/>
  <c r="E1354" i="1"/>
  <c r="K1354" i="1" s="1"/>
  <c r="E1355" i="1"/>
  <c r="K1355" i="1" s="1"/>
  <c r="E1356" i="1"/>
  <c r="K1356" i="1" s="1"/>
  <c r="E1357" i="1"/>
  <c r="K1357" i="1" s="1"/>
  <c r="E1358" i="1"/>
  <c r="K1358" i="1" s="1"/>
  <c r="E1359" i="1"/>
  <c r="K1359" i="1" s="1"/>
  <c r="E1360" i="1"/>
  <c r="K1360" i="1" s="1"/>
  <c r="E1361" i="1"/>
  <c r="K1361" i="1" s="1"/>
  <c r="E1362" i="1"/>
  <c r="K1362" i="1" s="1"/>
  <c r="E1363" i="1"/>
  <c r="K1363" i="1" s="1"/>
  <c r="E1364" i="1"/>
  <c r="K1364" i="1" s="1"/>
  <c r="E1365" i="1"/>
  <c r="K1365" i="1" s="1"/>
  <c r="E1366" i="1"/>
  <c r="K1366" i="1" s="1"/>
  <c r="E1367" i="1"/>
  <c r="K1367" i="1" s="1"/>
  <c r="E1368" i="1"/>
  <c r="K1368" i="1" s="1"/>
  <c r="E1369" i="1"/>
  <c r="K1369" i="1" s="1"/>
  <c r="E1370" i="1"/>
  <c r="K1370" i="1" s="1"/>
  <c r="E1371" i="1"/>
  <c r="K1371" i="1" s="1"/>
  <c r="E1372" i="1"/>
  <c r="K1372" i="1" s="1"/>
  <c r="E1373" i="1"/>
  <c r="K1373" i="1" s="1"/>
  <c r="E1374" i="1"/>
  <c r="K1374" i="1" s="1"/>
  <c r="E1375" i="1"/>
  <c r="K1375" i="1" s="1"/>
  <c r="E1376" i="1"/>
  <c r="K1376" i="1" s="1"/>
  <c r="E1377" i="1"/>
  <c r="K1377" i="1" s="1"/>
  <c r="E1378" i="1"/>
  <c r="K1378" i="1" s="1"/>
  <c r="E1379" i="1"/>
  <c r="K1379" i="1" s="1"/>
  <c r="E1380" i="1"/>
  <c r="K1380" i="1" s="1"/>
  <c r="E1381" i="1"/>
  <c r="K1381" i="1" s="1"/>
  <c r="E1382" i="1"/>
  <c r="K1382" i="1" s="1"/>
  <c r="E1383" i="1"/>
  <c r="K1383" i="1" s="1"/>
  <c r="E1384" i="1"/>
  <c r="K1384" i="1" s="1"/>
  <c r="E1385" i="1"/>
  <c r="K1385" i="1" s="1"/>
  <c r="E1386" i="1"/>
  <c r="K1386" i="1" s="1"/>
  <c r="E1387" i="1"/>
  <c r="K1387" i="1" s="1"/>
  <c r="E1388" i="1"/>
  <c r="K1388" i="1" s="1"/>
  <c r="E1389" i="1"/>
  <c r="K1389" i="1" s="1"/>
  <c r="E1390" i="1"/>
  <c r="K1390" i="1" s="1"/>
  <c r="E1391" i="1"/>
  <c r="K1391" i="1" s="1"/>
  <c r="E1392" i="1"/>
  <c r="K1392" i="1" s="1"/>
  <c r="E1393" i="1"/>
  <c r="K1393" i="1" s="1"/>
  <c r="E1394" i="1"/>
  <c r="K1394" i="1" s="1"/>
  <c r="E1395" i="1"/>
  <c r="K1395" i="1" s="1"/>
  <c r="E1396" i="1"/>
  <c r="K1396" i="1" s="1"/>
  <c r="E1397" i="1"/>
  <c r="K1397" i="1" s="1"/>
  <c r="E1398" i="1"/>
  <c r="K1398" i="1" s="1"/>
  <c r="E1399" i="1"/>
  <c r="K1399" i="1" s="1"/>
  <c r="E1400" i="1"/>
  <c r="K1400" i="1" s="1"/>
  <c r="E1401" i="1"/>
  <c r="K1401" i="1" s="1"/>
  <c r="E1402" i="1"/>
  <c r="K1402" i="1" s="1"/>
  <c r="E1403" i="1"/>
  <c r="K1403" i="1" s="1"/>
  <c r="E1404" i="1"/>
  <c r="K1404" i="1" s="1"/>
  <c r="E1405" i="1"/>
  <c r="K1405" i="1" s="1"/>
  <c r="E1406" i="1"/>
  <c r="K1406" i="1" s="1"/>
  <c r="E1407" i="1"/>
  <c r="K1407" i="1" s="1"/>
  <c r="E1408" i="1"/>
  <c r="K1408" i="1" s="1"/>
  <c r="E1409" i="1"/>
  <c r="K1409" i="1" s="1"/>
  <c r="E1410" i="1"/>
  <c r="K1410" i="1" s="1"/>
  <c r="E1411" i="1"/>
  <c r="K1411" i="1" s="1"/>
  <c r="E1412" i="1"/>
  <c r="K1412" i="1" s="1"/>
  <c r="E1413" i="1"/>
  <c r="K1413" i="1" s="1"/>
  <c r="E1414" i="1"/>
  <c r="K1414" i="1" s="1"/>
  <c r="E1415" i="1"/>
  <c r="K1415" i="1" s="1"/>
  <c r="E1416" i="1"/>
  <c r="K1416" i="1" s="1"/>
  <c r="E1417" i="1"/>
  <c r="K1417" i="1" s="1"/>
  <c r="E1418" i="1"/>
  <c r="K1418" i="1" s="1"/>
  <c r="E1419" i="1"/>
  <c r="K1419" i="1" s="1"/>
  <c r="E1420" i="1"/>
  <c r="K1420" i="1" s="1"/>
  <c r="E1421" i="1"/>
  <c r="K1421" i="1" s="1"/>
  <c r="E1422" i="1"/>
  <c r="K1422" i="1" s="1"/>
  <c r="E1423" i="1"/>
  <c r="K1423" i="1" s="1"/>
  <c r="E1424" i="1"/>
  <c r="K1424" i="1" s="1"/>
  <c r="E1425" i="1"/>
  <c r="K1425" i="1" s="1"/>
  <c r="E1426" i="1"/>
  <c r="K1426" i="1" s="1"/>
  <c r="E1427" i="1"/>
  <c r="K1427" i="1" s="1"/>
  <c r="E1428" i="1"/>
  <c r="K1428" i="1" s="1"/>
  <c r="E1429" i="1"/>
  <c r="K1429" i="1" s="1"/>
  <c r="E1430" i="1"/>
  <c r="K1430" i="1" s="1"/>
  <c r="E1431" i="1"/>
  <c r="K1431" i="1" s="1"/>
  <c r="E1432" i="1"/>
  <c r="K1432" i="1" s="1"/>
  <c r="E1433" i="1"/>
  <c r="K1433" i="1" s="1"/>
  <c r="E1434" i="1"/>
  <c r="K1434" i="1" s="1"/>
  <c r="E1435" i="1"/>
  <c r="K1435" i="1" s="1"/>
  <c r="E1436" i="1"/>
  <c r="K1436" i="1" s="1"/>
  <c r="E1437" i="1"/>
  <c r="K1437" i="1" s="1"/>
  <c r="E1438" i="1"/>
  <c r="K1438" i="1" s="1"/>
  <c r="E1439" i="1"/>
  <c r="K1439" i="1" s="1"/>
  <c r="E1440" i="1"/>
  <c r="K1440" i="1" s="1"/>
  <c r="E1441" i="1"/>
  <c r="K1441" i="1" s="1"/>
  <c r="E1442" i="1"/>
  <c r="K1442" i="1" s="1"/>
  <c r="E1443" i="1"/>
  <c r="K1443" i="1" s="1"/>
  <c r="E1444" i="1"/>
  <c r="K1444" i="1" s="1"/>
  <c r="E1445" i="1"/>
  <c r="K1445" i="1" s="1"/>
  <c r="E1446" i="1"/>
  <c r="K1446" i="1" s="1"/>
  <c r="E1447" i="1"/>
  <c r="K1447" i="1" s="1"/>
  <c r="E1448" i="1"/>
  <c r="K1448" i="1" s="1"/>
  <c r="E1449" i="1"/>
  <c r="K1449" i="1" s="1"/>
  <c r="E1450" i="1"/>
  <c r="K1450" i="1" s="1"/>
  <c r="E1451" i="1"/>
  <c r="K1451" i="1" s="1"/>
  <c r="E1452" i="1"/>
  <c r="K1452" i="1" s="1"/>
  <c r="E1453" i="1"/>
  <c r="K1453" i="1" s="1"/>
  <c r="E1454" i="1"/>
  <c r="K1454" i="1" s="1"/>
  <c r="E1455" i="1"/>
  <c r="K1455" i="1" s="1"/>
  <c r="E1456" i="1"/>
  <c r="K1456" i="1" s="1"/>
  <c r="E1457" i="1"/>
  <c r="K1457" i="1" s="1"/>
  <c r="E1458" i="1"/>
  <c r="K1458" i="1" s="1"/>
  <c r="E1459" i="1"/>
  <c r="K1459" i="1" s="1"/>
  <c r="E1460" i="1"/>
  <c r="K1460" i="1" s="1"/>
  <c r="E1461" i="1"/>
  <c r="K1461" i="1" s="1"/>
  <c r="E1462" i="1"/>
  <c r="K1462" i="1" s="1"/>
  <c r="E1463" i="1"/>
  <c r="K1463" i="1" s="1"/>
  <c r="E1464" i="1"/>
  <c r="K1464" i="1" s="1"/>
  <c r="E1465" i="1"/>
  <c r="K1465" i="1" s="1"/>
  <c r="E1466" i="1"/>
  <c r="K1466" i="1" s="1"/>
  <c r="E1467" i="1"/>
  <c r="K1467" i="1" s="1"/>
  <c r="E1468" i="1"/>
  <c r="K1468" i="1" s="1"/>
  <c r="E1469" i="1"/>
  <c r="K1469" i="1" s="1"/>
  <c r="E1470" i="1"/>
  <c r="K1470" i="1" s="1"/>
  <c r="E1471" i="1"/>
  <c r="K1471" i="1" s="1"/>
  <c r="E1472" i="1"/>
  <c r="K1472" i="1" s="1"/>
  <c r="E1473" i="1"/>
  <c r="K1473" i="1" s="1"/>
  <c r="E1474" i="1"/>
  <c r="K1474" i="1" s="1"/>
  <c r="E1475" i="1"/>
  <c r="K1475" i="1" s="1"/>
  <c r="E1476" i="1"/>
  <c r="K1476" i="1" s="1"/>
  <c r="E1477" i="1"/>
  <c r="K1477" i="1" s="1"/>
  <c r="E1478" i="1"/>
  <c r="K1478" i="1" s="1"/>
  <c r="E1479" i="1"/>
  <c r="K1479" i="1" s="1"/>
  <c r="E1480" i="1"/>
  <c r="K1480" i="1" s="1"/>
  <c r="E1481" i="1"/>
  <c r="K1481" i="1" s="1"/>
  <c r="E1482" i="1"/>
  <c r="K1482" i="1" s="1"/>
  <c r="E1483" i="1"/>
  <c r="K1483" i="1" s="1"/>
  <c r="E1484" i="1"/>
  <c r="K1484" i="1" s="1"/>
  <c r="E1485" i="1"/>
  <c r="K1485" i="1" s="1"/>
  <c r="E1486" i="1"/>
  <c r="K1486" i="1" s="1"/>
  <c r="E1487" i="1"/>
  <c r="K1487" i="1" s="1"/>
  <c r="E1488" i="1"/>
  <c r="K1488" i="1" s="1"/>
  <c r="E1489" i="1"/>
  <c r="K1489" i="1" s="1"/>
  <c r="E1490" i="1"/>
  <c r="K1490" i="1" s="1"/>
  <c r="E1491" i="1"/>
  <c r="K1491" i="1" s="1"/>
  <c r="E1492" i="1"/>
  <c r="K1492" i="1" s="1"/>
  <c r="E1493" i="1"/>
  <c r="K1493" i="1" s="1"/>
  <c r="E1494" i="1"/>
  <c r="K1494" i="1" s="1"/>
  <c r="E1495" i="1"/>
  <c r="K1495" i="1" s="1"/>
  <c r="E1496" i="1"/>
  <c r="K1496" i="1" s="1"/>
  <c r="E1497" i="1"/>
  <c r="K1497" i="1" s="1"/>
  <c r="E1498" i="1"/>
  <c r="K1498" i="1" s="1"/>
  <c r="E1499" i="1"/>
  <c r="K1499" i="1" s="1"/>
  <c r="E1500" i="1"/>
  <c r="K1500" i="1" s="1"/>
  <c r="E1501" i="1"/>
  <c r="K1501" i="1" s="1"/>
  <c r="E1502" i="1"/>
  <c r="K1502" i="1" s="1"/>
  <c r="E1503" i="1"/>
  <c r="K1503" i="1" s="1"/>
  <c r="E1504" i="1"/>
  <c r="K1504" i="1" s="1"/>
  <c r="E1505" i="1"/>
  <c r="K1505" i="1" s="1"/>
  <c r="E1506" i="1"/>
  <c r="K1506" i="1" s="1"/>
  <c r="E1507" i="1"/>
  <c r="K1507" i="1" s="1"/>
  <c r="E1508" i="1"/>
  <c r="K1508" i="1" s="1"/>
  <c r="E1509" i="1"/>
  <c r="K1509" i="1" s="1"/>
  <c r="E1510" i="1"/>
  <c r="K1510" i="1" s="1"/>
  <c r="E1511" i="1"/>
  <c r="K1511" i="1" s="1"/>
  <c r="E1512" i="1"/>
  <c r="K1512" i="1" s="1"/>
  <c r="E1513" i="1"/>
  <c r="K1513" i="1" s="1"/>
  <c r="E1514" i="1"/>
  <c r="K1514" i="1" s="1"/>
  <c r="E1515" i="1"/>
  <c r="K1515" i="1" s="1"/>
  <c r="E1516" i="1"/>
  <c r="K1516" i="1" s="1"/>
  <c r="E1517" i="1"/>
  <c r="K1517" i="1" s="1"/>
  <c r="E1518" i="1"/>
  <c r="K1518" i="1" s="1"/>
  <c r="E1519" i="1"/>
  <c r="K1519" i="1" s="1"/>
  <c r="E1520" i="1"/>
  <c r="K1520" i="1" s="1"/>
  <c r="E1521" i="1"/>
  <c r="K1521" i="1" s="1"/>
  <c r="E1522" i="1"/>
  <c r="K1522" i="1" s="1"/>
  <c r="E1523" i="1"/>
  <c r="K1523" i="1" s="1"/>
  <c r="E1524" i="1"/>
  <c r="K1524" i="1" s="1"/>
  <c r="E1525" i="1"/>
  <c r="K1525" i="1" s="1"/>
  <c r="E1526" i="1"/>
  <c r="K1526" i="1" s="1"/>
  <c r="E1527" i="1"/>
  <c r="K1527" i="1" s="1"/>
  <c r="E1528" i="1"/>
  <c r="K1528" i="1" s="1"/>
  <c r="E1529" i="1"/>
  <c r="K1529" i="1" s="1"/>
  <c r="E1530" i="1"/>
  <c r="K1530" i="1" s="1"/>
  <c r="E1531" i="1"/>
  <c r="K1531" i="1" s="1"/>
  <c r="E1532" i="1"/>
  <c r="K1532" i="1" s="1"/>
  <c r="E1533" i="1"/>
  <c r="K1533" i="1" s="1"/>
  <c r="E1534" i="1"/>
  <c r="K1534" i="1" s="1"/>
  <c r="E1535" i="1"/>
  <c r="K1535" i="1" s="1"/>
  <c r="E1536" i="1"/>
  <c r="K1536" i="1" s="1"/>
  <c r="E1537" i="1"/>
  <c r="K1537" i="1" s="1"/>
  <c r="E1538" i="1"/>
  <c r="K1538" i="1" s="1"/>
  <c r="E1539" i="1"/>
  <c r="K1539" i="1" s="1"/>
  <c r="E1540" i="1"/>
  <c r="K1540" i="1" s="1"/>
  <c r="E1541" i="1"/>
  <c r="K1541" i="1" s="1"/>
  <c r="E1542" i="1"/>
  <c r="K1542" i="1" s="1"/>
  <c r="E1543" i="1"/>
  <c r="K1543" i="1" s="1"/>
  <c r="E1544" i="1"/>
  <c r="K1544" i="1" s="1"/>
  <c r="E1545" i="1"/>
  <c r="K1545" i="1" s="1"/>
  <c r="E1546" i="1"/>
  <c r="K1546" i="1" s="1"/>
  <c r="E1547" i="1"/>
  <c r="K1547" i="1" s="1"/>
  <c r="E1548" i="1"/>
  <c r="K1548" i="1" s="1"/>
  <c r="E1549" i="1"/>
  <c r="K1549" i="1" s="1"/>
  <c r="E1550" i="1"/>
  <c r="K1550" i="1" s="1"/>
  <c r="E1551" i="1"/>
  <c r="K1551" i="1" s="1"/>
  <c r="E1552" i="1"/>
  <c r="K1552" i="1" s="1"/>
  <c r="E1553" i="1"/>
  <c r="K1553" i="1" s="1"/>
  <c r="E1554" i="1"/>
  <c r="K1554" i="1" s="1"/>
  <c r="E1555" i="1"/>
  <c r="K1555" i="1" s="1"/>
  <c r="E1556" i="1"/>
  <c r="K1556" i="1" s="1"/>
  <c r="E1557" i="1"/>
  <c r="K1557" i="1" s="1"/>
  <c r="E1558" i="1"/>
  <c r="K1558" i="1" s="1"/>
  <c r="E1559" i="1"/>
  <c r="K1559" i="1" s="1"/>
  <c r="E1560" i="1"/>
  <c r="K1560" i="1" s="1"/>
  <c r="E1561" i="1"/>
  <c r="K1561" i="1" s="1"/>
  <c r="E1562" i="1"/>
  <c r="K1562" i="1" s="1"/>
  <c r="E1563" i="1"/>
  <c r="K1563" i="1" s="1"/>
  <c r="E1564" i="1"/>
  <c r="K1564" i="1" s="1"/>
  <c r="E1565" i="1"/>
  <c r="K1565" i="1" s="1"/>
  <c r="E1566" i="1"/>
  <c r="K1566" i="1" s="1"/>
  <c r="E1567" i="1"/>
  <c r="K1567" i="1" s="1"/>
  <c r="E1568" i="1"/>
  <c r="K1568" i="1" s="1"/>
  <c r="E1569" i="1"/>
  <c r="K1569" i="1" s="1"/>
  <c r="E1570" i="1"/>
  <c r="K1570" i="1" s="1"/>
  <c r="E1571" i="1"/>
  <c r="K1571" i="1" s="1"/>
  <c r="E1572" i="1"/>
  <c r="K1572" i="1" s="1"/>
  <c r="E1573" i="1"/>
  <c r="K1573" i="1" s="1"/>
  <c r="E1574" i="1"/>
  <c r="K1574" i="1" s="1"/>
  <c r="E1575" i="1"/>
  <c r="K1575" i="1" s="1"/>
  <c r="E1576" i="1"/>
  <c r="K1576" i="1" s="1"/>
  <c r="E1577" i="1"/>
  <c r="K1577" i="1" s="1"/>
  <c r="E1578" i="1"/>
  <c r="K1578" i="1" s="1"/>
  <c r="E1579" i="1"/>
  <c r="K1579" i="1" s="1"/>
  <c r="E1580" i="1"/>
  <c r="K1580" i="1" s="1"/>
  <c r="E1581" i="1"/>
  <c r="K1581" i="1" s="1"/>
  <c r="E1582" i="1"/>
  <c r="K1582" i="1" s="1"/>
  <c r="E1583" i="1"/>
  <c r="K1583" i="1" s="1"/>
  <c r="E1584" i="1"/>
  <c r="K1584" i="1" s="1"/>
  <c r="E1585" i="1"/>
  <c r="K1585" i="1" s="1"/>
  <c r="E1586" i="1"/>
  <c r="K1586" i="1" s="1"/>
  <c r="E1587" i="1"/>
  <c r="K1587" i="1" s="1"/>
  <c r="E1588" i="1"/>
  <c r="K1588" i="1" s="1"/>
  <c r="E1589" i="1"/>
  <c r="K1589" i="1" s="1"/>
  <c r="E1590" i="1"/>
  <c r="K1590" i="1" s="1"/>
  <c r="E1591" i="1"/>
  <c r="K1591" i="1" s="1"/>
  <c r="E1592" i="1"/>
  <c r="K1592" i="1" s="1"/>
  <c r="E1593" i="1"/>
  <c r="K1593" i="1" s="1"/>
  <c r="E1594" i="1"/>
  <c r="K1594" i="1" s="1"/>
  <c r="E1595" i="1"/>
  <c r="K1595" i="1" s="1"/>
  <c r="E1596" i="1"/>
  <c r="K1596" i="1" s="1"/>
  <c r="E1597" i="1"/>
  <c r="K1597" i="1" s="1"/>
  <c r="E1598" i="1"/>
  <c r="K1598" i="1" s="1"/>
  <c r="E1599" i="1"/>
  <c r="K1599" i="1" s="1"/>
  <c r="E1600" i="1"/>
  <c r="K1600" i="1" s="1"/>
  <c r="E1601" i="1"/>
  <c r="K1601" i="1" s="1"/>
  <c r="E1602" i="1"/>
  <c r="K1602" i="1" s="1"/>
  <c r="E1603" i="1"/>
  <c r="K1603" i="1" s="1"/>
  <c r="E1604" i="1"/>
  <c r="K1604" i="1" s="1"/>
  <c r="E1605" i="1"/>
  <c r="K1605" i="1" s="1"/>
  <c r="E1606" i="1"/>
  <c r="K1606" i="1" s="1"/>
  <c r="E1607" i="1"/>
  <c r="K1607" i="1" s="1"/>
  <c r="E1608" i="1"/>
  <c r="K1608" i="1" s="1"/>
  <c r="E1609" i="1"/>
  <c r="K1609" i="1" s="1"/>
  <c r="E1610" i="1"/>
  <c r="K1610" i="1" s="1"/>
  <c r="E1611" i="1"/>
  <c r="K1611" i="1" s="1"/>
  <c r="E1612" i="1"/>
  <c r="K1612" i="1" s="1"/>
  <c r="E1613" i="1"/>
  <c r="K1613" i="1" s="1"/>
  <c r="E1614" i="1"/>
  <c r="K1614" i="1" s="1"/>
  <c r="E1615" i="1"/>
  <c r="K1615" i="1" s="1"/>
  <c r="E1616" i="1"/>
  <c r="K1616" i="1" s="1"/>
  <c r="E1617" i="1"/>
  <c r="K1617" i="1" s="1"/>
  <c r="E1618" i="1"/>
  <c r="K1618" i="1" s="1"/>
  <c r="E1619" i="1"/>
  <c r="K1619" i="1" s="1"/>
  <c r="E1620" i="1"/>
  <c r="K1620" i="1" s="1"/>
  <c r="E1621" i="1"/>
  <c r="K1621" i="1" s="1"/>
  <c r="E1622" i="1"/>
  <c r="K1622" i="1" s="1"/>
  <c r="E1623" i="1"/>
  <c r="K1623" i="1" s="1"/>
  <c r="E1624" i="1"/>
  <c r="K1624" i="1" s="1"/>
  <c r="E1625" i="1"/>
  <c r="K1625" i="1" s="1"/>
  <c r="E1626" i="1"/>
  <c r="K1626" i="1" s="1"/>
  <c r="E1627" i="1"/>
  <c r="K1627" i="1" s="1"/>
  <c r="E1628" i="1"/>
  <c r="K1628" i="1" s="1"/>
  <c r="E1629" i="1"/>
  <c r="K1629" i="1" s="1"/>
  <c r="E1630" i="1"/>
  <c r="K1630" i="1" s="1"/>
  <c r="E1631" i="1"/>
  <c r="K1631" i="1" s="1"/>
  <c r="E1632" i="1"/>
  <c r="K1632" i="1" s="1"/>
  <c r="E1633" i="1"/>
  <c r="K1633" i="1" s="1"/>
  <c r="E1634" i="1"/>
  <c r="K1634" i="1" s="1"/>
  <c r="E1635" i="1"/>
  <c r="K1635" i="1" s="1"/>
  <c r="E1636" i="1"/>
  <c r="K1636" i="1" s="1"/>
  <c r="E1637" i="1"/>
  <c r="K1637" i="1" s="1"/>
  <c r="E1638" i="1"/>
  <c r="K1638" i="1" s="1"/>
  <c r="E1639" i="1"/>
  <c r="K1639" i="1" s="1"/>
  <c r="E1640" i="1"/>
  <c r="K1640" i="1" s="1"/>
  <c r="E1641" i="1"/>
  <c r="K1641" i="1" s="1"/>
  <c r="E1642" i="1"/>
  <c r="K1642" i="1" s="1"/>
  <c r="E1643" i="1"/>
  <c r="K1643" i="1" s="1"/>
  <c r="E1644" i="1"/>
  <c r="K1644" i="1" s="1"/>
  <c r="E1645" i="1"/>
  <c r="K1645" i="1" s="1"/>
  <c r="E1646" i="1"/>
  <c r="K1646" i="1" s="1"/>
  <c r="E1647" i="1"/>
  <c r="K1647" i="1" s="1"/>
  <c r="E1648" i="1"/>
  <c r="K1648" i="1" s="1"/>
  <c r="E1649" i="1"/>
  <c r="K1649" i="1" s="1"/>
  <c r="E1650" i="1"/>
  <c r="K1650" i="1" s="1"/>
  <c r="E1651" i="1"/>
  <c r="K1651" i="1" s="1"/>
  <c r="E1652" i="1"/>
  <c r="K1652" i="1" s="1"/>
  <c r="E1653" i="1"/>
  <c r="K1653" i="1" s="1"/>
  <c r="E1654" i="1"/>
  <c r="K1654" i="1" s="1"/>
  <c r="E1655" i="1"/>
  <c r="K1655" i="1" s="1"/>
  <c r="E1656" i="1"/>
  <c r="K1656" i="1" s="1"/>
  <c r="E1657" i="1"/>
  <c r="K1657" i="1" s="1"/>
  <c r="E1658" i="1"/>
  <c r="K1658" i="1" s="1"/>
  <c r="E1659" i="1"/>
  <c r="K1659" i="1" s="1"/>
  <c r="E1660" i="1"/>
  <c r="K1660" i="1" s="1"/>
  <c r="E1661" i="1"/>
  <c r="K1661" i="1" s="1"/>
  <c r="E1662" i="1"/>
  <c r="K1662" i="1" s="1"/>
  <c r="E1663" i="1"/>
  <c r="K1663" i="1" s="1"/>
  <c r="E1664" i="1"/>
  <c r="K1664" i="1" s="1"/>
  <c r="E1665" i="1"/>
  <c r="K1665" i="1" s="1"/>
  <c r="E1666" i="1"/>
  <c r="K1666" i="1" s="1"/>
  <c r="E1667" i="1"/>
  <c r="K1667" i="1" s="1"/>
  <c r="E1668" i="1"/>
  <c r="K1668" i="1" s="1"/>
  <c r="E1669" i="1"/>
  <c r="K1669" i="1" s="1"/>
  <c r="E1670" i="1"/>
  <c r="K1670" i="1" s="1"/>
  <c r="E1671" i="1"/>
  <c r="K1671" i="1" s="1"/>
  <c r="E1672" i="1"/>
  <c r="K1672" i="1" s="1"/>
  <c r="E1673" i="1"/>
  <c r="K1673" i="1" s="1"/>
  <c r="E1674" i="1"/>
  <c r="K1674" i="1" s="1"/>
  <c r="E1675" i="1"/>
  <c r="K1675" i="1" s="1"/>
  <c r="E1676" i="1"/>
  <c r="K1676" i="1" s="1"/>
  <c r="E1677" i="1"/>
  <c r="K1677" i="1" s="1"/>
  <c r="E1678" i="1"/>
  <c r="K1678" i="1" s="1"/>
  <c r="E1679" i="1"/>
  <c r="K1679" i="1" s="1"/>
  <c r="E1680" i="1"/>
  <c r="K1680" i="1" s="1"/>
  <c r="E1681" i="1"/>
  <c r="K1681" i="1" s="1"/>
  <c r="E1682" i="1"/>
  <c r="K1682" i="1" s="1"/>
  <c r="E1683" i="1"/>
  <c r="K1683" i="1" s="1"/>
  <c r="E1684" i="1"/>
  <c r="K1684" i="1" s="1"/>
  <c r="E1685" i="1"/>
  <c r="K1685" i="1" s="1"/>
  <c r="E1686" i="1"/>
  <c r="K1686" i="1" s="1"/>
  <c r="E1687" i="1"/>
  <c r="K1687" i="1" s="1"/>
  <c r="E1688" i="1"/>
  <c r="K1688" i="1" s="1"/>
  <c r="E1689" i="1"/>
  <c r="K1689" i="1" s="1"/>
  <c r="E1690" i="1"/>
  <c r="K1690" i="1" s="1"/>
  <c r="E1691" i="1"/>
  <c r="K1691" i="1" s="1"/>
  <c r="E1692" i="1"/>
  <c r="K1692" i="1" s="1"/>
  <c r="E1693" i="1"/>
  <c r="K1693" i="1" s="1"/>
  <c r="E1694" i="1"/>
  <c r="K1694" i="1" s="1"/>
  <c r="E1695" i="1"/>
  <c r="K1695" i="1" s="1"/>
  <c r="E1696" i="1"/>
  <c r="K1696" i="1" s="1"/>
  <c r="E1697" i="1"/>
  <c r="K1697" i="1" s="1"/>
  <c r="E1698" i="1"/>
  <c r="K1698" i="1" s="1"/>
  <c r="E1699" i="1"/>
  <c r="K1699" i="1" s="1"/>
  <c r="E1700" i="1"/>
  <c r="K1700" i="1" s="1"/>
  <c r="E1701" i="1"/>
  <c r="K1701" i="1" s="1"/>
  <c r="E1702" i="1"/>
  <c r="K1702" i="1" s="1"/>
  <c r="E1703" i="1"/>
  <c r="K1703" i="1" s="1"/>
  <c r="E1704" i="1"/>
  <c r="K1704" i="1" s="1"/>
  <c r="E1705" i="1"/>
  <c r="K1705" i="1" s="1"/>
  <c r="E1706" i="1"/>
  <c r="K1706" i="1" s="1"/>
  <c r="E1707" i="1"/>
  <c r="K1707" i="1" s="1"/>
  <c r="E1708" i="1"/>
  <c r="K1708" i="1" s="1"/>
  <c r="E1709" i="1"/>
  <c r="K1709" i="1" s="1"/>
  <c r="E1710" i="1"/>
  <c r="K1710" i="1" s="1"/>
  <c r="E1711" i="1"/>
  <c r="K1711" i="1" s="1"/>
  <c r="E1712" i="1"/>
  <c r="K1712" i="1" s="1"/>
  <c r="E1713" i="1"/>
  <c r="K1713" i="1" s="1"/>
  <c r="E1714" i="1"/>
  <c r="K1714" i="1" s="1"/>
  <c r="E1715" i="1"/>
  <c r="K1715" i="1" s="1"/>
  <c r="E1716" i="1"/>
  <c r="K1716" i="1" s="1"/>
  <c r="E1717" i="1"/>
  <c r="K1717" i="1" s="1"/>
  <c r="E1718" i="1"/>
  <c r="K1718" i="1" s="1"/>
  <c r="E1719" i="1"/>
  <c r="K1719" i="1" s="1"/>
  <c r="E1720" i="1"/>
  <c r="K1720" i="1" s="1"/>
  <c r="E1721" i="1"/>
  <c r="K1721" i="1" s="1"/>
  <c r="E1722" i="1"/>
  <c r="K1722" i="1" s="1"/>
  <c r="E1723" i="1"/>
  <c r="K1723" i="1" s="1"/>
  <c r="E1724" i="1"/>
  <c r="K1724" i="1" s="1"/>
  <c r="E1725" i="1"/>
  <c r="K1725" i="1" s="1"/>
  <c r="E1726" i="1"/>
  <c r="K1726" i="1" s="1"/>
  <c r="E1727" i="1"/>
  <c r="K1727" i="1" s="1"/>
  <c r="E1728" i="1"/>
  <c r="K1728" i="1" s="1"/>
  <c r="E1729" i="1"/>
  <c r="K1729" i="1" s="1"/>
  <c r="E1730" i="1"/>
  <c r="K1730" i="1" s="1"/>
  <c r="E1731" i="1"/>
  <c r="K1731" i="1" s="1"/>
  <c r="E1732" i="1"/>
  <c r="K1732" i="1" s="1"/>
  <c r="E1733" i="1"/>
  <c r="K1733" i="1" s="1"/>
  <c r="E1734" i="1"/>
  <c r="K1734" i="1" s="1"/>
  <c r="E1735" i="1"/>
  <c r="K1735" i="1" s="1"/>
  <c r="E1736" i="1"/>
  <c r="K1736" i="1" s="1"/>
  <c r="E1737" i="1"/>
  <c r="K1737" i="1" s="1"/>
  <c r="E1738" i="1"/>
  <c r="K1738" i="1" s="1"/>
  <c r="E1739" i="1"/>
  <c r="K1739" i="1" s="1"/>
  <c r="E1740" i="1"/>
  <c r="K1740" i="1" s="1"/>
  <c r="E1741" i="1"/>
  <c r="K1741" i="1" s="1"/>
  <c r="E1742" i="1"/>
  <c r="K1742" i="1" s="1"/>
  <c r="E1743" i="1"/>
  <c r="K1743" i="1" s="1"/>
  <c r="E1744" i="1"/>
  <c r="K1744" i="1" s="1"/>
  <c r="E1745" i="1"/>
  <c r="K1745" i="1" s="1"/>
  <c r="E1746" i="1"/>
  <c r="K1746" i="1" s="1"/>
  <c r="E1747" i="1"/>
  <c r="K1747" i="1" s="1"/>
  <c r="E1748" i="1"/>
  <c r="K1748" i="1" s="1"/>
  <c r="E1749" i="1"/>
  <c r="K1749" i="1" s="1"/>
  <c r="E1750" i="1"/>
  <c r="K1750" i="1" s="1"/>
  <c r="E1751" i="1"/>
  <c r="K1751" i="1" s="1"/>
  <c r="E1752" i="1"/>
  <c r="K1752" i="1" s="1"/>
  <c r="E1753" i="1"/>
  <c r="K1753" i="1" s="1"/>
  <c r="E1754" i="1"/>
  <c r="K1754" i="1" s="1"/>
  <c r="E1755" i="1"/>
  <c r="K1755" i="1" s="1"/>
  <c r="E1756" i="1"/>
  <c r="K1756" i="1" s="1"/>
  <c r="E1757" i="1"/>
  <c r="K1757" i="1" s="1"/>
  <c r="E1758" i="1"/>
  <c r="K1758" i="1" s="1"/>
  <c r="E1759" i="1"/>
  <c r="K1759" i="1" s="1"/>
  <c r="E1760" i="1"/>
  <c r="K1760" i="1" s="1"/>
  <c r="E1761" i="1"/>
  <c r="K1761" i="1" s="1"/>
  <c r="E1762" i="1"/>
  <c r="K1762" i="1" s="1"/>
  <c r="E1763" i="1"/>
  <c r="K1763" i="1" s="1"/>
  <c r="E1764" i="1"/>
  <c r="K1764" i="1" s="1"/>
  <c r="E1765" i="1"/>
  <c r="K1765" i="1" s="1"/>
  <c r="E1766" i="1"/>
  <c r="K1766" i="1" s="1"/>
  <c r="E1767" i="1"/>
  <c r="K1767" i="1" s="1"/>
  <c r="E1768" i="1"/>
  <c r="K1768" i="1" s="1"/>
  <c r="E1769" i="1"/>
  <c r="K1769" i="1" s="1"/>
  <c r="E1770" i="1"/>
  <c r="K1770" i="1" s="1"/>
  <c r="E1771" i="1"/>
  <c r="K1771" i="1" s="1"/>
  <c r="E1772" i="1"/>
  <c r="K1772" i="1" s="1"/>
  <c r="E1773" i="1"/>
  <c r="K1773" i="1" s="1"/>
  <c r="E1774" i="1"/>
  <c r="K1774" i="1" s="1"/>
  <c r="E1775" i="1"/>
  <c r="K1775" i="1" s="1"/>
  <c r="E1776" i="1"/>
  <c r="K1776" i="1" s="1"/>
  <c r="E1777" i="1"/>
  <c r="K1777" i="1" s="1"/>
  <c r="E1778" i="1"/>
  <c r="K1778" i="1" s="1"/>
  <c r="E1779" i="1"/>
  <c r="K1779" i="1" s="1"/>
  <c r="E1780" i="1"/>
  <c r="K1780" i="1" s="1"/>
  <c r="E1781" i="1"/>
  <c r="K1781" i="1" s="1"/>
  <c r="E1782" i="1"/>
  <c r="K1782" i="1" s="1"/>
  <c r="E1783" i="1"/>
  <c r="K1783" i="1" s="1"/>
  <c r="E1784" i="1"/>
  <c r="K1784" i="1" s="1"/>
  <c r="E1785" i="1"/>
  <c r="K1785" i="1" s="1"/>
  <c r="E1786" i="1"/>
  <c r="K1786" i="1" s="1"/>
  <c r="E1787" i="1"/>
  <c r="K1787" i="1" s="1"/>
  <c r="E1788" i="1"/>
  <c r="K1788" i="1" s="1"/>
  <c r="E1789" i="1"/>
  <c r="K1789" i="1" s="1"/>
  <c r="E1790" i="1"/>
  <c r="K1790" i="1" s="1"/>
  <c r="E1791" i="1"/>
  <c r="K1791" i="1" s="1"/>
  <c r="E1792" i="1"/>
  <c r="K1792" i="1" s="1"/>
  <c r="E1793" i="1"/>
  <c r="K1793" i="1" s="1"/>
  <c r="E1794" i="1"/>
  <c r="K1794" i="1" s="1"/>
  <c r="E1795" i="1"/>
  <c r="K1795" i="1" s="1"/>
  <c r="E1796" i="1"/>
  <c r="K1796" i="1" s="1"/>
  <c r="E1797" i="1"/>
  <c r="K1797" i="1" s="1"/>
  <c r="E1798" i="1"/>
  <c r="K1798" i="1" s="1"/>
  <c r="E1799" i="1"/>
  <c r="K1799" i="1" s="1"/>
  <c r="E1800" i="1"/>
  <c r="K1800" i="1" s="1"/>
  <c r="E1801" i="1"/>
  <c r="K1801" i="1" s="1"/>
  <c r="E1802" i="1"/>
  <c r="K1802" i="1" s="1"/>
  <c r="E1803" i="1"/>
  <c r="K1803" i="1" s="1"/>
  <c r="E1804" i="1"/>
  <c r="K1804" i="1" s="1"/>
  <c r="E1805" i="1"/>
  <c r="K1805" i="1" s="1"/>
  <c r="E1806" i="1"/>
  <c r="K1806" i="1" s="1"/>
  <c r="E1807" i="1"/>
  <c r="K1807" i="1" s="1"/>
  <c r="E1808" i="1"/>
  <c r="K1808" i="1" s="1"/>
  <c r="E8" i="1"/>
  <c r="K8" i="1" s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8" i="1"/>
  <c r="G10" i="1"/>
  <c r="N10" i="1" s="1"/>
  <c r="H10" i="1"/>
  <c r="G11" i="1"/>
  <c r="H11" i="1"/>
  <c r="G12" i="1"/>
  <c r="N12" i="1" s="1"/>
  <c r="H12" i="1"/>
  <c r="G13" i="1"/>
  <c r="H13" i="1"/>
  <c r="G14" i="1"/>
  <c r="N14" i="1" s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N22" i="1" s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N30" i="1" s="1"/>
  <c r="H30" i="1"/>
  <c r="G31" i="1"/>
  <c r="H31" i="1"/>
  <c r="G32" i="1"/>
  <c r="I32" i="1" s="1"/>
  <c r="H32" i="1"/>
  <c r="G33" i="1"/>
  <c r="H33" i="1"/>
  <c r="G34" i="1"/>
  <c r="H34" i="1"/>
  <c r="G35" i="1"/>
  <c r="H35" i="1"/>
  <c r="G36" i="1"/>
  <c r="H36" i="1"/>
  <c r="G37" i="1"/>
  <c r="H37" i="1"/>
  <c r="G38" i="1"/>
  <c r="N38" i="1" s="1"/>
  <c r="H38" i="1"/>
  <c r="G39" i="1"/>
  <c r="H39" i="1"/>
  <c r="G40" i="1"/>
  <c r="H40" i="1"/>
  <c r="G41" i="1"/>
  <c r="I41" i="1" s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I50" i="1" s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I59" i="1" s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N70" i="1" s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N78" i="1" s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N86" i="1" s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I96" i="1" s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I105" i="1" s="1"/>
  <c r="H105" i="1"/>
  <c r="G106" i="1"/>
  <c r="H106" i="1"/>
  <c r="G107" i="1"/>
  <c r="H107" i="1"/>
  <c r="G108" i="1"/>
  <c r="H108" i="1"/>
  <c r="G109" i="1"/>
  <c r="H109" i="1"/>
  <c r="G110" i="1"/>
  <c r="N110" i="1" s="1"/>
  <c r="H110" i="1"/>
  <c r="G111" i="1"/>
  <c r="H111" i="1"/>
  <c r="G112" i="1"/>
  <c r="H112" i="1"/>
  <c r="G113" i="1"/>
  <c r="H113" i="1"/>
  <c r="G114" i="1"/>
  <c r="I114" i="1" s="1"/>
  <c r="H114" i="1"/>
  <c r="G115" i="1"/>
  <c r="H115" i="1"/>
  <c r="G116" i="1"/>
  <c r="H116" i="1"/>
  <c r="G117" i="1"/>
  <c r="H117" i="1"/>
  <c r="G118" i="1"/>
  <c r="N118" i="1" s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N126" i="1" s="1"/>
  <c r="H126" i="1"/>
  <c r="G127" i="1"/>
  <c r="H127" i="1"/>
  <c r="G128" i="1"/>
  <c r="H128" i="1"/>
  <c r="G129" i="1"/>
  <c r="H129" i="1"/>
  <c r="G130" i="1"/>
  <c r="H130" i="1"/>
  <c r="G131" i="1"/>
  <c r="H131" i="1"/>
  <c r="G132" i="1"/>
  <c r="I132" i="1" s="1"/>
  <c r="H132" i="1"/>
  <c r="G133" i="1"/>
  <c r="H133" i="1"/>
  <c r="G134" i="1"/>
  <c r="N134" i="1" s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N142" i="1" s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N150" i="1" s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N158" i="1" s="1"/>
  <c r="H158" i="1"/>
  <c r="G159" i="1"/>
  <c r="H159" i="1"/>
  <c r="G160" i="1"/>
  <c r="I160" i="1" s="1"/>
  <c r="H160" i="1"/>
  <c r="G161" i="1"/>
  <c r="H161" i="1"/>
  <c r="G162" i="1"/>
  <c r="H162" i="1"/>
  <c r="G163" i="1"/>
  <c r="H163" i="1"/>
  <c r="G164" i="1"/>
  <c r="H164" i="1"/>
  <c r="G165" i="1"/>
  <c r="H165" i="1"/>
  <c r="G166" i="1"/>
  <c r="N166" i="1" s="1"/>
  <c r="H166" i="1"/>
  <c r="G167" i="1"/>
  <c r="H167" i="1"/>
  <c r="G168" i="1"/>
  <c r="N168" i="1" s="1"/>
  <c r="H168" i="1"/>
  <c r="G169" i="1"/>
  <c r="I169" i="1" s="1"/>
  <c r="H169" i="1"/>
  <c r="G170" i="1"/>
  <c r="H170" i="1"/>
  <c r="G171" i="1"/>
  <c r="H171" i="1"/>
  <c r="G172" i="1"/>
  <c r="N172" i="1" s="1"/>
  <c r="H172" i="1"/>
  <c r="G173" i="1"/>
  <c r="H173" i="1"/>
  <c r="G174" i="1"/>
  <c r="N174" i="1" s="1"/>
  <c r="H174" i="1"/>
  <c r="G175" i="1"/>
  <c r="N175" i="1" s="1"/>
  <c r="H175" i="1"/>
  <c r="G176" i="1"/>
  <c r="N176" i="1" s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N184" i="1" s="1"/>
  <c r="H184" i="1"/>
  <c r="G185" i="1"/>
  <c r="N185" i="1" s="1"/>
  <c r="H185" i="1"/>
  <c r="G186" i="1"/>
  <c r="H186" i="1"/>
  <c r="G187" i="1"/>
  <c r="H187" i="1"/>
  <c r="G188" i="1"/>
  <c r="N188" i="1" s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N204" i="1" s="1"/>
  <c r="H204" i="1"/>
  <c r="G205" i="1"/>
  <c r="I205" i="1" s="1"/>
  <c r="H205" i="1"/>
  <c r="G206" i="1"/>
  <c r="N206" i="1" s="1"/>
  <c r="H206" i="1"/>
  <c r="G207" i="1"/>
  <c r="N207" i="1" s="1"/>
  <c r="H207" i="1"/>
  <c r="G208" i="1"/>
  <c r="N208" i="1" s="1"/>
  <c r="H208" i="1"/>
  <c r="G209" i="1"/>
  <c r="N209" i="1" s="1"/>
  <c r="H209" i="1"/>
  <c r="G210" i="1"/>
  <c r="H210" i="1"/>
  <c r="G211" i="1"/>
  <c r="N211" i="1" s="1"/>
  <c r="H211" i="1"/>
  <c r="G212" i="1"/>
  <c r="N212" i="1" s="1"/>
  <c r="H212" i="1"/>
  <c r="G213" i="1"/>
  <c r="N213" i="1" s="1"/>
  <c r="H213" i="1"/>
  <c r="G214" i="1"/>
  <c r="N214" i="1" s="1"/>
  <c r="H214" i="1"/>
  <c r="G215" i="1"/>
  <c r="H215" i="1"/>
  <c r="G216" i="1"/>
  <c r="N216" i="1" s="1"/>
  <c r="H216" i="1"/>
  <c r="G217" i="1"/>
  <c r="N217" i="1" s="1"/>
  <c r="H217" i="1"/>
  <c r="G218" i="1"/>
  <c r="H218" i="1"/>
  <c r="G219" i="1"/>
  <c r="N219" i="1" s="1"/>
  <c r="H219" i="1"/>
  <c r="G220" i="1"/>
  <c r="N220" i="1" s="1"/>
  <c r="H220" i="1"/>
  <c r="G221" i="1"/>
  <c r="N221" i="1" s="1"/>
  <c r="H221" i="1"/>
  <c r="G222" i="1"/>
  <c r="N222" i="1" s="1"/>
  <c r="H222" i="1"/>
  <c r="G223" i="1"/>
  <c r="N223" i="1" s="1"/>
  <c r="H223" i="1"/>
  <c r="G224" i="1"/>
  <c r="H224" i="1"/>
  <c r="G225" i="1"/>
  <c r="N225" i="1" s="1"/>
  <c r="H225" i="1"/>
  <c r="G226" i="1"/>
  <c r="H226" i="1"/>
  <c r="G227" i="1"/>
  <c r="N227" i="1" s="1"/>
  <c r="H227" i="1"/>
  <c r="G228" i="1"/>
  <c r="N228" i="1" s="1"/>
  <c r="H228" i="1"/>
  <c r="G229" i="1"/>
  <c r="N229" i="1" s="1"/>
  <c r="H229" i="1"/>
  <c r="G230" i="1"/>
  <c r="N230" i="1" s="1"/>
  <c r="H230" i="1"/>
  <c r="G231" i="1"/>
  <c r="N231" i="1" s="1"/>
  <c r="H231" i="1"/>
  <c r="G232" i="1"/>
  <c r="N232" i="1" s="1"/>
  <c r="H232" i="1"/>
  <c r="G233" i="1"/>
  <c r="H233" i="1"/>
  <c r="G234" i="1"/>
  <c r="H234" i="1"/>
  <c r="G235" i="1"/>
  <c r="N235" i="1" s="1"/>
  <c r="H235" i="1"/>
  <c r="G236" i="1"/>
  <c r="N236" i="1" s="1"/>
  <c r="H236" i="1"/>
  <c r="G237" i="1"/>
  <c r="N237" i="1" s="1"/>
  <c r="H237" i="1"/>
  <c r="G238" i="1"/>
  <c r="N238" i="1" s="1"/>
  <c r="H238" i="1"/>
  <c r="G239" i="1"/>
  <c r="H239" i="1"/>
  <c r="G240" i="1"/>
  <c r="H240" i="1"/>
  <c r="G241" i="1"/>
  <c r="H241" i="1"/>
  <c r="G242" i="1"/>
  <c r="I242" i="1" s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I251" i="1" s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N266" i="1" s="1"/>
  <c r="H266" i="1"/>
  <c r="G267" i="1"/>
  <c r="N267" i="1" s="1"/>
  <c r="H267" i="1"/>
  <c r="G268" i="1"/>
  <c r="N268" i="1" s="1"/>
  <c r="H268" i="1"/>
  <c r="G269" i="1"/>
  <c r="H269" i="1"/>
  <c r="G270" i="1"/>
  <c r="N270" i="1" s="1"/>
  <c r="H270" i="1"/>
  <c r="G271" i="1"/>
  <c r="N271" i="1" s="1"/>
  <c r="H271" i="1"/>
  <c r="G272" i="1"/>
  <c r="N272" i="1" s="1"/>
  <c r="H272" i="1"/>
  <c r="G273" i="1"/>
  <c r="N273" i="1" s="1"/>
  <c r="H273" i="1"/>
  <c r="G274" i="1"/>
  <c r="N274" i="1" s="1"/>
  <c r="H274" i="1"/>
  <c r="G275" i="1"/>
  <c r="N275" i="1" s="1"/>
  <c r="H275" i="1"/>
  <c r="G276" i="1"/>
  <c r="N276" i="1" s="1"/>
  <c r="H276" i="1"/>
  <c r="G277" i="1"/>
  <c r="N277" i="1" s="1"/>
  <c r="H277" i="1"/>
  <c r="G278" i="1"/>
  <c r="N278" i="1" s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N289" i="1" s="1"/>
  <c r="H289" i="1"/>
  <c r="G290" i="1"/>
  <c r="N290" i="1" s="1"/>
  <c r="H290" i="1"/>
  <c r="G291" i="1"/>
  <c r="N291" i="1" s="1"/>
  <c r="H291" i="1"/>
  <c r="G292" i="1"/>
  <c r="N292" i="1" s="1"/>
  <c r="H292" i="1"/>
  <c r="G293" i="1"/>
  <c r="N293" i="1" s="1"/>
  <c r="H293" i="1"/>
  <c r="G294" i="1"/>
  <c r="N294" i="1" s="1"/>
  <c r="H294" i="1"/>
  <c r="G295" i="1"/>
  <c r="N295" i="1" s="1"/>
  <c r="H295" i="1"/>
  <c r="G296" i="1"/>
  <c r="N296" i="1" s="1"/>
  <c r="H296" i="1"/>
  <c r="G297" i="1"/>
  <c r="H297" i="1"/>
  <c r="G298" i="1"/>
  <c r="N298" i="1" s="1"/>
  <c r="H298" i="1"/>
  <c r="G299" i="1"/>
  <c r="N299" i="1" s="1"/>
  <c r="H299" i="1"/>
  <c r="G300" i="1"/>
  <c r="H300" i="1"/>
  <c r="G301" i="1"/>
  <c r="H301" i="1"/>
  <c r="G302" i="1"/>
  <c r="H302" i="1"/>
  <c r="G303" i="1"/>
  <c r="H303" i="1"/>
  <c r="G304" i="1"/>
  <c r="N304" i="1" s="1"/>
  <c r="H304" i="1"/>
  <c r="G305" i="1"/>
  <c r="N305" i="1" s="1"/>
  <c r="H305" i="1"/>
  <c r="G306" i="1"/>
  <c r="H306" i="1"/>
  <c r="G307" i="1"/>
  <c r="N307" i="1" s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I324" i="1" s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N345" i="1" s="1"/>
  <c r="H345" i="1"/>
  <c r="G346" i="1"/>
  <c r="N346" i="1" s="1"/>
  <c r="H346" i="1"/>
  <c r="G347" i="1"/>
  <c r="N347" i="1" s="1"/>
  <c r="H347" i="1"/>
  <c r="G348" i="1"/>
  <c r="N348" i="1" s="1"/>
  <c r="H348" i="1"/>
  <c r="G349" i="1"/>
  <c r="N349" i="1" s="1"/>
  <c r="H349" i="1"/>
  <c r="G350" i="1"/>
  <c r="N350" i="1" s="1"/>
  <c r="H350" i="1"/>
  <c r="G351" i="1"/>
  <c r="N351" i="1" s="1"/>
  <c r="H351" i="1"/>
  <c r="G352" i="1"/>
  <c r="I352" i="1" s="1"/>
  <c r="H352" i="1"/>
  <c r="G353" i="1"/>
  <c r="N353" i="1" s="1"/>
  <c r="H353" i="1"/>
  <c r="G354" i="1"/>
  <c r="N354" i="1" s="1"/>
  <c r="H354" i="1"/>
  <c r="G355" i="1"/>
  <c r="N355" i="1" s="1"/>
  <c r="H355" i="1"/>
  <c r="G356" i="1"/>
  <c r="N356" i="1" s="1"/>
  <c r="H356" i="1"/>
  <c r="G357" i="1"/>
  <c r="N357" i="1" s="1"/>
  <c r="H357" i="1"/>
  <c r="G358" i="1"/>
  <c r="N358" i="1" s="1"/>
  <c r="H358" i="1"/>
  <c r="G359" i="1"/>
  <c r="N359" i="1" s="1"/>
  <c r="H359" i="1"/>
  <c r="G360" i="1"/>
  <c r="H360" i="1"/>
  <c r="G361" i="1"/>
  <c r="H361" i="1"/>
  <c r="G362" i="1"/>
  <c r="H362" i="1"/>
  <c r="G363" i="1"/>
  <c r="N363" i="1" s="1"/>
  <c r="H363" i="1"/>
  <c r="G364" i="1"/>
  <c r="N364" i="1" s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N373" i="1" s="1"/>
  <c r="H373" i="1"/>
  <c r="G374" i="1"/>
  <c r="N374" i="1" s="1"/>
  <c r="H374" i="1"/>
  <c r="G375" i="1"/>
  <c r="N375" i="1" s="1"/>
  <c r="H375" i="1"/>
  <c r="G376" i="1"/>
  <c r="N376" i="1" s="1"/>
  <c r="H376" i="1"/>
  <c r="G377" i="1"/>
  <c r="N377" i="1" s="1"/>
  <c r="H377" i="1"/>
  <c r="G378" i="1"/>
  <c r="N378" i="1" s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N395" i="1" s="1"/>
  <c r="H395" i="1"/>
  <c r="G396" i="1"/>
  <c r="N396" i="1" s="1"/>
  <c r="H396" i="1"/>
  <c r="G397" i="1"/>
  <c r="I397" i="1" s="1"/>
  <c r="H397" i="1"/>
  <c r="G398" i="1"/>
  <c r="N398" i="1" s="1"/>
  <c r="H398" i="1"/>
  <c r="G399" i="1"/>
  <c r="N399" i="1" s="1"/>
  <c r="H399" i="1"/>
  <c r="G400" i="1"/>
  <c r="N400" i="1" s="1"/>
  <c r="H400" i="1"/>
  <c r="G401" i="1"/>
  <c r="N401" i="1" s="1"/>
  <c r="H401" i="1"/>
  <c r="G402" i="1"/>
  <c r="N402" i="1" s="1"/>
  <c r="H402" i="1"/>
  <c r="G403" i="1"/>
  <c r="N403" i="1" s="1"/>
  <c r="H403" i="1"/>
  <c r="G404" i="1"/>
  <c r="N404" i="1" s="1"/>
  <c r="H404" i="1"/>
  <c r="G405" i="1"/>
  <c r="N405" i="1" s="1"/>
  <c r="H405" i="1"/>
  <c r="G406" i="1"/>
  <c r="N406" i="1" s="1"/>
  <c r="H406" i="1"/>
  <c r="G407" i="1"/>
  <c r="H407" i="1"/>
  <c r="G408" i="1"/>
  <c r="N408" i="1" s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N419" i="1" s="1"/>
  <c r="H419" i="1"/>
  <c r="G420" i="1"/>
  <c r="N420" i="1" s="1"/>
  <c r="H420" i="1"/>
  <c r="G421" i="1"/>
  <c r="N421" i="1" s="1"/>
  <c r="H421" i="1"/>
  <c r="G422" i="1"/>
  <c r="N422" i="1" s="1"/>
  <c r="H422" i="1"/>
  <c r="G423" i="1"/>
  <c r="N423" i="1" s="1"/>
  <c r="H423" i="1"/>
  <c r="G424" i="1"/>
  <c r="N424" i="1" s="1"/>
  <c r="H424" i="1"/>
  <c r="G425" i="1"/>
  <c r="I425" i="1" s="1"/>
  <c r="H425" i="1"/>
  <c r="G426" i="1"/>
  <c r="N426" i="1" s="1"/>
  <c r="H426" i="1"/>
  <c r="G427" i="1"/>
  <c r="H427" i="1"/>
  <c r="G428" i="1"/>
  <c r="H428" i="1"/>
  <c r="G429" i="1"/>
  <c r="H429" i="1"/>
  <c r="G430" i="1"/>
  <c r="H430" i="1"/>
  <c r="G431" i="1"/>
  <c r="N431" i="1" s="1"/>
  <c r="H431" i="1"/>
  <c r="G432" i="1"/>
  <c r="N432" i="1" s="1"/>
  <c r="H432" i="1"/>
  <c r="G433" i="1"/>
  <c r="N433" i="1" s="1"/>
  <c r="H433" i="1"/>
  <c r="G434" i="1"/>
  <c r="H434" i="1"/>
  <c r="G435" i="1"/>
  <c r="N435" i="1" s="1"/>
  <c r="H435" i="1"/>
  <c r="G436" i="1"/>
  <c r="N436" i="1" s="1"/>
  <c r="H436" i="1"/>
  <c r="G437" i="1"/>
  <c r="N437" i="1" s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N454" i="1" s="1"/>
  <c r="H454" i="1"/>
  <c r="G455" i="1"/>
  <c r="N455" i="1" s="1"/>
  <c r="H455" i="1"/>
  <c r="G456" i="1"/>
  <c r="N456" i="1" s="1"/>
  <c r="H456" i="1"/>
  <c r="G457" i="1"/>
  <c r="N457" i="1" s="1"/>
  <c r="H457" i="1"/>
  <c r="G458" i="1"/>
  <c r="N458" i="1" s="1"/>
  <c r="H458" i="1"/>
  <c r="G459" i="1"/>
  <c r="N459" i="1" s="1"/>
  <c r="H459" i="1"/>
  <c r="G460" i="1"/>
  <c r="N460" i="1" s="1"/>
  <c r="H460" i="1"/>
  <c r="G461" i="1"/>
  <c r="H461" i="1"/>
  <c r="G462" i="1"/>
  <c r="N462" i="1" s="1"/>
  <c r="H462" i="1"/>
  <c r="G463" i="1"/>
  <c r="N463" i="1" s="1"/>
  <c r="H463" i="1"/>
  <c r="G464" i="1"/>
  <c r="N464" i="1" s="1"/>
  <c r="H464" i="1"/>
  <c r="G465" i="1"/>
  <c r="N465" i="1" s="1"/>
  <c r="H465" i="1"/>
  <c r="G466" i="1"/>
  <c r="N466" i="1" s="1"/>
  <c r="H466" i="1"/>
  <c r="G467" i="1"/>
  <c r="N467" i="1" s="1"/>
  <c r="H467" i="1"/>
  <c r="G468" i="1"/>
  <c r="N468" i="1" s="1"/>
  <c r="H468" i="1"/>
  <c r="G469" i="1"/>
  <c r="N469" i="1" s="1"/>
  <c r="H469" i="1"/>
  <c r="G470" i="1"/>
  <c r="N470" i="1" s="1"/>
  <c r="H470" i="1"/>
  <c r="G471" i="1"/>
  <c r="H471" i="1"/>
  <c r="G472" i="1"/>
  <c r="N472" i="1" s="1"/>
  <c r="H472" i="1"/>
  <c r="G473" i="1"/>
  <c r="N473" i="1" s="1"/>
  <c r="H473" i="1"/>
  <c r="G474" i="1"/>
  <c r="N474" i="1" s="1"/>
  <c r="H474" i="1"/>
  <c r="G475" i="1"/>
  <c r="N475" i="1" s="1"/>
  <c r="H475" i="1"/>
  <c r="G476" i="1"/>
  <c r="N476" i="1" s="1"/>
  <c r="H476" i="1"/>
  <c r="G477" i="1"/>
  <c r="N477" i="1" s="1"/>
  <c r="H477" i="1"/>
  <c r="G478" i="1"/>
  <c r="N478" i="1" s="1"/>
  <c r="H478" i="1"/>
  <c r="G479" i="1"/>
  <c r="N479" i="1" s="1"/>
  <c r="H479" i="1"/>
  <c r="G480" i="1"/>
  <c r="H480" i="1"/>
  <c r="G481" i="1"/>
  <c r="N481" i="1" s="1"/>
  <c r="H481" i="1"/>
  <c r="G482" i="1"/>
  <c r="N482" i="1" s="1"/>
  <c r="H482" i="1"/>
  <c r="G483" i="1"/>
  <c r="N483" i="1" s="1"/>
  <c r="H483" i="1"/>
  <c r="G484" i="1"/>
  <c r="N484" i="1" s="1"/>
  <c r="H484" i="1"/>
  <c r="G485" i="1"/>
  <c r="N485" i="1" s="1"/>
  <c r="H485" i="1"/>
  <c r="G486" i="1"/>
  <c r="N486" i="1" s="1"/>
  <c r="H486" i="1"/>
  <c r="G487" i="1"/>
  <c r="N487" i="1" s="1"/>
  <c r="H487" i="1"/>
  <c r="G488" i="1"/>
  <c r="N488" i="1" s="1"/>
  <c r="H488" i="1"/>
  <c r="G489" i="1"/>
  <c r="H489" i="1"/>
  <c r="G490" i="1"/>
  <c r="N490" i="1" s="1"/>
  <c r="H490" i="1"/>
  <c r="G491" i="1"/>
  <c r="N491" i="1" s="1"/>
  <c r="H491" i="1"/>
  <c r="G492" i="1"/>
  <c r="N492" i="1" s="1"/>
  <c r="H492" i="1"/>
  <c r="G493" i="1"/>
  <c r="N493" i="1" s="1"/>
  <c r="H493" i="1"/>
  <c r="G494" i="1"/>
  <c r="N494" i="1" s="1"/>
  <c r="H494" i="1"/>
  <c r="G495" i="1"/>
  <c r="N495" i="1" s="1"/>
  <c r="H495" i="1"/>
  <c r="G496" i="1"/>
  <c r="N496" i="1" s="1"/>
  <c r="H496" i="1"/>
  <c r="G497" i="1"/>
  <c r="N497" i="1" s="1"/>
  <c r="H497" i="1"/>
  <c r="G498" i="1"/>
  <c r="H498" i="1"/>
  <c r="G499" i="1"/>
  <c r="N499" i="1" s="1"/>
  <c r="H499" i="1"/>
  <c r="G500" i="1"/>
  <c r="N500" i="1" s="1"/>
  <c r="H500" i="1"/>
  <c r="G501" i="1"/>
  <c r="N501" i="1" s="1"/>
  <c r="H501" i="1"/>
  <c r="G502" i="1"/>
  <c r="N502" i="1" s="1"/>
  <c r="H502" i="1"/>
  <c r="G503" i="1"/>
  <c r="N503" i="1" s="1"/>
  <c r="H503" i="1"/>
  <c r="G504" i="1"/>
  <c r="N504" i="1" s="1"/>
  <c r="H504" i="1"/>
  <c r="G505" i="1"/>
  <c r="N505" i="1" s="1"/>
  <c r="H505" i="1"/>
  <c r="G506" i="1"/>
  <c r="N506" i="1" s="1"/>
  <c r="H506" i="1"/>
  <c r="G507" i="1"/>
  <c r="H507" i="1"/>
  <c r="G508" i="1"/>
  <c r="N508" i="1" s="1"/>
  <c r="H508" i="1"/>
  <c r="G509" i="1"/>
  <c r="N509" i="1" s="1"/>
  <c r="H509" i="1"/>
  <c r="G510" i="1"/>
  <c r="N510" i="1" s="1"/>
  <c r="H510" i="1"/>
  <c r="G511" i="1"/>
  <c r="N511" i="1" s="1"/>
  <c r="H511" i="1"/>
  <c r="G512" i="1"/>
  <c r="N512" i="1" s="1"/>
  <c r="H512" i="1"/>
  <c r="G513" i="1"/>
  <c r="N513" i="1" s="1"/>
  <c r="H513" i="1"/>
  <c r="G514" i="1"/>
  <c r="N514" i="1" s="1"/>
  <c r="H514" i="1"/>
  <c r="G515" i="1"/>
  <c r="N515" i="1" s="1"/>
  <c r="H515" i="1"/>
  <c r="G516" i="1"/>
  <c r="H516" i="1"/>
  <c r="G517" i="1"/>
  <c r="N517" i="1" s="1"/>
  <c r="H517" i="1"/>
  <c r="G518" i="1"/>
  <c r="N518" i="1" s="1"/>
  <c r="H518" i="1"/>
  <c r="G519" i="1"/>
  <c r="N519" i="1" s="1"/>
  <c r="H519" i="1"/>
  <c r="G520" i="1"/>
  <c r="N520" i="1" s="1"/>
  <c r="H520" i="1"/>
  <c r="G521" i="1"/>
  <c r="N521" i="1" s="1"/>
  <c r="H521" i="1"/>
  <c r="G522" i="1"/>
  <c r="N522" i="1" s="1"/>
  <c r="H522" i="1"/>
  <c r="G523" i="1"/>
  <c r="N523" i="1" s="1"/>
  <c r="H523" i="1"/>
  <c r="G524" i="1"/>
  <c r="N524" i="1" s="1"/>
  <c r="H524" i="1"/>
  <c r="G525" i="1"/>
  <c r="H525" i="1"/>
  <c r="G526" i="1"/>
  <c r="N526" i="1" s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N539" i="1" s="1"/>
  <c r="H539" i="1"/>
  <c r="G540" i="1"/>
  <c r="N540" i="1" s="1"/>
  <c r="H540" i="1"/>
  <c r="G541" i="1"/>
  <c r="N541" i="1" s="1"/>
  <c r="H541" i="1"/>
  <c r="G542" i="1"/>
  <c r="N542" i="1" s="1"/>
  <c r="H542" i="1"/>
  <c r="G543" i="1"/>
  <c r="N543" i="1" s="1"/>
  <c r="H543" i="1"/>
  <c r="G544" i="1"/>
  <c r="I544" i="1" s="1"/>
  <c r="H544" i="1"/>
  <c r="G545" i="1"/>
  <c r="N545" i="1" s="1"/>
  <c r="H545" i="1"/>
  <c r="G546" i="1"/>
  <c r="N546" i="1" s="1"/>
  <c r="H546" i="1"/>
  <c r="G547" i="1"/>
  <c r="N547" i="1" s="1"/>
  <c r="H547" i="1"/>
  <c r="G548" i="1"/>
  <c r="N548" i="1" s="1"/>
  <c r="H548" i="1"/>
  <c r="G549" i="1"/>
  <c r="N549" i="1" s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N564" i="1" s="1"/>
  <c r="H564" i="1"/>
  <c r="G565" i="1"/>
  <c r="N565" i="1" s="1"/>
  <c r="H565" i="1"/>
  <c r="G566" i="1"/>
  <c r="N566" i="1" s="1"/>
  <c r="H566" i="1"/>
  <c r="G567" i="1"/>
  <c r="N567" i="1" s="1"/>
  <c r="H567" i="1"/>
  <c r="G568" i="1"/>
  <c r="N568" i="1" s="1"/>
  <c r="H568" i="1"/>
  <c r="G569" i="1"/>
  <c r="N569" i="1" s="1"/>
  <c r="H569" i="1"/>
  <c r="G570" i="1"/>
  <c r="N570" i="1" s="1"/>
  <c r="H570" i="1"/>
  <c r="G571" i="1"/>
  <c r="I571" i="1" s="1"/>
  <c r="H571" i="1"/>
  <c r="G572" i="1"/>
  <c r="H572" i="1"/>
  <c r="G573" i="1"/>
  <c r="H573" i="1"/>
  <c r="G574" i="1"/>
  <c r="H574" i="1"/>
  <c r="G575" i="1"/>
  <c r="H575" i="1"/>
  <c r="G576" i="1"/>
  <c r="N576" i="1" s="1"/>
  <c r="H576" i="1"/>
  <c r="G577" i="1"/>
  <c r="N577" i="1" s="1"/>
  <c r="H577" i="1"/>
  <c r="G578" i="1"/>
  <c r="N578" i="1" s="1"/>
  <c r="H578" i="1"/>
  <c r="G579" i="1"/>
  <c r="N579" i="1" s="1"/>
  <c r="H579" i="1"/>
  <c r="G580" i="1"/>
  <c r="H580" i="1"/>
  <c r="G581" i="1"/>
  <c r="N581" i="1" s="1"/>
  <c r="H581" i="1"/>
  <c r="G582" i="1"/>
  <c r="N582" i="1" s="1"/>
  <c r="H582" i="1"/>
  <c r="G583" i="1"/>
  <c r="N583" i="1" s="1"/>
  <c r="H583" i="1"/>
  <c r="G584" i="1"/>
  <c r="N584" i="1" s="1"/>
  <c r="H584" i="1"/>
  <c r="G585" i="1"/>
  <c r="N585" i="1" s="1"/>
  <c r="H585" i="1"/>
  <c r="G586" i="1"/>
  <c r="N586" i="1" s="1"/>
  <c r="H586" i="1"/>
  <c r="G587" i="1"/>
  <c r="N587" i="1" s="1"/>
  <c r="H587" i="1"/>
  <c r="G588" i="1"/>
  <c r="N588" i="1" s="1"/>
  <c r="H588" i="1"/>
  <c r="G589" i="1"/>
  <c r="H589" i="1"/>
  <c r="G590" i="1"/>
  <c r="N590" i="1" s="1"/>
  <c r="H590" i="1"/>
  <c r="G591" i="1"/>
  <c r="N591" i="1" s="1"/>
  <c r="H591" i="1"/>
  <c r="G592" i="1"/>
  <c r="N592" i="1" s="1"/>
  <c r="H592" i="1"/>
  <c r="G593" i="1"/>
  <c r="N593" i="1" s="1"/>
  <c r="H593" i="1"/>
  <c r="G594" i="1"/>
  <c r="N594" i="1" s="1"/>
  <c r="H594" i="1"/>
  <c r="G595" i="1"/>
  <c r="N595" i="1" s="1"/>
  <c r="H595" i="1"/>
  <c r="G596" i="1"/>
  <c r="N596" i="1" s="1"/>
  <c r="H596" i="1"/>
  <c r="G597" i="1"/>
  <c r="N597" i="1" s="1"/>
  <c r="H597" i="1"/>
  <c r="G598" i="1"/>
  <c r="N598" i="1" s="1"/>
  <c r="H598" i="1"/>
  <c r="G599" i="1"/>
  <c r="H599" i="1"/>
  <c r="G600" i="1"/>
  <c r="N600" i="1" s="1"/>
  <c r="H600" i="1"/>
  <c r="G601" i="1"/>
  <c r="N601" i="1" s="1"/>
  <c r="H601" i="1"/>
  <c r="G602" i="1"/>
  <c r="N602" i="1" s="1"/>
  <c r="H602" i="1"/>
  <c r="G603" i="1"/>
  <c r="N603" i="1" s="1"/>
  <c r="H603" i="1"/>
  <c r="G604" i="1"/>
  <c r="N604" i="1" s="1"/>
  <c r="H604" i="1"/>
  <c r="G605" i="1"/>
  <c r="N605" i="1" s="1"/>
  <c r="H605" i="1"/>
  <c r="G606" i="1"/>
  <c r="N606" i="1" s="1"/>
  <c r="H606" i="1"/>
  <c r="G607" i="1"/>
  <c r="N607" i="1" s="1"/>
  <c r="H607" i="1"/>
  <c r="G608" i="1"/>
  <c r="H608" i="1"/>
  <c r="G609" i="1"/>
  <c r="N609" i="1" s="1"/>
  <c r="H609" i="1"/>
  <c r="G610" i="1"/>
  <c r="N610" i="1" s="1"/>
  <c r="H610" i="1"/>
  <c r="G611" i="1"/>
  <c r="N611" i="1" s="1"/>
  <c r="H611" i="1"/>
  <c r="G612" i="1"/>
  <c r="N612" i="1" s="1"/>
  <c r="H612" i="1"/>
  <c r="G613" i="1"/>
  <c r="N613" i="1" s="1"/>
  <c r="H613" i="1"/>
  <c r="G614" i="1"/>
  <c r="N614" i="1" s="1"/>
  <c r="H614" i="1"/>
  <c r="G615" i="1"/>
  <c r="N615" i="1" s="1"/>
  <c r="H615" i="1"/>
  <c r="G616" i="1"/>
  <c r="N616" i="1" s="1"/>
  <c r="H616" i="1"/>
  <c r="G617" i="1"/>
  <c r="H617" i="1"/>
  <c r="G618" i="1"/>
  <c r="N618" i="1" s="1"/>
  <c r="H618" i="1"/>
  <c r="G619" i="1"/>
  <c r="N619" i="1" s="1"/>
  <c r="H619" i="1"/>
  <c r="G620" i="1"/>
  <c r="N620" i="1" s="1"/>
  <c r="H620" i="1"/>
  <c r="G621" i="1"/>
  <c r="N621" i="1" s="1"/>
  <c r="H621" i="1"/>
  <c r="G622" i="1"/>
  <c r="N622" i="1" s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N631" i="1" s="1"/>
  <c r="H631" i="1"/>
  <c r="G632" i="1"/>
  <c r="N632" i="1" s="1"/>
  <c r="H632" i="1"/>
  <c r="G633" i="1"/>
  <c r="N633" i="1" s="1"/>
  <c r="H633" i="1"/>
  <c r="G634" i="1"/>
  <c r="N634" i="1" s="1"/>
  <c r="H634" i="1"/>
  <c r="G635" i="1"/>
  <c r="H635" i="1"/>
  <c r="G636" i="1"/>
  <c r="N636" i="1" s="1"/>
  <c r="H636" i="1"/>
  <c r="G637" i="1"/>
  <c r="N637" i="1" s="1"/>
  <c r="H637" i="1"/>
  <c r="G638" i="1"/>
  <c r="N638" i="1" s="1"/>
  <c r="H638" i="1"/>
  <c r="G639" i="1"/>
  <c r="N639" i="1" s="1"/>
  <c r="H639" i="1"/>
  <c r="G640" i="1"/>
  <c r="N640" i="1" s="1"/>
  <c r="H640" i="1"/>
  <c r="G641" i="1"/>
  <c r="N641" i="1" s="1"/>
  <c r="H641" i="1"/>
  <c r="G642" i="1"/>
  <c r="N642" i="1" s="1"/>
  <c r="H642" i="1"/>
  <c r="G643" i="1"/>
  <c r="N643" i="1" s="1"/>
  <c r="H643" i="1"/>
  <c r="G644" i="1"/>
  <c r="H644" i="1"/>
  <c r="G645" i="1"/>
  <c r="N645" i="1" s="1"/>
  <c r="H645" i="1"/>
  <c r="G646" i="1"/>
  <c r="H646" i="1"/>
  <c r="G647" i="1"/>
  <c r="H647" i="1"/>
  <c r="G648" i="1"/>
  <c r="H648" i="1"/>
  <c r="G649" i="1"/>
  <c r="N649" i="1" s="1"/>
  <c r="H649" i="1"/>
  <c r="G650" i="1"/>
  <c r="N650" i="1" s="1"/>
  <c r="H650" i="1"/>
  <c r="G651" i="1"/>
  <c r="N651" i="1" s="1"/>
  <c r="H651" i="1"/>
  <c r="G652" i="1"/>
  <c r="N652" i="1" s="1"/>
  <c r="H652" i="1"/>
  <c r="G653" i="1"/>
  <c r="H653" i="1"/>
  <c r="G654" i="1"/>
  <c r="N654" i="1" s="1"/>
  <c r="H654" i="1"/>
  <c r="G655" i="1"/>
  <c r="N655" i="1" s="1"/>
  <c r="H655" i="1"/>
  <c r="G656" i="1"/>
  <c r="N656" i="1" s="1"/>
  <c r="H656" i="1"/>
  <c r="G657" i="1"/>
  <c r="N657" i="1" s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N674" i="1" s="1"/>
  <c r="H674" i="1"/>
  <c r="G675" i="1"/>
  <c r="N675" i="1" s="1"/>
  <c r="H675" i="1"/>
  <c r="G676" i="1"/>
  <c r="N676" i="1" s="1"/>
  <c r="H676" i="1"/>
  <c r="G677" i="1"/>
  <c r="N677" i="1" s="1"/>
  <c r="H677" i="1"/>
  <c r="G678" i="1"/>
  <c r="N678" i="1" s="1"/>
  <c r="H678" i="1"/>
  <c r="G679" i="1"/>
  <c r="N679" i="1" s="1"/>
  <c r="H679" i="1"/>
  <c r="G680" i="1"/>
  <c r="N680" i="1" s="1"/>
  <c r="H680" i="1"/>
  <c r="G681" i="1"/>
  <c r="H681" i="1"/>
  <c r="G682" i="1"/>
  <c r="N682" i="1" s="1"/>
  <c r="H682" i="1"/>
  <c r="G683" i="1"/>
  <c r="N683" i="1" s="1"/>
  <c r="H683" i="1"/>
  <c r="G684" i="1"/>
  <c r="N684" i="1" s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N693" i="1" s="1"/>
  <c r="H693" i="1"/>
  <c r="G694" i="1"/>
  <c r="N694" i="1" s="1"/>
  <c r="H694" i="1"/>
  <c r="G695" i="1"/>
  <c r="N695" i="1" s="1"/>
  <c r="H695" i="1"/>
  <c r="G696" i="1"/>
  <c r="N696" i="1" s="1"/>
  <c r="H696" i="1"/>
  <c r="G697" i="1"/>
  <c r="N697" i="1" s="1"/>
  <c r="H697" i="1"/>
  <c r="G698" i="1"/>
  <c r="N698" i="1" s="1"/>
  <c r="H698" i="1"/>
  <c r="G699" i="1"/>
  <c r="H699" i="1"/>
  <c r="G700" i="1"/>
  <c r="N700" i="1" s="1"/>
  <c r="H700" i="1"/>
  <c r="G701" i="1"/>
  <c r="N701" i="1" s="1"/>
  <c r="H701" i="1"/>
  <c r="G702" i="1"/>
  <c r="N702" i="1" s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N718" i="1" s="1"/>
  <c r="H718" i="1"/>
  <c r="G719" i="1"/>
  <c r="N719" i="1" s="1"/>
  <c r="H719" i="1"/>
  <c r="G720" i="1"/>
  <c r="N720" i="1" s="1"/>
  <c r="H720" i="1"/>
  <c r="G721" i="1"/>
  <c r="N721" i="1" s="1"/>
  <c r="H721" i="1"/>
  <c r="G722" i="1"/>
  <c r="H722" i="1"/>
  <c r="G723" i="1"/>
  <c r="H723" i="1"/>
  <c r="G724" i="1"/>
  <c r="H724" i="1"/>
  <c r="G725" i="1"/>
  <c r="H725" i="1"/>
  <c r="G726" i="1"/>
  <c r="N726" i="1" s="1"/>
  <c r="H726" i="1"/>
  <c r="G727" i="1"/>
  <c r="H727" i="1"/>
  <c r="G728" i="1"/>
  <c r="N728" i="1" s="1"/>
  <c r="H728" i="1"/>
  <c r="G729" i="1"/>
  <c r="N729" i="1" s="1"/>
  <c r="H729" i="1"/>
  <c r="G730" i="1"/>
  <c r="N730" i="1" s="1"/>
  <c r="H730" i="1"/>
  <c r="G731" i="1"/>
  <c r="N731" i="1" s="1"/>
  <c r="H731" i="1"/>
  <c r="G732" i="1"/>
  <c r="N732" i="1" s="1"/>
  <c r="H732" i="1"/>
  <c r="G733" i="1"/>
  <c r="N733" i="1" s="1"/>
  <c r="H733" i="1"/>
  <c r="G734" i="1"/>
  <c r="N734" i="1" s="1"/>
  <c r="H734" i="1"/>
  <c r="G735" i="1"/>
  <c r="N735" i="1" s="1"/>
  <c r="H735" i="1"/>
  <c r="G736" i="1"/>
  <c r="H736" i="1"/>
  <c r="G737" i="1"/>
  <c r="N737" i="1" s="1"/>
  <c r="H737" i="1"/>
  <c r="G738" i="1"/>
  <c r="N738" i="1" s="1"/>
  <c r="H738" i="1"/>
  <c r="G739" i="1"/>
  <c r="N739" i="1" s="1"/>
  <c r="H739" i="1"/>
  <c r="G740" i="1"/>
  <c r="N740" i="1" s="1"/>
  <c r="H740" i="1"/>
  <c r="G741" i="1"/>
  <c r="N741" i="1" s="1"/>
  <c r="H741" i="1"/>
  <c r="G742" i="1"/>
  <c r="N742" i="1" s="1"/>
  <c r="H742" i="1"/>
  <c r="G743" i="1"/>
  <c r="N743" i="1" s="1"/>
  <c r="H743" i="1"/>
  <c r="G744" i="1"/>
  <c r="N744" i="1" s="1"/>
  <c r="H744" i="1"/>
  <c r="G745" i="1"/>
  <c r="H745" i="1"/>
  <c r="G746" i="1"/>
  <c r="N746" i="1" s="1"/>
  <c r="H746" i="1"/>
  <c r="G747" i="1"/>
  <c r="N747" i="1" s="1"/>
  <c r="H747" i="1"/>
  <c r="G748" i="1"/>
  <c r="N748" i="1" s="1"/>
  <c r="H748" i="1"/>
  <c r="G749" i="1"/>
  <c r="N749" i="1" s="1"/>
  <c r="H749" i="1"/>
  <c r="G750" i="1"/>
  <c r="N750" i="1" s="1"/>
  <c r="H750" i="1"/>
  <c r="G751" i="1"/>
  <c r="N751" i="1" s="1"/>
  <c r="H751" i="1"/>
  <c r="G752" i="1"/>
  <c r="N752" i="1" s="1"/>
  <c r="H752" i="1"/>
  <c r="G753" i="1"/>
  <c r="N753" i="1" s="1"/>
  <c r="H753" i="1"/>
  <c r="G754" i="1"/>
  <c r="H754" i="1"/>
  <c r="G755" i="1"/>
  <c r="N755" i="1" s="1"/>
  <c r="H755" i="1"/>
  <c r="G756" i="1"/>
  <c r="N756" i="1" s="1"/>
  <c r="H756" i="1"/>
  <c r="G757" i="1"/>
  <c r="N757" i="1" s="1"/>
  <c r="H757" i="1"/>
  <c r="G758" i="1"/>
  <c r="N758" i="1" s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N773" i="1" s="1"/>
  <c r="H773" i="1"/>
  <c r="G774" i="1"/>
  <c r="N774" i="1" s="1"/>
  <c r="H774" i="1"/>
  <c r="G775" i="1"/>
  <c r="N775" i="1" s="1"/>
  <c r="H775" i="1"/>
  <c r="G776" i="1"/>
  <c r="N776" i="1" s="1"/>
  <c r="H776" i="1"/>
  <c r="G777" i="1"/>
  <c r="N777" i="1" s="1"/>
  <c r="H777" i="1"/>
  <c r="G778" i="1"/>
  <c r="N778" i="1" s="1"/>
  <c r="H778" i="1"/>
  <c r="G779" i="1"/>
  <c r="N779" i="1" s="1"/>
  <c r="H779" i="1"/>
  <c r="G780" i="1"/>
  <c r="N780" i="1" s="1"/>
  <c r="H780" i="1"/>
  <c r="G781" i="1"/>
  <c r="H781" i="1"/>
  <c r="G782" i="1"/>
  <c r="N782" i="1" s="1"/>
  <c r="H782" i="1"/>
  <c r="G783" i="1"/>
  <c r="N783" i="1" s="1"/>
  <c r="H783" i="1"/>
  <c r="G784" i="1"/>
  <c r="N784" i="1" s="1"/>
  <c r="H784" i="1"/>
  <c r="G785" i="1"/>
  <c r="N785" i="1" s="1"/>
  <c r="H785" i="1"/>
  <c r="G786" i="1"/>
  <c r="N786" i="1" s="1"/>
  <c r="H786" i="1"/>
  <c r="G787" i="1"/>
  <c r="N787" i="1" s="1"/>
  <c r="H787" i="1"/>
  <c r="G788" i="1"/>
  <c r="N788" i="1" s="1"/>
  <c r="H788" i="1"/>
  <c r="G789" i="1"/>
  <c r="N789" i="1" s="1"/>
  <c r="H789" i="1"/>
  <c r="G790" i="1"/>
  <c r="N790" i="1" s="1"/>
  <c r="H790" i="1"/>
  <c r="G791" i="1"/>
  <c r="H791" i="1"/>
  <c r="G792" i="1"/>
  <c r="N792" i="1" s="1"/>
  <c r="H792" i="1"/>
  <c r="G793" i="1"/>
  <c r="N793" i="1" s="1"/>
  <c r="H793" i="1"/>
  <c r="G794" i="1"/>
  <c r="N794" i="1" s="1"/>
  <c r="H794" i="1"/>
  <c r="G795" i="1"/>
  <c r="N795" i="1" s="1"/>
  <c r="H795" i="1"/>
  <c r="G796" i="1"/>
  <c r="N796" i="1" s="1"/>
  <c r="H796" i="1"/>
  <c r="G797" i="1"/>
  <c r="N797" i="1" s="1"/>
  <c r="H797" i="1"/>
  <c r="G798" i="1"/>
  <c r="N798" i="1" s="1"/>
  <c r="H798" i="1"/>
  <c r="G799" i="1"/>
  <c r="N799" i="1" s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H809" i="1"/>
  <c r="G810" i="1"/>
  <c r="N810" i="1" s="1"/>
  <c r="H810" i="1"/>
  <c r="G811" i="1"/>
  <c r="N811" i="1" s="1"/>
  <c r="H811" i="1"/>
  <c r="G812" i="1"/>
  <c r="N812" i="1" s="1"/>
  <c r="H812" i="1"/>
  <c r="G813" i="1"/>
  <c r="N813" i="1" s="1"/>
  <c r="H813" i="1"/>
  <c r="G814" i="1"/>
  <c r="N814" i="1" s="1"/>
  <c r="H814" i="1"/>
  <c r="G815" i="1"/>
  <c r="H815" i="1"/>
  <c r="G816" i="1"/>
  <c r="H816" i="1"/>
  <c r="G817" i="1"/>
  <c r="H817" i="1"/>
  <c r="G818" i="1"/>
  <c r="H818" i="1"/>
  <c r="G819" i="1"/>
  <c r="H819" i="1"/>
  <c r="G820" i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N828" i="1" s="1"/>
  <c r="H828" i="1"/>
  <c r="G829" i="1"/>
  <c r="N829" i="1" s="1"/>
  <c r="H829" i="1"/>
  <c r="G830" i="1"/>
  <c r="N830" i="1" s="1"/>
  <c r="H830" i="1"/>
  <c r="G831" i="1"/>
  <c r="N831" i="1" s="1"/>
  <c r="H831" i="1"/>
  <c r="G832" i="1"/>
  <c r="N832" i="1" s="1"/>
  <c r="H832" i="1"/>
  <c r="G833" i="1"/>
  <c r="N833" i="1" s="1"/>
  <c r="H833" i="1"/>
  <c r="G834" i="1"/>
  <c r="N834" i="1" s="1"/>
  <c r="H834" i="1"/>
  <c r="G835" i="1"/>
  <c r="N835" i="1" s="1"/>
  <c r="H835" i="1"/>
  <c r="G836" i="1"/>
  <c r="H836" i="1"/>
  <c r="G837" i="1"/>
  <c r="N837" i="1" s="1"/>
  <c r="H837" i="1"/>
  <c r="G838" i="1"/>
  <c r="N838" i="1" s="1"/>
  <c r="H838" i="1"/>
  <c r="G839" i="1"/>
  <c r="N839" i="1" s="1"/>
  <c r="H839" i="1"/>
  <c r="G840" i="1"/>
  <c r="N840" i="1" s="1"/>
  <c r="H840" i="1"/>
  <c r="G841" i="1"/>
  <c r="N841" i="1" s="1"/>
  <c r="H841" i="1"/>
  <c r="G842" i="1"/>
  <c r="N842" i="1" s="1"/>
  <c r="H842" i="1"/>
  <c r="G843" i="1"/>
  <c r="N843" i="1" s="1"/>
  <c r="H843" i="1"/>
  <c r="G844" i="1"/>
  <c r="N844" i="1" s="1"/>
  <c r="H844" i="1"/>
  <c r="G845" i="1"/>
  <c r="H845" i="1"/>
  <c r="G846" i="1"/>
  <c r="N846" i="1" s="1"/>
  <c r="H846" i="1"/>
  <c r="G847" i="1"/>
  <c r="N847" i="1" s="1"/>
  <c r="H847" i="1"/>
  <c r="G848" i="1"/>
  <c r="N848" i="1" s="1"/>
  <c r="H848" i="1"/>
  <c r="G849" i="1"/>
  <c r="N849" i="1" s="1"/>
  <c r="H849" i="1"/>
  <c r="G850" i="1"/>
  <c r="N850" i="1" s="1"/>
  <c r="H850" i="1"/>
  <c r="G851" i="1"/>
  <c r="N851" i="1" s="1"/>
  <c r="H851" i="1"/>
  <c r="G852" i="1"/>
  <c r="N852" i="1" s="1"/>
  <c r="H852" i="1"/>
  <c r="G853" i="1"/>
  <c r="N853" i="1" s="1"/>
  <c r="H853" i="1"/>
  <c r="G854" i="1"/>
  <c r="N854" i="1" s="1"/>
  <c r="H854" i="1"/>
  <c r="G855" i="1"/>
  <c r="H855" i="1"/>
  <c r="G856" i="1"/>
  <c r="N856" i="1" s="1"/>
  <c r="H856" i="1"/>
  <c r="G857" i="1"/>
  <c r="N857" i="1" s="1"/>
  <c r="H857" i="1"/>
  <c r="G858" i="1"/>
  <c r="N858" i="1" s="1"/>
  <c r="H858" i="1"/>
  <c r="G859" i="1"/>
  <c r="N859" i="1" s="1"/>
  <c r="H859" i="1"/>
  <c r="G860" i="1"/>
  <c r="N860" i="1" s="1"/>
  <c r="H860" i="1"/>
  <c r="G861" i="1"/>
  <c r="N861" i="1" s="1"/>
  <c r="H861" i="1"/>
  <c r="G862" i="1"/>
  <c r="N862" i="1" s="1"/>
  <c r="H862" i="1"/>
  <c r="G863" i="1"/>
  <c r="N863" i="1" s="1"/>
  <c r="H863" i="1"/>
  <c r="G864" i="1"/>
  <c r="I864" i="1" s="1"/>
  <c r="H864" i="1"/>
  <c r="G865" i="1"/>
  <c r="N865" i="1" s="1"/>
  <c r="H865" i="1"/>
  <c r="G866" i="1"/>
  <c r="N866" i="1" s="1"/>
  <c r="H866" i="1"/>
  <c r="G867" i="1"/>
  <c r="N867" i="1" s="1"/>
  <c r="H867" i="1"/>
  <c r="G868" i="1"/>
  <c r="N868" i="1" s="1"/>
  <c r="H868" i="1"/>
  <c r="G869" i="1"/>
  <c r="N869" i="1" s="1"/>
  <c r="H869" i="1"/>
  <c r="G870" i="1"/>
  <c r="N870" i="1" s="1"/>
  <c r="H870" i="1"/>
  <c r="G871" i="1"/>
  <c r="N871" i="1" s="1"/>
  <c r="H871" i="1"/>
  <c r="G872" i="1"/>
  <c r="N872" i="1" s="1"/>
  <c r="H872" i="1"/>
  <c r="G873" i="1"/>
  <c r="H873" i="1"/>
  <c r="G874" i="1"/>
  <c r="N874" i="1" s="1"/>
  <c r="H874" i="1"/>
  <c r="G875" i="1"/>
  <c r="N875" i="1" s="1"/>
  <c r="H875" i="1"/>
  <c r="G876" i="1"/>
  <c r="N876" i="1" s="1"/>
  <c r="H876" i="1"/>
  <c r="G877" i="1"/>
  <c r="N877" i="1" s="1"/>
  <c r="H877" i="1"/>
  <c r="G878" i="1"/>
  <c r="H878" i="1"/>
  <c r="G879" i="1"/>
  <c r="H879" i="1"/>
  <c r="G880" i="1"/>
  <c r="H880" i="1"/>
  <c r="G881" i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H889" i="1"/>
  <c r="G890" i="1"/>
  <c r="H890" i="1"/>
  <c r="G891" i="1"/>
  <c r="H891" i="1"/>
  <c r="G892" i="1"/>
  <c r="N892" i="1" s="1"/>
  <c r="H892" i="1"/>
  <c r="G893" i="1"/>
  <c r="N893" i="1" s="1"/>
  <c r="H893" i="1"/>
  <c r="G894" i="1"/>
  <c r="N894" i="1" s="1"/>
  <c r="H894" i="1"/>
  <c r="G895" i="1"/>
  <c r="N895" i="1" s="1"/>
  <c r="H895" i="1"/>
  <c r="G896" i="1"/>
  <c r="H896" i="1"/>
  <c r="G897" i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H913" i="1"/>
  <c r="G914" i="1"/>
  <c r="H914" i="1"/>
  <c r="G915" i="1"/>
  <c r="H915" i="1"/>
  <c r="G916" i="1"/>
  <c r="N916" i="1" s="1"/>
  <c r="H916" i="1"/>
  <c r="G917" i="1"/>
  <c r="N917" i="1" s="1"/>
  <c r="H917" i="1"/>
  <c r="G918" i="1"/>
  <c r="N918" i="1" s="1"/>
  <c r="H918" i="1"/>
  <c r="G919" i="1"/>
  <c r="H919" i="1"/>
  <c r="G920" i="1"/>
  <c r="N920" i="1" s="1"/>
  <c r="H920" i="1"/>
  <c r="G921" i="1"/>
  <c r="N921" i="1" s="1"/>
  <c r="H921" i="1"/>
  <c r="G922" i="1"/>
  <c r="N922" i="1" s="1"/>
  <c r="H922" i="1"/>
  <c r="G923" i="1"/>
  <c r="N923" i="1" s="1"/>
  <c r="H923" i="1"/>
  <c r="G924" i="1"/>
  <c r="N924" i="1" s="1"/>
  <c r="H924" i="1"/>
  <c r="G925" i="1"/>
  <c r="N925" i="1" s="1"/>
  <c r="H925" i="1"/>
  <c r="G926" i="1"/>
  <c r="H926" i="1"/>
  <c r="G927" i="1"/>
  <c r="N927" i="1" s="1"/>
  <c r="H927" i="1"/>
  <c r="G928" i="1"/>
  <c r="H928" i="1"/>
  <c r="G929" i="1"/>
  <c r="N929" i="1" s="1"/>
  <c r="H929" i="1"/>
  <c r="G930" i="1"/>
  <c r="N930" i="1" s="1"/>
  <c r="H930" i="1"/>
  <c r="G931" i="1"/>
  <c r="N931" i="1" s="1"/>
  <c r="H931" i="1"/>
  <c r="G932" i="1"/>
  <c r="N932" i="1" s="1"/>
  <c r="H932" i="1"/>
  <c r="G933" i="1"/>
  <c r="H933" i="1"/>
  <c r="G934" i="1"/>
  <c r="H934" i="1"/>
  <c r="G935" i="1"/>
  <c r="H935" i="1"/>
  <c r="G936" i="1"/>
  <c r="H936" i="1"/>
  <c r="G937" i="1"/>
  <c r="I937" i="1" s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N952" i="1" s="1"/>
  <c r="H952" i="1"/>
  <c r="G953" i="1"/>
  <c r="N953" i="1" s="1"/>
  <c r="H953" i="1"/>
  <c r="G954" i="1"/>
  <c r="N954" i="1" s="1"/>
  <c r="H954" i="1"/>
  <c r="G955" i="1"/>
  <c r="H955" i="1"/>
  <c r="G956" i="1"/>
  <c r="N956" i="1" s="1"/>
  <c r="H956" i="1"/>
  <c r="G957" i="1"/>
  <c r="N957" i="1" s="1"/>
  <c r="H957" i="1"/>
  <c r="G958" i="1"/>
  <c r="H958" i="1"/>
  <c r="G959" i="1"/>
  <c r="H959" i="1"/>
  <c r="G960" i="1"/>
  <c r="H960" i="1"/>
  <c r="G961" i="1"/>
  <c r="H961" i="1"/>
  <c r="G962" i="1"/>
  <c r="H962" i="1"/>
  <c r="G963" i="1"/>
  <c r="H963" i="1"/>
  <c r="G964" i="1"/>
  <c r="H964" i="1"/>
  <c r="G965" i="1"/>
  <c r="H965" i="1"/>
  <c r="G966" i="1"/>
  <c r="H966" i="1"/>
  <c r="G967" i="1"/>
  <c r="N967" i="1" s="1"/>
  <c r="H967" i="1"/>
  <c r="G968" i="1"/>
  <c r="N968" i="1" s="1"/>
  <c r="H968" i="1"/>
  <c r="G969" i="1"/>
  <c r="N969" i="1" s="1"/>
  <c r="H969" i="1"/>
  <c r="G970" i="1"/>
  <c r="N970" i="1" s="1"/>
  <c r="H970" i="1"/>
  <c r="G971" i="1"/>
  <c r="N971" i="1" s="1"/>
  <c r="H971" i="1"/>
  <c r="G972" i="1"/>
  <c r="N972" i="1" s="1"/>
  <c r="H972" i="1"/>
  <c r="G973" i="1"/>
  <c r="H973" i="1"/>
  <c r="G974" i="1"/>
  <c r="N974" i="1" s="1"/>
  <c r="H974" i="1"/>
  <c r="G975" i="1"/>
  <c r="N975" i="1" s="1"/>
  <c r="H975" i="1"/>
  <c r="G976" i="1"/>
  <c r="H976" i="1"/>
  <c r="G977" i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H993" i="1"/>
  <c r="G994" i="1"/>
  <c r="H994" i="1"/>
  <c r="G995" i="1"/>
  <c r="N995" i="1" s="1"/>
  <c r="H995" i="1"/>
  <c r="G996" i="1"/>
  <c r="N996" i="1" s="1"/>
  <c r="H996" i="1"/>
  <c r="G997" i="1"/>
  <c r="N997" i="1" s="1"/>
  <c r="H997" i="1"/>
  <c r="G998" i="1"/>
  <c r="N998" i="1" s="1"/>
  <c r="H998" i="1"/>
  <c r="G999" i="1"/>
  <c r="N999" i="1" s="1"/>
  <c r="H999" i="1"/>
  <c r="G1000" i="1"/>
  <c r="N1000" i="1" s="1"/>
  <c r="H1000" i="1"/>
  <c r="G1001" i="1"/>
  <c r="H1001" i="1"/>
  <c r="G1002" i="1"/>
  <c r="N1002" i="1" s="1"/>
  <c r="H1002" i="1"/>
  <c r="G1003" i="1"/>
  <c r="N1003" i="1" s="1"/>
  <c r="H1003" i="1"/>
  <c r="G1004" i="1"/>
  <c r="N1004" i="1" s="1"/>
  <c r="H1004" i="1"/>
  <c r="G1005" i="1"/>
  <c r="N1005" i="1" s="1"/>
  <c r="H1005" i="1"/>
  <c r="G1006" i="1"/>
  <c r="N1006" i="1" s="1"/>
  <c r="H1006" i="1"/>
  <c r="G1007" i="1"/>
  <c r="N1007" i="1" s="1"/>
  <c r="H1007" i="1"/>
  <c r="G1008" i="1"/>
  <c r="N1008" i="1" s="1"/>
  <c r="H1008" i="1"/>
  <c r="G1009" i="1"/>
  <c r="N1009" i="1" s="1"/>
  <c r="H1009" i="1"/>
  <c r="G1010" i="1"/>
  <c r="H1010" i="1"/>
  <c r="G1011" i="1"/>
  <c r="N1011" i="1" s="1"/>
  <c r="H1011" i="1"/>
  <c r="G1012" i="1"/>
  <c r="N1012" i="1" s="1"/>
  <c r="H1012" i="1"/>
  <c r="G1013" i="1"/>
  <c r="N1013" i="1" s="1"/>
  <c r="H1013" i="1"/>
  <c r="G1014" i="1"/>
  <c r="N1014" i="1" s="1"/>
  <c r="H1014" i="1"/>
  <c r="G1015" i="1"/>
  <c r="N1015" i="1" s="1"/>
  <c r="H1015" i="1"/>
  <c r="G1016" i="1"/>
  <c r="N1016" i="1" s="1"/>
  <c r="H1016" i="1"/>
  <c r="G1017" i="1"/>
  <c r="N1017" i="1" s="1"/>
  <c r="H1017" i="1"/>
  <c r="G1018" i="1"/>
  <c r="N1018" i="1" s="1"/>
  <c r="H1018" i="1"/>
  <c r="G1019" i="1"/>
  <c r="H1019" i="1"/>
  <c r="G1020" i="1"/>
  <c r="N1020" i="1" s="1"/>
  <c r="H1020" i="1"/>
  <c r="G1021" i="1"/>
  <c r="N1021" i="1" s="1"/>
  <c r="H1021" i="1"/>
  <c r="G1022" i="1"/>
  <c r="N1022" i="1" s="1"/>
  <c r="H1022" i="1"/>
  <c r="G1023" i="1"/>
  <c r="N1023" i="1" s="1"/>
  <c r="H1023" i="1"/>
  <c r="G1024" i="1"/>
  <c r="N1024" i="1" s="1"/>
  <c r="H1024" i="1"/>
  <c r="G1025" i="1"/>
  <c r="N1025" i="1" s="1"/>
  <c r="H1025" i="1"/>
  <c r="G1026" i="1"/>
  <c r="N1026" i="1" s="1"/>
  <c r="H1026" i="1"/>
  <c r="G1027" i="1"/>
  <c r="N1027" i="1" s="1"/>
  <c r="H1027" i="1"/>
  <c r="G1028" i="1"/>
  <c r="H1028" i="1"/>
  <c r="G1029" i="1"/>
  <c r="N1029" i="1" s="1"/>
  <c r="H1029" i="1"/>
  <c r="G1030" i="1"/>
  <c r="N1030" i="1" s="1"/>
  <c r="H1030" i="1"/>
  <c r="G1031" i="1"/>
  <c r="N1031" i="1" s="1"/>
  <c r="H1031" i="1"/>
  <c r="G1032" i="1"/>
  <c r="N1032" i="1" s="1"/>
  <c r="H1032" i="1"/>
  <c r="G1033" i="1"/>
  <c r="N1033" i="1" s="1"/>
  <c r="H1033" i="1"/>
  <c r="G1034" i="1"/>
  <c r="N1034" i="1" s="1"/>
  <c r="H1034" i="1"/>
  <c r="G1035" i="1"/>
  <c r="N1035" i="1" s="1"/>
  <c r="H1035" i="1"/>
  <c r="G1036" i="1"/>
  <c r="N1036" i="1" s="1"/>
  <c r="H1036" i="1"/>
  <c r="G1037" i="1"/>
  <c r="H1037" i="1"/>
  <c r="G1038" i="1"/>
  <c r="N1038" i="1" s="1"/>
  <c r="H1038" i="1"/>
  <c r="G1039" i="1"/>
  <c r="N1039" i="1" s="1"/>
  <c r="H1039" i="1"/>
  <c r="G1040" i="1"/>
  <c r="N1040" i="1" s="1"/>
  <c r="H1040" i="1"/>
  <c r="G1041" i="1"/>
  <c r="N1041" i="1" s="1"/>
  <c r="H1041" i="1"/>
  <c r="G1042" i="1"/>
  <c r="N1042" i="1" s="1"/>
  <c r="H1042" i="1"/>
  <c r="G1043" i="1"/>
  <c r="N1043" i="1" s="1"/>
  <c r="H1043" i="1"/>
  <c r="G1044" i="1"/>
  <c r="N1044" i="1" s="1"/>
  <c r="H1044" i="1"/>
  <c r="G1045" i="1"/>
  <c r="N1045" i="1" s="1"/>
  <c r="H1045" i="1"/>
  <c r="G1046" i="1"/>
  <c r="N1046" i="1" s="1"/>
  <c r="H1046" i="1"/>
  <c r="G1047" i="1"/>
  <c r="H1047" i="1"/>
  <c r="G1048" i="1"/>
  <c r="N1048" i="1" s="1"/>
  <c r="H1048" i="1"/>
  <c r="G1049" i="1"/>
  <c r="N1049" i="1" s="1"/>
  <c r="H1049" i="1"/>
  <c r="G1050" i="1"/>
  <c r="N1050" i="1" s="1"/>
  <c r="H1050" i="1"/>
  <c r="G1051" i="1"/>
  <c r="N1051" i="1" s="1"/>
  <c r="H1051" i="1"/>
  <c r="G1052" i="1"/>
  <c r="N1052" i="1" s="1"/>
  <c r="H1052" i="1"/>
  <c r="G1053" i="1"/>
  <c r="N1053" i="1" s="1"/>
  <c r="H1053" i="1"/>
  <c r="G1054" i="1"/>
  <c r="N1054" i="1" s="1"/>
  <c r="H1054" i="1"/>
  <c r="G1055" i="1"/>
  <c r="N1055" i="1" s="1"/>
  <c r="H1055" i="1"/>
  <c r="G1056" i="1"/>
  <c r="H1056" i="1"/>
  <c r="G1057" i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H1065" i="1"/>
  <c r="G1066" i="1"/>
  <c r="H1066" i="1"/>
  <c r="G1067" i="1"/>
  <c r="H1067" i="1"/>
  <c r="G1068" i="1"/>
  <c r="H1068" i="1"/>
  <c r="G1069" i="1"/>
  <c r="H1069" i="1"/>
  <c r="G1070" i="1"/>
  <c r="H1070" i="1"/>
  <c r="G1071" i="1"/>
  <c r="N1071" i="1" s="1"/>
  <c r="H1071" i="1"/>
  <c r="G1072" i="1"/>
  <c r="N1072" i="1" s="1"/>
  <c r="H1072" i="1"/>
  <c r="G1073" i="1"/>
  <c r="N1073" i="1" s="1"/>
  <c r="H1073" i="1"/>
  <c r="G1074" i="1"/>
  <c r="H1074" i="1"/>
  <c r="G1075" i="1"/>
  <c r="N1075" i="1" s="1"/>
  <c r="H1075" i="1"/>
  <c r="G1076" i="1"/>
  <c r="N1076" i="1" s="1"/>
  <c r="H1076" i="1"/>
  <c r="G1077" i="1"/>
  <c r="N1077" i="1" s="1"/>
  <c r="H1077" i="1"/>
  <c r="G1078" i="1"/>
  <c r="N1078" i="1" s="1"/>
  <c r="H1078" i="1"/>
  <c r="G1079" i="1"/>
  <c r="N1079" i="1" s="1"/>
  <c r="H1079" i="1"/>
  <c r="G1080" i="1"/>
  <c r="N1080" i="1" s="1"/>
  <c r="H1080" i="1"/>
  <c r="G1081" i="1"/>
  <c r="N1081" i="1" s="1"/>
  <c r="H1081" i="1"/>
  <c r="G1082" i="1"/>
  <c r="N1082" i="1" s="1"/>
  <c r="H1082" i="1"/>
  <c r="G1083" i="1"/>
  <c r="H1083" i="1"/>
  <c r="G1084" i="1"/>
  <c r="N1084" i="1" s="1"/>
  <c r="H1084" i="1"/>
  <c r="G1085" i="1"/>
  <c r="N1085" i="1" s="1"/>
  <c r="H1085" i="1"/>
  <c r="G1086" i="1"/>
  <c r="N1086" i="1" s="1"/>
  <c r="H1086" i="1"/>
  <c r="G1087" i="1"/>
  <c r="N1087" i="1" s="1"/>
  <c r="H1087" i="1"/>
  <c r="G1088" i="1"/>
  <c r="N1088" i="1" s="1"/>
  <c r="H1088" i="1"/>
  <c r="G1089" i="1"/>
  <c r="N1089" i="1" s="1"/>
  <c r="H1089" i="1"/>
  <c r="G1090" i="1"/>
  <c r="H1090" i="1"/>
  <c r="G1091" i="1"/>
  <c r="H1091" i="1"/>
  <c r="G1092" i="1"/>
  <c r="H1092" i="1"/>
  <c r="G1093" i="1"/>
  <c r="H1093" i="1"/>
  <c r="G1094" i="1"/>
  <c r="H1094" i="1"/>
  <c r="G1095" i="1"/>
  <c r="N1095" i="1" s="1"/>
  <c r="H1095" i="1"/>
  <c r="G1096" i="1"/>
  <c r="N1096" i="1" s="1"/>
  <c r="H1096" i="1"/>
  <c r="G1097" i="1"/>
  <c r="N1097" i="1" s="1"/>
  <c r="H1097" i="1"/>
  <c r="G1098" i="1"/>
  <c r="N1098" i="1" s="1"/>
  <c r="H1098" i="1"/>
  <c r="G1099" i="1"/>
  <c r="N1099" i="1" s="1"/>
  <c r="H1099" i="1"/>
  <c r="G1100" i="1"/>
  <c r="N1100" i="1" s="1"/>
  <c r="H1100" i="1"/>
  <c r="G1101" i="1"/>
  <c r="H1101" i="1"/>
  <c r="G1102" i="1"/>
  <c r="N1102" i="1" s="1"/>
  <c r="H1102" i="1"/>
  <c r="G1103" i="1"/>
  <c r="N1103" i="1" s="1"/>
  <c r="H1103" i="1"/>
  <c r="G1104" i="1"/>
  <c r="N1104" i="1" s="1"/>
  <c r="H1104" i="1"/>
  <c r="G1105" i="1"/>
  <c r="H1105" i="1"/>
  <c r="G1106" i="1"/>
  <c r="H1106" i="1"/>
  <c r="G1107" i="1"/>
  <c r="H1107" i="1"/>
  <c r="G1108" i="1"/>
  <c r="H1108" i="1"/>
  <c r="G1109" i="1"/>
  <c r="H1109" i="1"/>
  <c r="G1110" i="1"/>
  <c r="H1110" i="1"/>
  <c r="G1111" i="1"/>
  <c r="H1111" i="1"/>
  <c r="G1112" i="1"/>
  <c r="N1112" i="1" s="1"/>
  <c r="H1112" i="1"/>
  <c r="G1113" i="1"/>
  <c r="N1113" i="1" s="1"/>
  <c r="H1113" i="1"/>
  <c r="G1114" i="1"/>
  <c r="N1114" i="1" s="1"/>
  <c r="H1114" i="1"/>
  <c r="G1115" i="1"/>
  <c r="N1115" i="1" s="1"/>
  <c r="H1115" i="1"/>
  <c r="G1116" i="1"/>
  <c r="H1116" i="1"/>
  <c r="G1117" i="1"/>
  <c r="H1117" i="1"/>
  <c r="G1118" i="1"/>
  <c r="H1118" i="1"/>
  <c r="G1119" i="1"/>
  <c r="H1119" i="1"/>
  <c r="G1120" i="1"/>
  <c r="H1120" i="1"/>
  <c r="G1121" i="1"/>
  <c r="N1121" i="1" s="1"/>
  <c r="H1121" i="1"/>
  <c r="G1122" i="1"/>
  <c r="N1122" i="1" s="1"/>
  <c r="H1122" i="1"/>
  <c r="G1123" i="1"/>
  <c r="N1123" i="1" s="1"/>
  <c r="H1123" i="1"/>
  <c r="G1124" i="1"/>
  <c r="N1124" i="1" s="1"/>
  <c r="H1124" i="1"/>
  <c r="G1125" i="1"/>
  <c r="H1125" i="1"/>
  <c r="G1126" i="1"/>
  <c r="H1126" i="1"/>
  <c r="G1127" i="1"/>
  <c r="H1127" i="1"/>
  <c r="G1128" i="1"/>
  <c r="H1128" i="1"/>
  <c r="G1129" i="1"/>
  <c r="H1129" i="1"/>
  <c r="G1130" i="1"/>
  <c r="H1130" i="1"/>
  <c r="G1131" i="1"/>
  <c r="H1131" i="1"/>
  <c r="G1132" i="1"/>
  <c r="H1132" i="1"/>
  <c r="G1133" i="1"/>
  <c r="H1133" i="1"/>
  <c r="G1134" i="1"/>
  <c r="H1134" i="1"/>
  <c r="G1135" i="1"/>
  <c r="H1135" i="1"/>
  <c r="G1136" i="1"/>
  <c r="H1136" i="1"/>
  <c r="G1137" i="1"/>
  <c r="H1137" i="1"/>
  <c r="G1138" i="1"/>
  <c r="H1138" i="1"/>
  <c r="G1139" i="1"/>
  <c r="H1139" i="1"/>
  <c r="G1140" i="1"/>
  <c r="H1140" i="1"/>
  <c r="G1141" i="1"/>
  <c r="H1141" i="1"/>
  <c r="G1142" i="1"/>
  <c r="H1142" i="1"/>
  <c r="G1143" i="1"/>
  <c r="H1143" i="1"/>
  <c r="G1144" i="1"/>
  <c r="H1144" i="1"/>
  <c r="G1145" i="1"/>
  <c r="H1145" i="1"/>
  <c r="G1146" i="1"/>
  <c r="H1146" i="1"/>
  <c r="G1147" i="1"/>
  <c r="H1147" i="1"/>
  <c r="G1148" i="1"/>
  <c r="N1148" i="1" s="1"/>
  <c r="H1148" i="1"/>
  <c r="G1149" i="1"/>
  <c r="N1149" i="1" s="1"/>
  <c r="H1149" i="1"/>
  <c r="G1150" i="1"/>
  <c r="N1150" i="1" s="1"/>
  <c r="H1150" i="1"/>
  <c r="G1151" i="1"/>
  <c r="N1151" i="1" s="1"/>
  <c r="H1151" i="1"/>
  <c r="G1152" i="1"/>
  <c r="N1152" i="1" s="1"/>
  <c r="H1152" i="1"/>
  <c r="G1153" i="1"/>
  <c r="N1153" i="1" s="1"/>
  <c r="H1153" i="1"/>
  <c r="G1154" i="1"/>
  <c r="H1154" i="1"/>
  <c r="G1155" i="1"/>
  <c r="H1155" i="1"/>
  <c r="G1156" i="1"/>
  <c r="I1156" i="1" s="1"/>
  <c r="H1156" i="1"/>
  <c r="G1157" i="1"/>
  <c r="H1157" i="1"/>
  <c r="G1158" i="1"/>
  <c r="H1158" i="1"/>
  <c r="G1159" i="1"/>
  <c r="N1159" i="1" s="1"/>
  <c r="H1159" i="1"/>
  <c r="G1160" i="1"/>
  <c r="N1160" i="1" s="1"/>
  <c r="H1160" i="1"/>
  <c r="G1161" i="1"/>
  <c r="N1161" i="1" s="1"/>
  <c r="H1161" i="1"/>
  <c r="G1162" i="1"/>
  <c r="N1162" i="1" s="1"/>
  <c r="H1162" i="1"/>
  <c r="G1163" i="1"/>
  <c r="N1163" i="1" s="1"/>
  <c r="H1163" i="1"/>
  <c r="G1164" i="1"/>
  <c r="N1164" i="1" s="1"/>
  <c r="H1164" i="1"/>
  <c r="G1165" i="1"/>
  <c r="H1165" i="1"/>
  <c r="G1166" i="1"/>
  <c r="N1166" i="1" s="1"/>
  <c r="H1166" i="1"/>
  <c r="G1167" i="1"/>
  <c r="N1167" i="1" s="1"/>
  <c r="H1167" i="1"/>
  <c r="G1168" i="1"/>
  <c r="N1168" i="1" s="1"/>
  <c r="H1168" i="1"/>
  <c r="G1169" i="1"/>
  <c r="N1169" i="1" s="1"/>
  <c r="H1169" i="1"/>
  <c r="G1170" i="1"/>
  <c r="N1170" i="1" s="1"/>
  <c r="H1170" i="1"/>
  <c r="G1171" i="1"/>
  <c r="N1171" i="1" s="1"/>
  <c r="H1171" i="1"/>
  <c r="G1172" i="1"/>
  <c r="N1172" i="1" s="1"/>
  <c r="H1172" i="1"/>
  <c r="G1173" i="1"/>
  <c r="N1173" i="1" s="1"/>
  <c r="H1173" i="1"/>
  <c r="G1174" i="1"/>
  <c r="N1174" i="1" s="1"/>
  <c r="H1174" i="1"/>
  <c r="G1175" i="1"/>
  <c r="H1175" i="1"/>
  <c r="G1176" i="1"/>
  <c r="N1176" i="1" s="1"/>
  <c r="H1176" i="1"/>
  <c r="G1177" i="1"/>
  <c r="N1177" i="1" s="1"/>
  <c r="H1177" i="1"/>
  <c r="G1178" i="1"/>
  <c r="N1178" i="1" s="1"/>
  <c r="H1178" i="1"/>
  <c r="G1179" i="1"/>
  <c r="N1179" i="1" s="1"/>
  <c r="H1179" i="1"/>
  <c r="G1180" i="1"/>
  <c r="N1180" i="1" s="1"/>
  <c r="H1180" i="1"/>
  <c r="G1181" i="1"/>
  <c r="N1181" i="1" s="1"/>
  <c r="H1181" i="1"/>
  <c r="G1182" i="1"/>
  <c r="N1182" i="1" s="1"/>
  <c r="H1182" i="1"/>
  <c r="G1183" i="1"/>
  <c r="N1183" i="1" s="1"/>
  <c r="H1183" i="1"/>
  <c r="G1184" i="1"/>
  <c r="H1184" i="1"/>
  <c r="G1185" i="1"/>
  <c r="N1185" i="1" s="1"/>
  <c r="H1185" i="1"/>
  <c r="G1186" i="1"/>
  <c r="N1186" i="1" s="1"/>
  <c r="H1186" i="1"/>
  <c r="G1187" i="1"/>
  <c r="N1187" i="1" s="1"/>
  <c r="H1187" i="1"/>
  <c r="G1188" i="1"/>
  <c r="N1188" i="1" s="1"/>
  <c r="H1188" i="1"/>
  <c r="G1189" i="1"/>
  <c r="N1189" i="1" s="1"/>
  <c r="H1189" i="1"/>
  <c r="G1190" i="1"/>
  <c r="N1190" i="1" s="1"/>
  <c r="H1190" i="1"/>
  <c r="G1191" i="1"/>
  <c r="N1191" i="1" s="1"/>
  <c r="H1191" i="1"/>
  <c r="G1192" i="1"/>
  <c r="N1192" i="1" s="1"/>
  <c r="H1192" i="1"/>
  <c r="G1193" i="1"/>
  <c r="H1193" i="1"/>
  <c r="G1194" i="1"/>
  <c r="N1194" i="1" s="1"/>
  <c r="H1194" i="1"/>
  <c r="G1195" i="1"/>
  <c r="N1195" i="1" s="1"/>
  <c r="H1195" i="1"/>
  <c r="G1196" i="1"/>
  <c r="N1196" i="1" s="1"/>
  <c r="H1196" i="1"/>
  <c r="G1197" i="1"/>
  <c r="N1197" i="1" s="1"/>
  <c r="H1197" i="1"/>
  <c r="G1198" i="1"/>
  <c r="N1198" i="1" s="1"/>
  <c r="H1198" i="1"/>
  <c r="G1199" i="1"/>
  <c r="N1199" i="1" s="1"/>
  <c r="H1199" i="1"/>
  <c r="G1200" i="1"/>
  <c r="N1200" i="1" s="1"/>
  <c r="H1200" i="1"/>
  <c r="G1201" i="1"/>
  <c r="N1201" i="1" s="1"/>
  <c r="H1201" i="1"/>
  <c r="G1202" i="1"/>
  <c r="H1202" i="1"/>
  <c r="G1203" i="1"/>
  <c r="N1203" i="1" s="1"/>
  <c r="H1203" i="1"/>
  <c r="G1204" i="1"/>
  <c r="N1204" i="1" s="1"/>
  <c r="H1204" i="1"/>
  <c r="G1205" i="1"/>
  <c r="N1205" i="1" s="1"/>
  <c r="H1205" i="1"/>
  <c r="G1206" i="1"/>
  <c r="N1206" i="1" s="1"/>
  <c r="H1206" i="1"/>
  <c r="G1207" i="1"/>
  <c r="N1207" i="1" s="1"/>
  <c r="H1207" i="1"/>
  <c r="G1208" i="1"/>
  <c r="N1208" i="1" s="1"/>
  <c r="H1208" i="1"/>
  <c r="G1209" i="1"/>
  <c r="N1209" i="1" s="1"/>
  <c r="H1209" i="1"/>
  <c r="G1210" i="1"/>
  <c r="N1210" i="1" s="1"/>
  <c r="H1210" i="1"/>
  <c r="G1211" i="1"/>
  <c r="H1211" i="1"/>
  <c r="G1212" i="1"/>
  <c r="N1212" i="1" s="1"/>
  <c r="H1212" i="1"/>
  <c r="G1213" i="1"/>
  <c r="N1213" i="1" s="1"/>
  <c r="H1213" i="1"/>
  <c r="G1214" i="1"/>
  <c r="N1214" i="1" s="1"/>
  <c r="H1214" i="1"/>
  <c r="G1215" i="1"/>
  <c r="N1215" i="1" s="1"/>
  <c r="H1215" i="1"/>
  <c r="G1216" i="1"/>
  <c r="N1216" i="1" s="1"/>
  <c r="H1216" i="1"/>
  <c r="G1217" i="1"/>
  <c r="N1217" i="1" s="1"/>
  <c r="H1217" i="1"/>
  <c r="G1218" i="1"/>
  <c r="N1218" i="1" s="1"/>
  <c r="H1218" i="1"/>
  <c r="G1219" i="1"/>
  <c r="N1219" i="1" s="1"/>
  <c r="H1219" i="1"/>
  <c r="G1220" i="1"/>
  <c r="H1220" i="1"/>
  <c r="G1221" i="1"/>
  <c r="H1221" i="1"/>
  <c r="G1222" i="1"/>
  <c r="N1222" i="1" s="1"/>
  <c r="H1222" i="1"/>
  <c r="G1223" i="1"/>
  <c r="N1223" i="1" s="1"/>
  <c r="H1223" i="1"/>
  <c r="G1224" i="1"/>
  <c r="H1224" i="1"/>
  <c r="G1225" i="1"/>
  <c r="H1225" i="1"/>
  <c r="G1226" i="1"/>
  <c r="H1226" i="1"/>
  <c r="G1227" i="1"/>
  <c r="H1227" i="1"/>
  <c r="G1228" i="1"/>
  <c r="H1228" i="1"/>
  <c r="G1229" i="1"/>
  <c r="I1229" i="1" s="1"/>
  <c r="H1229" i="1"/>
  <c r="G1230" i="1"/>
  <c r="H1230" i="1"/>
  <c r="G1231" i="1"/>
  <c r="H1231" i="1"/>
  <c r="G1232" i="1"/>
  <c r="H1232" i="1"/>
  <c r="G1233" i="1"/>
  <c r="H1233" i="1"/>
  <c r="G1234" i="1"/>
  <c r="H1234" i="1"/>
  <c r="G1235" i="1"/>
  <c r="H1235" i="1"/>
  <c r="G1236" i="1"/>
  <c r="H1236" i="1"/>
  <c r="G1237" i="1"/>
  <c r="H1237" i="1"/>
  <c r="G1238" i="1"/>
  <c r="H1238" i="1"/>
  <c r="G1239" i="1"/>
  <c r="H1239" i="1"/>
  <c r="G1240" i="1"/>
  <c r="H1240" i="1"/>
  <c r="G1241" i="1"/>
  <c r="H1241" i="1"/>
  <c r="G1242" i="1"/>
  <c r="H1242" i="1"/>
  <c r="G1243" i="1"/>
  <c r="H1243" i="1"/>
  <c r="G1244" i="1"/>
  <c r="H1244" i="1"/>
  <c r="G1245" i="1"/>
  <c r="H1245" i="1"/>
  <c r="G1246" i="1"/>
  <c r="H1246" i="1"/>
  <c r="G1247" i="1"/>
  <c r="H1247" i="1"/>
  <c r="G1248" i="1"/>
  <c r="H1248" i="1"/>
  <c r="G1249" i="1"/>
  <c r="H1249" i="1"/>
  <c r="G1250" i="1"/>
  <c r="H1250" i="1"/>
  <c r="G1251" i="1"/>
  <c r="H1251" i="1"/>
  <c r="G1252" i="1"/>
  <c r="H1252" i="1"/>
  <c r="G1253" i="1"/>
  <c r="H1253" i="1"/>
  <c r="G1254" i="1"/>
  <c r="H1254" i="1"/>
  <c r="G1255" i="1"/>
  <c r="H1255" i="1"/>
  <c r="G1256" i="1"/>
  <c r="H1256" i="1"/>
  <c r="G1257" i="1"/>
  <c r="H1257" i="1"/>
  <c r="G1258" i="1"/>
  <c r="H1258" i="1"/>
  <c r="G1259" i="1"/>
  <c r="H1259" i="1"/>
  <c r="G1260" i="1"/>
  <c r="H1260" i="1"/>
  <c r="G1261" i="1"/>
  <c r="H1261" i="1"/>
  <c r="G1262" i="1"/>
  <c r="H1262" i="1"/>
  <c r="G1263" i="1"/>
  <c r="H1263" i="1"/>
  <c r="G1264" i="1"/>
  <c r="H1264" i="1"/>
  <c r="G1265" i="1"/>
  <c r="H1265" i="1"/>
  <c r="G1266" i="1"/>
  <c r="H1266" i="1"/>
  <c r="G1267" i="1"/>
  <c r="H1267" i="1"/>
  <c r="G1268" i="1"/>
  <c r="H1268" i="1"/>
  <c r="G1269" i="1"/>
  <c r="H1269" i="1"/>
  <c r="G1270" i="1"/>
  <c r="H1270" i="1"/>
  <c r="G1271" i="1"/>
  <c r="N1271" i="1" s="1"/>
  <c r="H1271" i="1"/>
  <c r="G1272" i="1"/>
  <c r="N1272" i="1" s="1"/>
  <c r="H1272" i="1"/>
  <c r="G1273" i="1"/>
  <c r="N1273" i="1" s="1"/>
  <c r="H1273" i="1"/>
  <c r="G1274" i="1"/>
  <c r="N1274" i="1" s="1"/>
  <c r="H1274" i="1"/>
  <c r="G1275" i="1"/>
  <c r="H1275" i="1"/>
  <c r="G1276" i="1"/>
  <c r="N1276" i="1" s="1"/>
  <c r="H1276" i="1"/>
  <c r="G1277" i="1"/>
  <c r="H1277" i="1"/>
  <c r="G1278" i="1"/>
  <c r="H1278" i="1"/>
  <c r="G1279" i="1"/>
  <c r="H1279" i="1"/>
  <c r="G1280" i="1"/>
  <c r="H1280" i="1"/>
  <c r="G1281" i="1"/>
  <c r="H1281" i="1"/>
  <c r="G1282" i="1"/>
  <c r="H1282" i="1"/>
  <c r="G1283" i="1"/>
  <c r="H1283" i="1"/>
  <c r="G1284" i="1"/>
  <c r="H1284" i="1"/>
  <c r="G1285" i="1"/>
  <c r="N1285" i="1" s="1"/>
  <c r="H1285" i="1"/>
  <c r="G1286" i="1"/>
  <c r="N1286" i="1" s="1"/>
  <c r="H1286" i="1"/>
  <c r="G1287" i="1"/>
  <c r="N1287" i="1" s="1"/>
  <c r="H1287" i="1"/>
  <c r="G1288" i="1"/>
  <c r="N1288" i="1" s="1"/>
  <c r="H1288" i="1"/>
  <c r="G1289" i="1"/>
  <c r="N1289" i="1" s="1"/>
  <c r="H1289" i="1"/>
  <c r="G1290" i="1"/>
  <c r="N1290" i="1" s="1"/>
  <c r="H1290" i="1"/>
  <c r="G1291" i="1"/>
  <c r="N1291" i="1" s="1"/>
  <c r="H1291" i="1"/>
  <c r="G1292" i="1"/>
  <c r="N1292" i="1" s="1"/>
  <c r="H1292" i="1"/>
  <c r="G1293" i="1"/>
  <c r="H1293" i="1"/>
  <c r="G1294" i="1"/>
  <c r="H1294" i="1"/>
  <c r="G1295" i="1"/>
  <c r="H1295" i="1"/>
  <c r="G1296" i="1"/>
  <c r="H1296" i="1"/>
  <c r="G1297" i="1"/>
  <c r="H1297" i="1"/>
  <c r="G1298" i="1"/>
  <c r="H1298" i="1"/>
  <c r="G1299" i="1"/>
  <c r="H1299" i="1"/>
  <c r="G1300" i="1"/>
  <c r="H1300" i="1"/>
  <c r="G1301" i="1"/>
  <c r="H1301" i="1"/>
  <c r="G1302" i="1"/>
  <c r="H1302" i="1"/>
  <c r="G1303" i="1"/>
  <c r="H1303" i="1"/>
  <c r="G1304" i="1"/>
  <c r="H1304" i="1"/>
  <c r="G1305" i="1"/>
  <c r="N1305" i="1" s="1"/>
  <c r="H1305" i="1"/>
  <c r="G1306" i="1"/>
  <c r="N1306" i="1" s="1"/>
  <c r="H1306" i="1"/>
  <c r="G1307" i="1"/>
  <c r="N1307" i="1" s="1"/>
  <c r="H1307" i="1"/>
  <c r="G1308" i="1"/>
  <c r="N1308" i="1" s="1"/>
  <c r="H1308" i="1"/>
  <c r="G1309" i="1"/>
  <c r="N1309" i="1" s="1"/>
  <c r="H1309" i="1"/>
  <c r="G1310" i="1"/>
  <c r="N1310" i="1" s="1"/>
  <c r="H1310" i="1"/>
  <c r="G1311" i="1"/>
  <c r="N1311" i="1" s="1"/>
  <c r="H1311" i="1"/>
  <c r="G1312" i="1"/>
  <c r="H1312" i="1"/>
  <c r="G1313" i="1"/>
  <c r="N1313" i="1" s="1"/>
  <c r="H1313" i="1"/>
  <c r="G1314" i="1"/>
  <c r="N1314" i="1" s="1"/>
  <c r="H1314" i="1"/>
  <c r="G1315" i="1"/>
  <c r="N1315" i="1" s="1"/>
  <c r="H1315" i="1"/>
  <c r="G1316" i="1"/>
  <c r="H1316" i="1"/>
  <c r="G1317" i="1"/>
  <c r="H1317" i="1"/>
  <c r="G1318" i="1"/>
  <c r="H1318" i="1"/>
  <c r="G1319" i="1"/>
  <c r="H1319" i="1"/>
  <c r="G1320" i="1"/>
  <c r="H1320" i="1"/>
  <c r="G1321" i="1"/>
  <c r="H1321" i="1"/>
  <c r="G1322" i="1"/>
  <c r="H1322" i="1"/>
  <c r="G1323" i="1"/>
  <c r="H1323" i="1"/>
  <c r="G1324" i="1"/>
  <c r="H1324" i="1"/>
  <c r="G1325" i="1"/>
  <c r="H1325" i="1"/>
  <c r="G1326" i="1"/>
  <c r="H1326" i="1"/>
  <c r="G1327" i="1"/>
  <c r="H1327" i="1"/>
  <c r="G1328" i="1"/>
  <c r="N1328" i="1" s="1"/>
  <c r="H1328" i="1"/>
  <c r="G1329" i="1"/>
  <c r="N1329" i="1" s="1"/>
  <c r="H1329" i="1"/>
  <c r="G1330" i="1"/>
  <c r="N1330" i="1" s="1"/>
  <c r="H1330" i="1"/>
  <c r="G1331" i="1"/>
  <c r="N1331" i="1" s="1"/>
  <c r="H1331" i="1"/>
  <c r="G1332" i="1"/>
  <c r="N1332" i="1" s="1"/>
  <c r="H1332" i="1"/>
  <c r="G1333" i="1"/>
  <c r="N1333" i="1" s="1"/>
  <c r="H1333" i="1"/>
  <c r="G1334" i="1"/>
  <c r="N1334" i="1" s="1"/>
  <c r="H1334" i="1"/>
  <c r="G1335" i="1"/>
  <c r="N1335" i="1" s="1"/>
  <c r="H1335" i="1"/>
  <c r="G1336" i="1"/>
  <c r="N1336" i="1" s="1"/>
  <c r="H1336" i="1"/>
  <c r="G1337" i="1"/>
  <c r="N1337" i="1" s="1"/>
  <c r="H1337" i="1"/>
  <c r="G1338" i="1"/>
  <c r="N1338" i="1" s="1"/>
  <c r="H1338" i="1"/>
  <c r="G1339" i="1"/>
  <c r="H1339" i="1"/>
  <c r="G1340" i="1"/>
  <c r="H1340" i="1"/>
  <c r="G1341" i="1"/>
  <c r="H1341" i="1"/>
  <c r="G1342" i="1"/>
  <c r="H1342" i="1"/>
  <c r="G1343" i="1"/>
  <c r="H1343" i="1"/>
  <c r="G1344" i="1"/>
  <c r="H1344" i="1"/>
  <c r="G1345" i="1"/>
  <c r="H1345" i="1"/>
  <c r="G1346" i="1"/>
  <c r="H1346" i="1"/>
  <c r="G1347" i="1"/>
  <c r="N1347" i="1" s="1"/>
  <c r="H1347" i="1"/>
  <c r="G1348" i="1"/>
  <c r="H1348" i="1"/>
  <c r="G1349" i="1"/>
  <c r="N1349" i="1" s="1"/>
  <c r="H1349" i="1"/>
  <c r="G1350" i="1"/>
  <c r="N1350" i="1" s="1"/>
  <c r="H1350" i="1"/>
  <c r="G1351" i="1"/>
  <c r="N1351" i="1" s="1"/>
  <c r="H1351" i="1"/>
  <c r="G1352" i="1"/>
  <c r="N1352" i="1" s="1"/>
  <c r="H1352" i="1"/>
  <c r="G1353" i="1"/>
  <c r="N1353" i="1" s="1"/>
  <c r="H1353" i="1"/>
  <c r="G1354" i="1"/>
  <c r="N1354" i="1" s="1"/>
  <c r="H1354" i="1"/>
  <c r="G1355" i="1"/>
  <c r="N1355" i="1" s="1"/>
  <c r="H1355" i="1"/>
  <c r="G1356" i="1"/>
  <c r="H1356" i="1"/>
  <c r="G1357" i="1"/>
  <c r="H1357" i="1"/>
  <c r="G1358" i="1"/>
  <c r="H1358" i="1"/>
  <c r="G1359" i="1"/>
  <c r="H1359" i="1"/>
  <c r="G1360" i="1"/>
  <c r="H1360" i="1"/>
  <c r="G1361" i="1"/>
  <c r="H1361" i="1"/>
  <c r="G1362" i="1"/>
  <c r="H1362" i="1"/>
  <c r="G1363" i="1"/>
  <c r="H1363" i="1"/>
  <c r="G1364" i="1"/>
  <c r="H1364" i="1"/>
  <c r="G1365" i="1"/>
  <c r="H1365" i="1"/>
  <c r="G1366" i="1"/>
  <c r="H1366" i="1"/>
  <c r="G1367" i="1"/>
  <c r="H1367" i="1"/>
  <c r="G1368" i="1"/>
  <c r="H1368" i="1"/>
  <c r="G1369" i="1"/>
  <c r="H1369" i="1"/>
  <c r="G1370" i="1"/>
  <c r="H1370" i="1"/>
  <c r="G1371" i="1"/>
  <c r="N1371" i="1" s="1"/>
  <c r="H1371" i="1"/>
  <c r="G1372" i="1"/>
  <c r="N1372" i="1" s="1"/>
  <c r="H1372" i="1"/>
  <c r="G1373" i="1"/>
  <c r="N1373" i="1" s="1"/>
  <c r="H1373" i="1"/>
  <c r="G1374" i="1"/>
  <c r="N1374" i="1" s="1"/>
  <c r="H1374" i="1"/>
  <c r="G1375" i="1"/>
  <c r="H1375" i="1"/>
  <c r="G1376" i="1"/>
  <c r="I1376" i="1" s="1"/>
  <c r="H1376" i="1"/>
  <c r="G1377" i="1"/>
  <c r="H1377" i="1"/>
  <c r="G1378" i="1"/>
  <c r="H1378" i="1"/>
  <c r="G1379" i="1"/>
  <c r="H1379" i="1"/>
  <c r="G1380" i="1"/>
  <c r="N1380" i="1" s="1"/>
  <c r="H1380" i="1"/>
  <c r="G1381" i="1"/>
  <c r="H1381" i="1"/>
  <c r="G1382" i="1"/>
  <c r="H1382" i="1"/>
  <c r="G1383" i="1"/>
  <c r="H1383" i="1"/>
  <c r="G1384" i="1"/>
  <c r="H1384" i="1"/>
  <c r="G1385" i="1"/>
  <c r="H1385" i="1"/>
  <c r="G1386" i="1"/>
  <c r="H1386" i="1"/>
  <c r="G1387" i="1"/>
  <c r="H1387" i="1"/>
  <c r="G1388" i="1"/>
  <c r="H1388" i="1"/>
  <c r="G1389" i="1"/>
  <c r="H1389" i="1"/>
  <c r="G1390" i="1"/>
  <c r="H1390" i="1"/>
  <c r="G1391" i="1"/>
  <c r="N1391" i="1" s="1"/>
  <c r="H1391" i="1"/>
  <c r="G1392" i="1"/>
  <c r="N1392" i="1" s="1"/>
  <c r="H1392" i="1"/>
  <c r="G1393" i="1"/>
  <c r="N1393" i="1" s="1"/>
  <c r="H1393" i="1"/>
  <c r="G1394" i="1"/>
  <c r="N1394" i="1" s="1"/>
  <c r="H1394" i="1"/>
  <c r="G1395" i="1"/>
  <c r="N1395" i="1" s="1"/>
  <c r="H1395" i="1"/>
  <c r="G1396" i="1"/>
  <c r="N1396" i="1" s="1"/>
  <c r="H1396" i="1"/>
  <c r="G1397" i="1"/>
  <c r="N1397" i="1" s="1"/>
  <c r="H1397" i="1"/>
  <c r="G1398" i="1"/>
  <c r="N1398" i="1" s="1"/>
  <c r="H1398" i="1"/>
  <c r="G1399" i="1"/>
  <c r="N1399" i="1" s="1"/>
  <c r="H1399" i="1"/>
  <c r="G1400" i="1"/>
  <c r="N1400" i="1" s="1"/>
  <c r="H1400" i="1"/>
  <c r="G1401" i="1"/>
  <c r="N1401" i="1" s="1"/>
  <c r="H1401" i="1"/>
  <c r="G1402" i="1"/>
  <c r="N1402" i="1" s="1"/>
  <c r="H1402" i="1"/>
  <c r="G1403" i="1"/>
  <c r="H1403" i="1"/>
  <c r="G1404" i="1"/>
  <c r="H1404" i="1"/>
  <c r="G1405" i="1"/>
  <c r="H1405" i="1"/>
  <c r="G1406" i="1"/>
  <c r="H1406" i="1"/>
  <c r="G1407" i="1"/>
  <c r="H1407" i="1"/>
  <c r="G1408" i="1"/>
  <c r="H1408" i="1"/>
  <c r="G1409" i="1"/>
  <c r="H1409" i="1"/>
  <c r="G1410" i="1"/>
  <c r="H1410" i="1"/>
  <c r="G1411" i="1"/>
  <c r="H1411" i="1"/>
  <c r="G1412" i="1"/>
  <c r="H1412" i="1"/>
  <c r="G1413" i="1"/>
  <c r="H1413" i="1"/>
  <c r="G1414" i="1"/>
  <c r="H1414" i="1"/>
  <c r="G1415" i="1"/>
  <c r="H1415" i="1"/>
  <c r="G1416" i="1"/>
  <c r="H1416" i="1"/>
  <c r="G1417" i="1"/>
  <c r="N1417" i="1" s="1"/>
  <c r="H1417" i="1"/>
  <c r="G1418" i="1"/>
  <c r="N1418" i="1" s="1"/>
  <c r="H1418" i="1"/>
  <c r="G1419" i="1"/>
  <c r="H1419" i="1"/>
  <c r="G1420" i="1"/>
  <c r="H1420" i="1"/>
  <c r="G1421" i="1"/>
  <c r="H1421" i="1"/>
  <c r="G1422" i="1"/>
  <c r="N1422" i="1" s="1"/>
  <c r="H1422" i="1"/>
  <c r="G1423" i="1"/>
  <c r="N1423" i="1" s="1"/>
  <c r="H1423" i="1"/>
  <c r="G1424" i="1"/>
  <c r="N1424" i="1" s="1"/>
  <c r="H1424" i="1"/>
  <c r="G1425" i="1"/>
  <c r="N1425" i="1" s="1"/>
  <c r="H1425" i="1"/>
  <c r="G1426" i="1"/>
  <c r="N1426" i="1" s="1"/>
  <c r="H1426" i="1"/>
  <c r="G1427" i="1"/>
  <c r="N1427" i="1" s="1"/>
  <c r="H1427" i="1"/>
  <c r="G1428" i="1"/>
  <c r="N1428" i="1" s="1"/>
  <c r="H1428" i="1"/>
  <c r="G1429" i="1"/>
  <c r="H1429" i="1"/>
  <c r="G1430" i="1"/>
  <c r="H1430" i="1"/>
  <c r="G1431" i="1"/>
  <c r="H1431" i="1"/>
  <c r="G1432" i="1"/>
  <c r="H1432" i="1"/>
  <c r="G1433" i="1"/>
  <c r="N1433" i="1" s="1"/>
  <c r="H1433" i="1"/>
  <c r="G1434" i="1"/>
  <c r="N1434" i="1" s="1"/>
  <c r="H1434" i="1"/>
  <c r="G1435" i="1"/>
  <c r="N1435" i="1" s="1"/>
  <c r="H1435" i="1"/>
  <c r="G1436" i="1"/>
  <c r="N1436" i="1" s="1"/>
  <c r="H1436" i="1"/>
  <c r="G1437" i="1"/>
  <c r="N1437" i="1" s="1"/>
  <c r="H1437" i="1"/>
  <c r="G1438" i="1"/>
  <c r="H1438" i="1"/>
  <c r="G1439" i="1"/>
  <c r="H1439" i="1"/>
  <c r="G1440" i="1"/>
  <c r="H1440" i="1"/>
  <c r="G1441" i="1"/>
  <c r="H1441" i="1"/>
  <c r="G1442" i="1"/>
  <c r="H1442" i="1"/>
  <c r="G1443" i="1"/>
  <c r="H1443" i="1"/>
  <c r="G1444" i="1"/>
  <c r="H1444" i="1"/>
  <c r="G1445" i="1"/>
  <c r="N1445" i="1" s="1"/>
  <c r="H1445" i="1"/>
  <c r="G1446" i="1"/>
  <c r="N1446" i="1" s="1"/>
  <c r="H1446" i="1"/>
  <c r="G1447" i="1"/>
  <c r="N1447" i="1" s="1"/>
  <c r="H1447" i="1"/>
  <c r="G1448" i="1"/>
  <c r="H1448" i="1"/>
  <c r="G1449" i="1"/>
  <c r="H1449" i="1"/>
  <c r="G1450" i="1"/>
  <c r="H1450" i="1"/>
  <c r="G1451" i="1"/>
  <c r="H1451" i="1"/>
  <c r="G1452" i="1"/>
  <c r="N1452" i="1" s="1"/>
  <c r="H1452" i="1"/>
  <c r="G1453" i="1"/>
  <c r="N1453" i="1" s="1"/>
  <c r="H1453" i="1"/>
  <c r="G1454" i="1"/>
  <c r="H1454" i="1"/>
  <c r="G1455" i="1"/>
  <c r="H1455" i="1"/>
  <c r="G1456" i="1"/>
  <c r="H1456" i="1"/>
  <c r="G1457" i="1"/>
  <c r="H1457" i="1"/>
  <c r="G1458" i="1"/>
  <c r="H1458" i="1"/>
  <c r="G1459" i="1"/>
  <c r="H1459" i="1"/>
  <c r="G1460" i="1"/>
  <c r="H1460" i="1"/>
  <c r="G1461" i="1"/>
  <c r="N1461" i="1" s="1"/>
  <c r="H1461" i="1"/>
  <c r="G1462" i="1"/>
  <c r="N1462" i="1" s="1"/>
  <c r="H1462" i="1"/>
  <c r="G1463" i="1"/>
  <c r="N1463" i="1" s="1"/>
  <c r="H1463" i="1"/>
  <c r="G1464" i="1"/>
  <c r="N1464" i="1" s="1"/>
  <c r="H1464" i="1"/>
  <c r="G1465" i="1"/>
  <c r="N1465" i="1" s="1"/>
  <c r="H1465" i="1"/>
  <c r="G1466" i="1"/>
  <c r="N1466" i="1" s="1"/>
  <c r="H1466" i="1"/>
  <c r="G1467" i="1"/>
  <c r="H1467" i="1"/>
  <c r="G1468" i="1"/>
  <c r="N1468" i="1" s="1"/>
  <c r="H1468" i="1"/>
  <c r="G1469" i="1"/>
  <c r="N1469" i="1" s="1"/>
  <c r="H1469" i="1"/>
  <c r="G1470" i="1"/>
  <c r="N1470" i="1" s="1"/>
  <c r="H1470" i="1"/>
  <c r="G1471" i="1"/>
  <c r="N1471" i="1" s="1"/>
  <c r="H1471" i="1"/>
  <c r="G1472" i="1"/>
  <c r="N1472" i="1" s="1"/>
  <c r="H1472" i="1"/>
  <c r="G1473" i="1"/>
  <c r="N1473" i="1" s="1"/>
  <c r="H1473" i="1"/>
  <c r="G1474" i="1"/>
  <c r="N1474" i="1" s="1"/>
  <c r="H1474" i="1"/>
  <c r="G1475" i="1"/>
  <c r="N1475" i="1" s="1"/>
  <c r="H1475" i="1"/>
  <c r="G1476" i="1"/>
  <c r="H1476" i="1"/>
  <c r="G1477" i="1"/>
  <c r="N1477" i="1" s="1"/>
  <c r="H1477" i="1"/>
  <c r="G1478" i="1"/>
  <c r="N1478" i="1" s="1"/>
  <c r="H1478" i="1"/>
  <c r="G1479" i="1"/>
  <c r="N1479" i="1" s="1"/>
  <c r="H1479" i="1"/>
  <c r="G1480" i="1"/>
  <c r="N1480" i="1" s="1"/>
  <c r="H1480" i="1"/>
  <c r="G1481" i="1"/>
  <c r="N1481" i="1" s="1"/>
  <c r="H1481" i="1"/>
  <c r="G1482" i="1"/>
  <c r="N1482" i="1" s="1"/>
  <c r="H1482" i="1"/>
  <c r="G1483" i="1"/>
  <c r="N1483" i="1" s="1"/>
  <c r="H1483" i="1"/>
  <c r="G1484" i="1"/>
  <c r="N1484" i="1" s="1"/>
  <c r="H1484" i="1"/>
  <c r="G1485" i="1"/>
  <c r="H1485" i="1"/>
  <c r="G1486" i="1"/>
  <c r="N1486" i="1" s="1"/>
  <c r="H1486" i="1"/>
  <c r="G1487" i="1"/>
  <c r="N1487" i="1" s="1"/>
  <c r="H1487" i="1"/>
  <c r="G1488" i="1"/>
  <c r="N1488" i="1" s="1"/>
  <c r="H1488" i="1"/>
  <c r="G1489" i="1"/>
  <c r="N1489" i="1" s="1"/>
  <c r="H1489" i="1"/>
  <c r="G1490" i="1"/>
  <c r="N1490" i="1" s="1"/>
  <c r="H1490" i="1"/>
  <c r="G1491" i="1"/>
  <c r="N1491" i="1" s="1"/>
  <c r="H1491" i="1"/>
  <c r="G1492" i="1"/>
  <c r="N1492" i="1" s="1"/>
  <c r="H1492" i="1"/>
  <c r="G1493" i="1"/>
  <c r="N1493" i="1" s="1"/>
  <c r="H1493" i="1"/>
  <c r="G1494" i="1"/>
  <c r="N1494" i="1" s="1"/>
  <c r="H1494" i="1"/>
  <c r="G1495" i="1"/>
  <c r="H1495" i="1"/>
  <c r="G1496" i="1"/>
  <c r="N1496" i="1" s="1"/>
  <c r="H1496" i="1"/>
  <c r="G1497" i="1"/>
  <c r="N1497" i="1" s="1"/>
  <c r="H1497" i="1"/>
  <c r="G1498" i="1"/>
  <c r="N1498" i="1" s="1"/>
  <c r="H1498" i="1"/>
  <c r="G1499" i="1"/>
  <c r="N1499" i="1" s="1"/>
  <c r="H1499" i="1"/>
  <c r="G1500" i="1"/>
  <c r="N1500" i="1" s="1"/>
  <c r="H1500" i="1"/>
  <c r="G1501" i="1"/>
  <c r="N1501" i="1" s="1"/>
  <c r="H1501" i="1"/>
  <c r="G1502" i="1"/>
  <c r="N1502" i="1" s="1"/>
  <c r="H1502" i="1"/>
  <c r="G1503" i="1"/>
  <c r="N1503" i="1" s="1"/>
  <c r="H1503" i="1"/>
  <c r="G1504" i="1"/>
  <c r="H1504" i="1"/>
  <c r="G1505" i="1"/>
  <c r="N1505" i="1" s="1"/>
  <c r="H1505" i="1"/>
  <c r="G1506" i="1"/>
  <c r="N1506" i="1" s="1"/>
  <c r="H1506" i="1"/>
  <c r="G1507" i="1"/>
  <c r="N1507" i="1" s="1"/>
  <c r="H1507" i="1"/>
  <c r="G1508" i="1"/>
  <c r="N1508" i="1" s="1"/>
  <c r="H1508" i="1"/>
  <c r="G1509" i="1"/>
  <c r="N1509" i="1" s="1"/>
  <c r="H1509" i="1"/>
  <c r="G1510" i="1"/>
  <c r="N1510" i="1" s="1"/>
  <c r="H1510" i="1"/>
  <c r="G1511" i="1"/>
  <c r="N1511" i="1" s="1"/>
  <c r="H1511" i="1"/>
  <c r="G1512" i="1"/>
  <c r="N1512" i="1" s="1"/>
  <c r="H1512" i="1"/>
  <c r="G1513" i="1"/>
  <c r="H1513" i="1"/>
  <c r="G1514" i="1"/>
  <c r="N1514" i="1" s="1"/>
  <c r="H1514" i="1"/>
  <c r="G1515" i="1"/>
  <c r="N1515" i="1" s="1"/>
  <c r="H1515" i="1"/>
  <c r="G1516" i="1"/>
  <c r="N1516" i="1" s="1"/>
  <c r="H1516" i="1"/>
  <c r="G1517" i="1"/>
  <c r="N1517" i="1" s="1"/>
  <c r="H1517" i="1"/>
  <c r="G1518" i="1"/>
  <c r="N1518" i="1" s="1"/>
  <c r="H1518" i="1"/>
  <c r="G1519" i="1"/>
  <c r="N1519" i="1" s="1"/>
  <c r="H1519" i="1"/>
  <c r="G1520" i="1"/>
  <c r="I1520" i="1" s="1"/>
  <c r="H1520" i="1"/>
  <c r="G1521" i="1"/>
  <c r="N1521" i="1" s="1"/>
  <c r="H1521" i="1"/>
  <c r="G1522" i="1"/>
  <c r="N1522" i="1" s="1"/>
  <c r="H1522" i="1"/>
  <c r="G1523" i="1"/>
  <c r="N1523" i="1" s="1"/>
  <c r="H1523" i="1"/>
  <c r="G1524" i="1"/>
  <c r="N1524" i="1" s="1"/>
  <c r="H1524" i="1"/>
  <c r="G1525" i="1"/>
  <c r="N1525" i="1" s="1"/>
  <c r="H1525" i="1"/>
  <c r="G1526" i="1"/>
  <c r="N1526" i="1" s="1"/>
  <c r="H1526" i="1"/>
  <c r="G1527" i="1"/>
  <c r="N1527" i="1" s="1"/>
  <c r="H1527" i="1"/>
  <c r="G1528" i="1"/>
  <c r="N1528" i="1" s="1"/>
  <c r="H1528" i="1"/>
  <c r="G1529" i="1"/>
  <c r="H1529" i="1"/>
  <c r="G1530" i="1"/>
  <c r="N1530" i="1" s="1"/>
  <c r="H1530" i="1"/>
  <c r="G1531" i="1"/>
  <c r="H1531" i="1"/>
  <c r="G1532" i="1"/>
  <c r="H1532" i="1"/>
  <c r="G1533" i="1"/>
  <c r="H1533" i="1"/>
  <c r="G1534" i="1"/>
  <c r="H1534" i="1"/>
  <c r="G1535" i="1"/>
  <c r="H1535" i="1"/>
  <c r="G1536" i="1"/>
  <c r="H1536" i="1"/>
  <c r="G1537" i="1"/>
  <c r="H1537" i="1"/>
  <c r="G1538" i="1"/>
  <c r="H1538" i="1"/>
  <c r="G1539" i="1"/>
  <c r="H1539" i="1"/>
  <c r="G1540" i="1"/>
  <c r="H1540" i="1"/>
  <c r="G1541" i="1"/>
  <c r="N1541" i="1" s="1"/>
  <c r="H1541" i="1"/>
  <c r="G1542" i="1"/>
  <c r="N1542" i="1" s="1"/>
  <c r="H1542" i="1"/>
  <c r="G1543" i="1"/>
  <c r="N1543" i="1" s="1"/>
  <c r="H1543" i="1"/>
  <c r="G1544" i="1"/>
  <c r="N1544" i="1" s="1"/>
  <c r="H1544" i="1"/>
  <c r="G1545" i="1"/>
  <c r="N1545" i="1" s="1"/>
  <c r="H1545" i="1"/>
  <c r="G1546" i="1"/>
  <c r="N1546" i="1" s="1"/>
  <c r="H1546" i="1"/>
  <c r="G1547" i="1"/>
  <c r="H1547" i="1"/>
  <c r="G1548" i="1"/>
  <c r="N1548" i="1" s="1"/>
  <c r="H1548" i="1"/>
  <c r="G1549" i="1"/>
  <c r="H1549" i="1"/>
  <c r="G1550" i="1"/>
  <c r="N1550" i="1" s="1"/>
  <c r="H1550" i="1"/>
  <c r="G1551" i="1"/>
  <c r="N1551" i="1" s="1"/>
  <c r="H1551" i="1"/>
  <c r="G1552" i="1"/>
  <c r="N1552" i="1" s="1"/>
  <c r="H1552" i="1"/>
  <c r="G1553" i="1"/>
  <c r="N1553" i="1" s="1"/>
  <c r="H1553" i="1"/>
  <c r="G1554" i="1"/>
  <c r="N1554" i="1" s="1"/>
  <c r="H1554" i="1"/>
  <c r="G1555" i="1"/>
  <c r="N1555" i="1" s="1"/>
  <c r="H1555" i="1"/>
  <c r="G1556" i="1"/>
  <c r="I1556" i="1" s="1"/>
  <c r="H1556" i="1"/>
  <c r="G1557" i="1"/>
  <c r="N1557" i="1" s="1"/>
  <c r="H1557" i="1"/>
  <c r="G1558" i="1"/>
  <c r="N1558" i="1" s="1"/>
  <c r="H1558" i="1"/>
  <c r="G1559" i="1"/>
  <c r="H1559" i="1"/>
  <c r="G1560" i="1"/>
  <c r="N1560" i="1" s="1"/>
  <c r="H1560" i="1"/>
  <c r="G1561" i="1"/>
  <c r="N1561" i="1" s="1"/>
  <c r="H1561" i="1"/>
  <c r="G1562" i="1"/>
  <c r="N1562" i="1" s="1"/>
  <c r="H1562" i="1"/>
  <c r="G1563" i="1"/>
  <c r="N1563" i="1" s="1"/>
  <c r="H1563" i="1"/>
  <c r="G1564" i="1"/>
  <c r="N1564" i="1" s="1"/>
  <c r="H1564" i="1"/>
  <c r="G1565" i="1"/>
  <c r="H1565" i="1"/>
  <c r="G1566" i="1"/>
  <c r="N1566" i="1" s="1"/>
  <c r="H1566" i="1"/>
  <c r="G1567" i="1"/>
  <c r="N1567" i="1" s="1"/>
  <c r="H1567" i="1"/>
  <c r="G1568" i="1"/>
  <c r="H1568" i="1"/>
  <c r="G1569" i="1"/>
  <c r="N1569" i="1" s="1"/>
  <c r="H1569" i="1"/>
  <c r="G1570" i="1"/>
  <c r="N1570" i="1" s="1"/>
  <c r="H1570" i="1"/>
  <c r="G1571" i="1"/>
  <c r="N1571" i="1" s="1"/>
  <c r="H1571" i="1"/>
  <c r="G1572" i="1"/>
  <c r="N1572" i="1" s="1"/>
  <c r="H1572" i="1"/>
  <c r="G1573" i="1"/>
  <c r="N1573" i="1" s="1"/>
  <c r="H1573" i="1"/>
  <c r="G1574" i="1"/>
  <c r="N1574" i="1" s="1"/>
  <c r="H1574" i="1"/>
  <c r="G1575" i="1"/>
  <c r="H1575" i="1"/>
  <c r="G1576" i="1"/>
  <c r="N1576" i="1" s="1"/>
  <c r="H1576" i="1"/>
  <c r="G1577" i="1"/>
  <c r="H1577" i="1"/>
  <c r="G1578" i="1"/>
  <c r="N1578" i="1" s="1"/>
  <c r="H1578" i="1"/>
  <c r="G1579" i="1"/>
  <c r="N1579" i="1" s="1"/>
  <c r="H1579" i="1"/>
  <c r="G1580" i="1"/>
  <c r="N1580" i="1" s="1"/>
  <c r="H1580" i="1"/>
  <c r="G1581" i="1"/>
  <c r="N1581" i="1" s="1"/>
  <c r="H1581" i="1"/>
  <c r="G1582" i="1"/>
  <c r="N1582" i="1" s="1"/>
  <c r="H1582" i="1"/>
  <c r="G1583" i="1"/>
  <c r="H1583" i="1"/>
  <c r="G1584" i="1"/>
  <c r="N1584" i="1" s="1"/>
  <c r="H1584" i="1"/>
  <c r="G1585" i="1"/>
  <c r="H1585" i="1"/>
  <c r="G1586" i="1"/>
  <c r="H1586" i="1"/>
  <c r="G1587" i="1"/>
  <c r="H1587" i="1"/>
  <c r="G1588" i="1"/>
  <c r="H1588" i="1"/>
  <c r="G1589" i="1"/>
  <c r="H1589" i="1"/>
  <c r="G1590" i="1"/>
  <c r="H1590" i="1"/>
  <c r="G1591" i="1"/>
  <c r="H1591" i="1"/>
  <c r="G1592" i="1"/>
  <c r="H1592" i="1"/>
  <c r="G1593" i="1"/>
  <c r="H1593" i="1"/>
  <c r="G1594" i="1"/>
  <c r="H1594" i="1"/>
  <c r="G1595" i="1"/>
  <c r="H1595" i="1"/>
  <c r="G1596" i="1"/>
  <c r="H1596" i="1"/>
  <c r="G1597" i="1"/>
  <c r="H1597" i="1"/>
  <c r="G1598" i="1"/>
  <c r="H1598" i="1"/>
  <c r="G1599" i="1"/>
  <c r="H1599" i="1"/>
  <c r="G1600" i="1"/>
  <c r="H1600" i="1"/>
  <c r="G1601" i="1"/>
  <c r="H1601" i="1"/>
  <c r="G1602" i="1"/>
  <c r="H1602" i="1"/>
  <c r="G1603" i="1"/>
  <c r="H1603" i="1"/>
  <c r="G1604" i="1"/>
  <c r="H1604" i="1"/>
  <c r="G1605" i="1"/>
  <c r="H1605" i="1"/>
  <c r="G1606" i="1"/>
  <c r="H1606" i="1"/>
  <c r="G1607" i="1"/>
  <c r="H1607" i="1"/>
  <c r="G1608" i="1"/>
  <c r="H1608" i="1"/>
  <c r="G1609" i="1"/>
  <c r="H1609" i="1"/>
  <c r="G1610" i="1"/>
  <c r="H1610" i="1"/>
  <c r="G1611" i="1"/>
  <c r="H1611" i="1"/>
  <c r="G1612" i="1"/>
  <c r="H1612" i="1"/>
  <c r="G1613" i="1"/>
  <c r="H1613" i="1"/>
  <c r="G1614" i="1"/>
  <c r="H1614" i="1"/>
  <c r="G1615" i="1"/>
  <c r="H1615" i="1"/>
  <c r="G1616" i="1"/>
  <c r="N1616" i="1" s="1"/>
  <c r="H1616" i="1"/>
  <c r="G1617" i="1"/>
  <c r="H1617" i="1"/>
  <c r="G1618" i="1"/>
  <c r="N1618" i="1" s="1"/>
  <c r="H1618" i="1"/>
  <c r="G1619" i="1"/>
  <c r="N1619" i="1" s="1"/>
  <c r="H1619" i="1"/>
  <c r="G1620" i="1"/>
  <c r="N1620" i="1" s="1"/>
  <c r="H1620" i="1"/>
  <c r="G1621" i="1"/>
  <c r="N1621" i="1" s="1"/>
  <c r="H1621" i="1"/>
  <c r="G1622" i="1"/>
  <c r="N1622" i="1" s="1"/>
  <c r="H1622" i="1"/>
  <c r="G1623" i="1"/>
  <c r="H1623" i="1"/>
  <c r="G1624" i="1"/>
  <c r="N1624" i="1" s="1"/>
  <c r="H1624" i="1"/>
  <c r="G1625" i="1"/>
  <c r="H1625" i="1"/>
  <c r="G1626" i="1"/>
  <c r="N1626" i="1" s="1"/>
  <c r="H1626" i="1"/>
  <c r="G1627" i="1"/>
  <c r="N1627" i="1" s="1"/>
  <c r="H1627" i="1"/>
  <c r="G1628" i="1"/>
  <c r="N1628" i="1" s="1"/>
  <c r="H1628" i="1"/>
  <c r="G1629" i="1"/>
  <c r="N1629" i="1" s="1"/>
  <c r="H1629" i="1"/>
  <c r="G1630" i="1"/>
  <c r="N1630" i="1" s="1"/>
  <c r="H1630" i="1"/>
  <c r="G1631" i="1"/>
  <c r="H1631" i="1"/>
  <c r="G1632" i="1"/>
  <c r="N1632" i="1" s="1"/>
  <c r="H1632" i="1"/>
  <c r="G1633" i="1"/>
  <c r="H1633" i="1"/>
  <c r="G1634" i="1"/>
  <c r="H1634" i="1"/>
  <c r="G1635" i="1"/>
  <c r="H1635" i="1"/>
  <c r="G1636" i="1"/>
  <c r="H1636" i="1"/>
  <c r="G1637" i="1"/>
  <c r="H1637" i="1"/>
  <c r="G1638" i="1"/>
  <c r="H1638" i="1"/>
  <c r="G1639" i="1"/>
  <c r="H1639" i="1"/>
  <c r="G1640" i="1"/>
  <c r="H1640" i="1"/>
  <c r="G1641" i="1"/>
  <c r="H1641" i="1"/>
  <c r="G1642" i="1"/>
  <c r="H1642" i="1"/>
  <c r="G1643" i="1"/>
  <c r="H1643" i="1"/>
  <c r="G1644" i="1"/>
  <c r="H1644" i="1"/>
  <c r="G1645" i="1"/>
  <c r="H1645" i="1"/>
  <c r="G1646" i="1"/>
  <c r="H1646" i="1"/>
  <c r="G1647" i="1"/>
  <c r="H1647" i="1"/>
  <c r="G1648" i="1"/>
  <c r="H1648" i="1"/>
  <c r="G1649" i="1"/>
  <c r="H1649" i="1"/>
  <c r="G1650" i="1"/>
  <c r="H1650" i="1"/>
  <c r="G1651" i="1"/>
  <c r="N1651" i="1" s="1"/>
  <c r="H1651" i="1"/>
  <c r="G1652" i="1"/>
  <c r="N1652" i="1" s="1"/>
  <c r="H1652" i="1"/>
  <c r="G1653" i="1"/>
  <c r="N1653" i="1" s="1"/>
  <c r="H1653" i="1"/>
  <c r="G1654" i="1"/>
  <c r="N1654" i="1" s="1"/>
  <c r="H1654" i="1"/>
  <c r="G1655" i="1"/>
  <c r="I1655" i="1" s="1"/>
  <c r="H1655" i="1"/>
  <c r="G1656" i="1"/>
  <c r="N1656" i="1" s="1"/>
  <c r="H1656" i="1"/>
  <c r="G1657" i="1"/>
  <c r="H1657" i="1"/>
  <c r="G1658" i="1"/>
  <c r="N1658" i="1" s="1"/>
  <c r="H1658" i="1"/>
  <c r="G1659" i="1"/>
  <c r="N1659" i="1" s="1"/>
  <c r="H1659" i="1"/>
  <c r="G1660" i="1"/>
  <c r="N1660" i="1" s="1"/>
  <c r="H1660" i="1"/>
  <c r="G1661" i="1"/>
  <c r="N1661" i="1" s="1"/>
  <c r="H1661" i="1"/>
  <c r="G1662" i="1"/>
  <c r="N1662" i="1" s="1"/>
  <c r="H1662" i="1"/>
  <c r="G1663" i="1"/>
  <c r="H1663" i="1"/>
  <c r="G1664" i="1"/>
  <c r="N1664" i="1" s="1"/>
  <c r="H1664" i="1"/>
  <c r="G1665" i="1"/>
  <c r="H1665" i="1"/>
  <c r="G1666" i="1"/>
  <c r="N1666" i="1" s="1"/>
  <c r="H1666" i="1"/>
  <c r="G1667" i="1"/>
  <c r="N1667" i="1" s="1"/>
  <c r="H1667" i="1"/>
  <c r="G1668" i="1"/>
  <c r="N1668" i="1" s="1"/>
  <c r="H1668" i="1"/>
  <c r="G1669" i="1"/>
  <c r="N1669" i="1" s="1"/>
  <c r="H1669" i="1"/>
  <c r="G1670" i="1"/>
  <c r="N1670" i="1" s="1"/>
  <c r="H1670" i="1"/>
  <c r="G1671" i="1"/>
  <c r="H1671" i="1"/>
  <c r="G1672" i="1"/>
  <c r="N1672" i="1" s="1"/>
  <c r="H1672" i="1"/>
  <c r="G1673" i="1"/>
  <c r="H1673" i="1"/>
  <c r="G1674" i="1"/>
  <c r="N1674" i="1" s="1"/>
  <c r="H1674" i="1"/>
  <c r="G1675" i="1"/>
  <c r="N1675" i="1" s="1"/>
  <c r="H1675" i="1"/>
  <c r="G1676" i="1"/>
  <c r="N1676" i="1" s="1"/>
  <c r="H1676" i="1"/>
  <c r="G1677" i="1"/>
  <c r="N1677" i="1" s="1"/>
  <c r="H1677" i="1"/>
  <c r="G1678" i="1"/>
  <c r="N1678" i="1" s="1"/>
  <c r="H1678" i="1"/>
  <c r="G1679" i="1"/>
  <c r="H1679" i="1"/>
  <c r="G1680" i="1"/>
  <c r="N1680" i="1" s="1"/>
  <c r="H1680" i="1"/>
  <c r="G1681" i="1"/>
  <c r="H1681" i="1"/>
  <c r="G1682" i="1"/>
  <c r="N1682" i="1" s="1"/>
  <c r="H1682" i="1"/>
  <c r="G1683" i="1"/>
  <c r="N1683" i="1" s="1"/>
  <c r="H1683" i="1"/>
  <c r="G1684" i="1"/>
  <c r="H1684" i="1"/>
  <c r="G1685" i="1"/>
  <c r="H1685" i="1"/>
  <c r="G1686" i="1"/>
  <c r="H1686" i="1"/>
  <c r="G1687" i="1"/>
  <c r="H1687" i="1"/>
  <c r="G1688" i="1"/>
  <c r="H1688" i="1"/>
  <c r="G1689" i="1"/>
  <c r="H1689" i="1"/>
  <c r="G1690" i="1"/>
  <c r="H1690" i="1"/>
  <c r="G1691" i="1"/>
  <c r="N1691" i="1" s="1"/>
  <c r="H1691" i="1"/>
  <c r="G1692" i="1"/>
  <c r="N1692" i="1" s="1"/>
  <c r="H1692" i="1"/>
  <c r="G1693" i="1"/>
  <c r="N1693" i="1" s="1"/>
  <c r="H1693" i="1"/>
  <c r="G1694" i="1"/>
  <c r="N1694" i="1" s="1"/>
  <c r="H1694" i="1"/>
  <c r="G1695" i="1"/>
  <c r="H1695" i="1"/>
  <c r="G1696" i="1"/>
  <c r="N1696" i="1" s="1"/>
  <c r="H1696" i="1"/>
  <c r="G1697" i="1"/>
  <c r="H1697" i="1"/>
  <c r="G1698" i="1"/>
  <c r="N1698" i="1" s="1"/>
  <c r="H1698" i="1"/>
  <c r="G1699" i="1"/>
  <c r="N1699" i="1" s="1"/>
  <c r="H1699" i="1"/>
  <c r="G1700" i="1"/>
  <c r="N1700" i="1" s="1"/>
  <c r="H1700" i="1"/>
  <c r="G1701" i="1"/>
  <c r="N1701" i="1" s="1"/>
  <c r="H1701" i="1"/>
  <c r="G1702" i="1"/>
  <c r="N1702" i="1" s="1"/>
  <c r="H1702" i="1"/>
  <c r="G1703" i="1"/>
  <c r="H1703" i="1"/>
  <c r="G1704" i="1"/>
  <c r="N1704" i="1" s="1"/>
  <c r="H1704" i="1"/>
  <c r="G1705" i="1"/>
  <c r="H1705" i="1"/>
  <c r="G1706" i="1"/>
  <c r="N1706" i="1" s="1"/>
  <c r="H1706" i="1"/>
  <c r="G1707" i="1"/>
  <c r="H1707" i="1"/>
  <c r="G1708" i="1"/>
  <c r="H1708" i="1"/>
  <c r="G1709" i="1"/>
  <c r="H1709" i="1"/>
  <c r="G1710" i="1"/>
  <c r="H1710" i="1"/>
  <c r="G1711" i="1"/>
  <c r="H1711" i="1"/>
  <c r="G1712" i="1"/>
  <c r="H1712" i="1"/>
  <c r="G1713" i="1"/>
  <c r="H1713" i="1"/>
  <c r="G1714" i="1"/>
  <c r="H1714" i="1"/>
  <c r="G1715" i="1"/>
  <c r="H1715" i="1"/>
  <c r="G1716" i="1"/>
  <c r="H1716" i="1"/>
  <c r="G1717" i="1"/>
  <c r="H1717" i="1"/>
  <c r="G1718" i="1"/>
  <c r="N1718" i="1" s="1"/>
  <c r="H1718" i="1"/>
  <c r="G1719" i="1"/>
  <c r="H1719" i="1"/>
  <c r="G1720" i="1"/>
  <c r="N1720" i="1" s="1"/>
  <c r="H1720" i="1"/>
  <c r="G1721" i="1"/>
  <c r="H1721" i="1"/>
  <c r="G1722" i="1"/>
  <c r="N1722" i="1" s="1"/>
  <c r="H1722" i="1"/>
  <c r="G1723" i="1"/>
  <c r="N1723" i="1" s="1"/>
  <c r="H1723" i="1"/>
  <c r="G1724" i="1"/>
  <c r="N1724" i="1" s="1"/>
  <c r="H1724" i="1"/>
  <c r="G1725" i="1"/>
  <c r="N1725" i="1" s="1"/>
  <c r="H1725" i="1"/>
  <c r="G1726" i="1"/>
  <c r="N1726" i="1" s="1"/>
  <c r="H1726" i="1"/>
  <c r="G1727" i="1"/>
  <c r="H1727" i="1"/>
  <c r="G1728" i="1"/>
  <c r="N1728" i="1" s="1"/>
  <c r="H1728" i="1"/>
  <c r="G1729" i="1"/>
  <c r="H1729" i="1"/>
  <c r="G1730" i="1"/>
  <c r="N1730" i="1" s="1"/>
  <c r="H1730" i="1"/>
  <c r="G1731" i="1"/>
  <c r="N1731" i="1" s="1"/>
  <c r="H1731" i="1"/>
  <c r="G1732" i="1"/>
  <c r="N1732" i="1" s="1"/>
  <c r="H1732" i="1"/>
  <c r="G1733" i="1"/>
  <c r="H1733" i="1"/>
  <c r="G1734" i="1"/>
  <c r="H1734" i="1"/>
  <c r="G1735" i="1"/>
  <c r="H1735" i="1"/>
  <c r="G1736" i="1"/>
  <c r="H1736" i="1"/>
  <c r="G1737" i="1"/>
  <c r="H1737" i="1"/>
  <c r="G1738" i="1"/>
  <c r="H1738" i="1"/>
  <c r="G1739" i="1"/>
  <c r="H1739" i="1"/>
  <c r="G1740" i="1"/>
  <c r="H1740" i="1"/>
  <c r="G1741" i="1"/>
  <c r="H1741" i="1"/>
  <c r="G1742" i="1"/>
  <c r="H1742" i="1"/>
  <c r="G1743" i="1"/>
  <c r="H1743" i="1"/>
  <c r="G1744" i="1"/>
  <c r="H1744" i="1"/>
  <c r="G1745" i="1"/>
  <c r="H1745" i="1"/>
  <c r="G1746" i="1"/>
  <c r="H1746" i="1"/>
  <c r="G1747" i="1"/>
  <c r="H1747" i="1"/>
  <c r="G1748" i="1"/>
  <c r="H1748" i="1"/>
  <c r="G1749" i="1"/>
  <c r="H1749" i="1"/>
  <c r="G1750" i="1"/>
  <c r="H1750" i="1"/>
  <c r="G1751" i="1"/>
  <c r="H1751" i="1"/>
  <c r="G1752" i="1"/>
  <c r="H1752" i="1"/>
  <c r="G1753" i="1"/>
  <c r="H1753" i="1"/>
  <c r="G1754" i="1"/>
  <c r="H1754" i="1"/>
  <c r="G1755" i="1"/>
  <c r="H1755" i="1"/>
  <c r="G1756" i="1"/>
  <c r="H1756" i="1"/>
  <c r="G1757" i="1"/>
  <c r="H1757" i="1"/>
  <c r="G1758" i="1"/>
  <c r="H1758" i="1"/>
  <c r="G1759" i="1"/>
  <c r="H1759" i="1"/>
  <c r="G1760" i="1"/>
  <c r="H1760" i="1"/>
  <c r="G1761" i="1"/>
  <c r="H1761" i="1"/>
  <c r="G1762" i="1"/>
  <c r="H1762" i="1"/>
  <c r="G1763" i="1"/>
  <c r="H1763" i="1"/>
  <c r="G1764" i="1"/>
  <c r="H1764" i="1"/>
  <c r="G1765" i="1"/>
  <c r="H1765" i="1"/>
  <c r="G1766" i="1"/>
  <c r="H1766" i="1"/>
  <c r="G1767" i="1"/>
  <c r="H1767" i="1"/>
  <c r="G1768" i="1"/>
  <c r="H1768" i="1"/>
  <c r="G1769" i="1"/>
  <c r="H1769" i="1"/>
  <c r="G1770" i="1"/>
  <c r="H1770" i="1"/>
  <c r="G1771" i="1"/>
  <c r="H1771" i="1"/>
  <c r="G1772" i="1"/>
  <c r="H1772" i="1"/>
  <c r="G1773" i="1"/>
  <c r="H1773" i="1"/>
  <c r="G1774" i="1"/>
  <c r="H1774" i="1"/>
  <c r="G1775" i="1"/>
  <c r="H1775" i="1"/>
  <c r="G1776" i="1"/>
  <c r="H1776" i="1"/>
  <c r="G1777" i="1"/>
  <c r="H1777" i="1"/>
  <c r="G1778" i="1"/>
  <c r="H1778" i="1"/>
  <c r="G1779" i="1"/>
  <c r="H1779" i="1"/>
  <c r="G1780" i="1"/>
  <c r="H1780" i="1"/>
  <c r="G1781" i="1"/>
  <c r="H1781" i="1"/>
  <c r="G1782" i="1"/>
  <c r="H1782" i="1"/>
  <c r="G1783" i="1"/>
  <c r="H1783" i="1"/>
  <c r="G1784" i="1"/>
  <c r="H1784" i="1"/>
  <c r="G1785" i="1"/>
  <c r="H1785" i="1"/>
  <c r="G1786" i="1"/>
  <c r="H1786" i="1"/>
  <c r="G1787" i="1"/>
  <c r="H1787" i="1"/>
  <c r="G1788" i="1"/>
  <c r="H1788" i="1"/>
  <c r="G1789" i="1"/>
  <c r="H1789" i="1"/>
  <c r="G1790" i="1"/>
  <c r="H1790" i="1"/>
  <c r="G1791" i="1"/>
  <c r="H1791" i="1"/>
  <c r="G1792" i="1"/>
  <c r="H1792" i="1"/>
  <c r="G1793" i="1"/>
  <c r="H1793" i="1"/>
  <c r="G1794" i="1"/>
  <c r="H1794" i="1"/>
  <c r="G1795" i="1"/>
  <c r="H1795" i="1"/>
  <c r="G1796" i="1"/>
  <c r="H1796" i="1"/>
  <c r="G1797" i="1"/>
  <c r="H1797" i="1"/>
  <c r="G1798" i="1"/>
  <c r="H1798" i="1"/>
  <c r="G1799" i="1"/>
  <c r="H1799" i="1"/>
  <c r="G1800" i="1"/>
  <c r="H1800" i="1"/>
  <c r="G1801" i="1"/>
  <c r="H1801" i="1"/>
  <c r="G1802" i="1"/>
  <c r="H1802" i="1"/>
  <c r="G1803" i="1"/>
  <c r="O1803" i="1" s="1"/>
  <c r="H1803" i="1"/>
  <c r="G1804" i="1"/>
  <c r="N1804" i="1" s="1"/>
  <c r="H1804" i="1"/>
  <c r="G1805" i="1"/>
  <c r="N1805" i="1" s="1"/>
  <c r="H1805" i="1"/>
  <c r="G1806" i="1"/>
  <c r="N1806" i="1" s="1"/>
  <c r="H1806" i="1"/>
  <c r="G1807" i="1"/>
  <c r="H1807" i="1"/>
  <c r="G1808" i="1"/>
  <c r="N1808" i="1" s="1"/>
  <c r="H1808" i="1"/>
  <c r="H9" i="1"/>
  <c r="G9" i="1"/>
  <c r="N9" i="1" s="1"/>
  <c r="H8" i="1"/>
  <c r="G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BJ168" i="1"/>
  <c r="BJ169" i="1"/>
  <c r="BJ170" i="1"/>
  <c r="BJ171" i="1"/>
  <c r="BJ172" i="1"/>
  <c r="BJ173" i="1"/>
  <c r="BJ174" i="1"/>
  <c r="BJ175" i="1"/>
  <c r="BJ176" i="1"/>
  <c r="BJ177" i="1"/>
  <c r="BJ178" i="1"/>
  <c r="BJ179" i="1"/>
  <c r="BJ180" i="1"/>
  <c r="BJ181" i="1"/>
  <c r="BJ182" i="1"/>
  <c r="BJ183" i="1"/>
  <c r="BJ184" i="1"/>
  <c r="BJ185" i="1"/>
  <c r="BJ186" i="1"/>
  <c r="BJ187" i="1"/>
  <c r="BJ188" i="1"/>
  <c r="BJ189" i="1"/>
  <c r="BJ190" i="1"/>
  <c r="BJ191" i="1"/>
  <c r="BJ192" i="1"/>
  <c r="BJ193" i="1"/>
  <c r="BJ194" i="1"/>
  <c r="BJ195" i="1"/>
  <c r="BJ196" i="1"/>
  <c r="BJ197" i="1"/>
  <c r="BJ198" i="1"/>
  <c r="BJ199" i="1"/>
  <c r="BJ200" i="1"/>
  <c r="BJ201" i="1"/>
  <c r="BJ202" i="1"/>
  <c r="BJ203" i="1"/>
  <c r="BJ204" i="1"/>
  <c r="BJ205" i="1"/>
  <c r="BJ206" i="1"/>
  <c r="BJ207" i="1"/>
  <c r="BJ208" i="1"/>
  <c r="BJ209" i="1"/>
  <c r="BJ210" i="1"/>
  <c r="BJ211" i="1"/>
  <c r="BJ212" i="1"/>
  <c r="BJ213" i="1"/>
  <c r="BJ214" i="1"/>
  <c r="BJ215" i="1"/>
  <c r="BJ216" i="1"/>
  <c r="BJ217" i="1"/>
  <c r="BJ218" i="1"/>
  <c r="BJ219" i="1"/>
  <c r="BJ220" i="1"/>
  <c r="BJ221" i="1"/>
  <c r="BJ222" i="1"/>
  <c r="BJ223" i="1"/>
  <c r="BJ224" i="1"/>
  <c r="BJ225" i="1"/>
  <c r="BJ226" i="1"/>
  <c r="BJ227" i="1"/>
  <c r="BJ228" i="1"/>
  <c r="BJ229" i="1"/>
  <c r="BJ230" i="1"/>
  <c r="BJ231" i="1"/>
  <c r="BJ232" i="1"/>
  <c r="BJ233" i="1"/>
  <c r="BJ234" i="1"/>
  <c r="BJ235" i="1"/>
  <c r="BJ236" i="1"/>
  <c r="BJ237" i="1"/>
  <c r="BJ238" i="1"/>
  <c r="BJ239" i="1"/>
  <c r="BJ240" i="1"/>
  <c r="BJ241" i="1"/>
  <c r="BJ242" i="1"/>
  <c r="BJ243" i="1"/>
  <c r="BJ244" i="1"/>
  <c r="BJ245" i="1"/>
  <c r="BJ246" i="1"/>
  <c r="BJ247" i="1"/>
  <c r="BJ248" i="1"/>
  <c r="BJ249" i="1"/>
  <c r="BJ250" i="1"/>
  <c r="BJ251" i="1"/>
  <c r="BJ252" i="1"/>
  <c r="BJ253" i="1"/>
  <c r="BJ254" i="1"/>
  <c r="BJ255" i="1"/>
  <c r="BJ256" i="1"/>
  <c r="BJ257" i="1"/>
  <c r="BJ258" i="1"/>
  <c r="BJ259" i="1"/>
  <c r="BJ260" i="1"/>
  <c r="BJ261" i="1"/>
  <c r="BJ262" i="1"/>
  <c r="BJ263" i="1"/>
  <c r="BJ264" i="1"/>
  <c r="BJ265" i="1"/>
  <c r="BJ266" i="1"/>
  <c r="BJ267" i="1"/>
  <c r="BJ268" i="1"/>
  <c r="BJ269" i="1"/>
  <c r="BJ270" i="1"/>
  <c r="BJ271" i="1"/>
  <c r="BJ272" i="1"/>
  <c r="BJ273" i="1"/>
  <c r="BJ274" i="1"/>
  <c r="BJ275" i="1"/>
  <c r="BJ276" i="1"/>
  <c r="BJ277" i="1"/>
  <c r="BJ278" i="1"/>
  <c r="BJ279" i="1"/>
  <c r="BJ280" i="1"/>
  <c r="BJ281" i="1"/>
  <c r="BJ282" i="1"/>
  <c r="BJ283" i="1"/>
  <c r="BJ284" i="1"/>
  <c r="BJ285" i="1"/>
  <c r="BJ286" i="1"/>
  <c r="BJ287" i="1"/>
  <c r="BJ288" i="1"/>
  <c r="BJ289" i="1"/>
  <c r="BJ290" i="1"/>
  <c r="BJ291" i="1"/>
  <c r="BJ292" i="1"/>
  <c r="BJ293" i="1"/>
  <c r="BJ294" i="1"/>
  <c r="BJ295" i="1"/>
  <c r="BJ296" i="1"/>
  <c r="BJ297" i="1"/>
  <c r="BJ298" i="1"/>
  <c r="BJ299" i="1"/>
  <c r="BJ300" i="1"/>
  <c r="BJ301" i="1"/>
  <c r="BJ302" i="1"/>
  <c r="BJ303" i="1"/>
  <c r="BJ304" i="1"/>
  <c r="BJ305" i="1"/>
  <c r="BJ306" i="1"/>
  <c r="BJ307" i="1"/>
  <c r="BJ308" i="1"/>
  <c r="BJ309" i="1"/>
  <c r="BJ310" i="1"/>
  <c r="BJ311" i="1"/>
  <c r="BJ312" i="1"/>
  <c r="BJ313" i="1"/>
  <c r="BJ314" i="1"/>
  <c r="BJ315" i="1"/>
  <c r="BJ316" i="1"/>
  <c r="BJ317" i="1"/>
  <c r="BJ318" i="1"/>
  <c r="BJ319" i="1"/>
  <c r="BJ320" i="1"/>
  <c r="BJ321" i="1"/>
  <c r="BJ322" i="1"/>
  <c r="BJ323" i="1"/>
  <c r="BJ324" i="1"/>
  <c r="BJ325" i="1"/>
  <c r="BJ326" i="1"/>
  <c r="BJ327" i="1"/>
  <c r="BJ328" i="1"/>
  <c r="BJ329" i="1"/>
  <c r="BJ330" i="1"/>
  <c r="BJ331" i="1"/>
  <c r="BJ332" i="1"/>
  <c r="BJ333" i="1"/>
  <c r="BJ334" i="1"/>
  <c r="BJ335" i="1"/>
  <c r="BJ336" i="1"/>
  <c r="BJ337" i="1"/>
  <c r="BJ338" i="1"/>
  <c r="BJ339" i="1"/>
  <c r="BJ340" i="1"/>
  <c r="BJ341" i="1"/>
  <c r="BJ342" i="1"/>
  <c r="BJ343" i="1"/>
  <c r="BJ344" i="1"/>
  <c r="BJ345" i="1"/>
  <c r="BJ346" i="1"/>
  <c r="BJ347" i="1"/>
  <c r="BJ348" i="1"/>
  <c r="BJ349" i="1"/>
  <c r="BJ350" i="1"/>
  <c r="BJ351" i="1"/>
  <c r="BJ352" i="1"/>
  <c r="BJ353" i="1"/>
  <c r="BJ354" i="1"/>
  <c r="BJ355" i="1"/>
  <c r="BJ356" i="1"/>
  <c r="BJ357" i="1"/>
  <c r="BJ358" i="1"/>
  <c r="BJ359" i="1"/>
  <c r="BJ360" i="1"/>
  <c r="BJ361" i="1"/>
  <c r="BJ362" i="1"/>
  <c r="BJ363" i="1"/>
  <c r="BJ364" i="1"/>
  <c r="BJ365" i="1"/>
  <c r="BJ366" i="1"/>
  <c r="BJ367" i="1"/>
  <c r="BJ368" i="1"/>
  <c r="BJ369" i="1"/>
  <c r="BJ370" i="1"/>
  <c r="BJ371" i="1"/>
  <c r="BJ372" i="1"/>
  <c r="BJ373" i="1"/>
  <c r="BJ374" i="1"/>
  <c r="BJ375" i="1"/>
  <c r="BJ376" i="1"/>
  <c r="BJ377" i="1"/>
  <c r="BJ378" i="1"/>
  <c r="BJ379" i="1"/>
  <c r="BJ380" i="1"/>
  <c r="BJ381" i="1"/>
  <c r="BJ382" i="1"/>
  <c r="BJ383" i="1"/>
  <c r="BJ384" i="1"/>
  <c r="BJ385" i="1"/>
  <c r="BJ386" i="1"/>
  <c r="BJ387" i="1"/>
  <c r="BJ388" i="1"/>
  <c r="BJ389" i="1"/>
  <c r="BJ390" i="1"/>
  <c r="BJ391" i="1"/>
  <c r="BJ392" i="1"/>
  <c r="BJ393" i="1"/>
  <c r="BJ394" i="1"/>
  <c r="BJ395" i="1"/>
  <c r="BJ396" i="1"/>
  <c r="BJ397" i="1"/>
  <c r="BJ398" i="1"/>
  <c r="BJ399" i="1"/>
  <c r="BJ400" i="1"/>
  <c r="BJ401" i="1"/>
  <c r="BJ402" i="1"/>
  <c r="BJ403" i="1"/>
  <c r="BJ404" i="1"/>
  <c r="BJ405" i="1"/>
  <c r="BJ406" i="1"/>
  <c r="BJ407" i="1"/>
  <c r="BJ408" i="1"/>
  <c r="BJ409" i="1"/>
  <c r="BJ410" i="1"/>
  <c r="BJ411" i="1"/>
  <c r="BJ412" i="1"/>
  <c r="BJ413" i="1"/>
  <c r="BJ414" i="1"/>
  <c r="BJ415" i="1"/>
  <c r="BJ416" i="1"/>
  <c r="BJ417" i="1"/>
  <c r="BJ418" i="1"/>
  <c r="BJ419" i="1"/>
  <c r="BJ420" i="1"/>
  <c r="BJ421" i="1"/>
  <c r="BJ422" i="1"/>
  <c r="BJ423" i="1"/>
  <c r="BJ424" i="1"/>
  <c r="BJ425" i="1"/>
  <c r="BJ426" i="1"/>
  <c r="BJ427" i="1"/>
  <c r="BJ428" i="1"/>
  <c r="BJ429" i="1"/>
  <c r="BJ430" i="1"/>
  <c r="BJ431" i="1"/>
  <c r="BJ432" i="1"/>
  <c r="BJ433" i="1"/>
  <c r="BJ434" i="1"/>
  <c r="BJ435" i="1"/>
  <c r="BJ436" i="1"/>
  <c r="BJ437" i="1"/>
  <c r="BJ438" i="1"/>
  <c r="BJ439" i="1"/>
  <c r="BJ440" i="1"/>
  <c r="BJ441" i="1"/>
  <c r="BJ442" i="1"/>
  <c r="BJ443" i="1"/>
  <c r="BJ444" i="1"/>
  <c r="BJ445" i="1"/>
  <c r="BJ446" i="1"/>
  <c r="BJ447" i="1"/>
  <c r="BJ448" i="1"/>
  <c r="BJ449" i="1"/>
  <c r="BJ450" i="1"/>
  <c r="BJ451" i="1"/>
  <c r="BJ452" i="1"/>
  <c r="BJ453" i="1"/>
  <c r="BJ454" i="1"/>
  <c r="BJ455" i="1"/>
  <c r="BJ456" i="1"/>
  <c r="BJ457" i="1"/>
  <c r="BJ458" i="1"/>
  <c r="BJ459" i="1"/>
  <c r="BJ460" i="1"/>
  <c r="BJ461" i="1"/>
  <c r="BJ462" i="1"/>
  <c r="BJ463" i="1"/>
  <c r="BJ464" i="1"/>
  <c r="BJ465" i="1"/>
  <c r="BJ466" i="1"/>
  <c r="BJ467" i="1"/>
  <c r="BJ468" i="1"/>
  <c r="BJ469" i="1"/>
  <c r="BJ470" i="1"/>
  <c r="BJ471" i="1"/>
  <c r="BJ472" i="1"/>
  <c r="BJ473" i="1"/>
  <c r="BJ474" i="1"/>
  <c r="BJ475" i="1"/>
  <c r="BJ476" i="1"/>
  <c r="BJ477" i="1"/>
  <c r="BJ478" i="1"/>
  <c r="BJ479" i="1"/>
  <c r="BJ480" i="1"/>
  <c r="BJ481" i="1"/>
  <c r="BJ482" i="1"/>
  <c r="BJ483" i="1"/>
  <c r="BJ484" i="1"/>
  <c r="BJ485" i="1"/>
  <c r="BJ486" i="1"/>
  <c r="BJ487" i="1"/>
  <c r="BJ488" i="1"/>
  <c r="BJ489" i="1"/>
  <c r="BJ490" i="1"/>
  <c r="BJ491" i="1"/>
  <c r="BJ492" i="1"/>
  <c r="BJ493" i="1"/>
  <c r="BJ494" i="1"/>
  <c r="BJ495" i="1"/>
  <c r="BJ496" i="1"/>
  <c r="BJ497" i="1"/>
  <c r="BJ498" i="1"/>
  <c r="BJ499" i="1"/>
  <c r="BJ500" i="1"/>
  <c r="BJ501" i="1"/>
  <c r="BJ502" i="1"/>
  <c r="BJ503" i="1"/>
  <c r="BJ504" i="1"/>
  <c r="BJ505" i="1"/>
  <c r="BJ506" i="1"/>
  <c r="BJ507" i="1"/>
  <c r="BJ508" i="1"/>
  <c r="BJ509" i="1"/>
  <c r="BJ510" i="1"/>
  <c r="BJ511" i="1"/>
  <c r="BJ512" i="1"/>
  <c r="BJ513" i="1"/>
  <c r="BJ514" i="1"/>
  <c r="BJ515" i="1"/>
  <c r="BJ516" i="1"/>
  <c r="BJ517" i="1"/>
  <c r="BJ518" i="1"/>
  <c r="BJ519" i="1"/>
  <c r="BJ520" i="1"/>
  <c r="BJ521" i="1"/>
  <c r="BJ522" i="1"/>
  <c r="BJ523" i="1"/>
  <c r="BJ524" i="1"/>
  <c r="BJ525" i="1"/>
  <c r="BJ526" i="1"/>
  <c r="BJ527" i="1"/>
  <c r="BJ528" i="1"/>
  <c r="BJ529" i="1"/>
  <c r="BJ530" i="1"/>
  <c r="BJ531" i="1"/>
  <c r="BJ532" i="1"/>
  <c r="BJ533" i="1"/>
  <c r="BJ534" i="1"/>
  <c r="BJ535" i="1"/>
  <c r="BJ536" i="1"/>
  <c r="BJ537" i="1"/>
  <c r="BJ538" i="1"/>
  <c r="BJ539" i="1"/>
  <c r="BJ540" i="1"/>
  <c r="BJ541" i="1"/>
  <c r="BJ542" i="1"/>
  <c r="BJ543" i="1"/>
  <c r="BJ544" i="1"/>
  <c r="BJ545" i="1"/>
  <c r="BJ546" i="1"/>
  <c r="BJ547" i="1"/>
  <c r="BJ548" i="1"/>
  <c r="BJ549" i="1"/>
  <c r="BJ550" i="1"/>
  <c r="BJ551" i="1"/>
  <c r="BJ552" i="1"/>
  <c r="BJ553" i="1"/>
  <c r="BJ554" i="1"/>
  <c r="BJ555" i="1"/>
  <c r="BJ556" i="1"/>
  <c r="BJ557" i="1"/>
  <c r="BJ558" i="1"/>
  <c r="BJ559" i="1"/>
  <c r="BJ560" i="1"/>
  <c r="BJ561" i="1"/>
  <c r="BJ562" i="1"/>
  <c r="BJ563" i="1"/>
  <c r="BJ564" i="1"/>
  <c r="BJ565" i="1"/>
  <c r="BJ566" i="1"/>
  <c r="BJ567" i="1"/>
  <c r="BJ568" i="1"/>
  <c r="BJ569" i="1"/>
  <c r="BJ570" i="1"/>
  <c r="BJ571" i="1"/>
  <c r="BJ572" i="1"/>
  <c r="BJ573" i="1"/>
  <c r="BJ574" i="1"/>
  <c r="BJ575" i="1"/>
  <c r="BJ576" i="1"/>
  <c r="BJ577" i="1"/>
  <c r="BJ578" i="1"/>
  <c r="BJ579" i="1"/>
  <c r="BJ580" i="1"/>
  <c r="BJ581" i="1"/>
  <c r="BJ582" i="1"/>
  <c r="BJ583" i="1"/>
  <c r="BJ584" i="1"/>
  <c r="BJ585" i="1"/>
  <c r="BJ586" i="1"/>
  <c r="BJ587" i="1"/>
  <c r="BJ588" i="1"/>
  <c r="BJ589" i="1"/>
  <c r="BJ590" i="1"/>
  <c r="BJ591" i="1"/>
  <c r="BJ592" i="1"/>
  <c r="BJ593" i="1"/>
  <c r="BJ594" i="1"/>
  <c r="BJ595" i="1"/>
  <c r="BJ596" i="1"/>
  <c r="BJ597" i="1"/>
  <c r="BJ598" i="1"/>
  <c r="BJ599" i="1"/>
  <c r="BJ600" i="1"/>
  <c r="BJ601" i="1"/>
  <c r="BJ602" i="1"/>
  <c r="BJ603" i="1"/>
  <c r="BJ604" i="1"/>
  <c r="BJ605" i="1"/>
  <c r="BJ606" i="1"/>
  <c r="BJ607" i="1"/>
  <c r="BJ608" i="1"/>
  <c r="BJ609" i="1"/>
  <c r="BJ610" i="1"/>
  <c r="BJ611" i="1"/>
  <c r="BJ612" i="1"/>
  <c r="BJ613" i="1"/>
  <c r="BJ614" i="1"/>
  <c r="BJ615" i="1"/>
  <c r="BJ616" i="1"/>
  <c r="BJ617" i="1"/>
  <c r="BJ618" i="1"/>
  <c r="BJ619" i="1"/>
  <c r="BJ620" i="1"/>
  <c r="BJ621" i="1"/>
  <c r="BJ622" i="1"/>
  <c r="BJ623" i="1"/>
  <c r="BJ624" i="1"/>
  <c r="BJ625" i="1"/>
  <c r="BJ626" i="1"/>
  <c r="BJ627" i="1"/>
  <c r="BJ628" i="1"/>
  <c r="BJ629" i="1"/>
  <c r="BJ630" i="1"/>
  <c r="BJ631" i="1"/>
  <c r="BJ632" i="1"/>
  <c r="BJ633" i="1"/>
  <c r="BJ634" i="1"/>
  <c r="BJ635" i="1"/>
  <c r="BJ636" i="1"/>
  <c r="BJ637" i="1"/>
  <c r="BJ638" i="1"/>
  <c r="BJ639" i="1"/>
  <c r="BJ640" i="1"/>
  <c r="BJ641" i="1"/>
  <c r="BJ642" i="1"/>
  <c r="BJ643" i="1"/>
  <c r="BJ644" i="1"/>
  <c r="BJ645" i="1"/>
  <c r="BJ646" i="1"/>
  <c r="BJ647" i="1"/>
  <c r="BJ648" i="1"/>
  <c r="BJ649" i="1"/>
  <c r="BJ650" i="1"/>
  <c r="BJ651" i="1"/>
  <c r="BJ652" i="1"/>
  <c r="BJ653" i="1"/>
  <c r="BJ654" i="1"/>
  <c r="BJ655" i="1"/>
  <c r="BJ656" i="1"/>
  <c r="BJ657" i="1"/>
  <c r="BJ658" i="1"/>
  <c r="BJ659" i="1"/>
  <c r="BJ660" i="1"/>
  <c r="BJ661" i="1"/>
  <c r="BJ662" i="1"/>
  <c r="BJ663" i="1"/>
  <c r="BJ664" i="1"/>
  <c r="BJ665" i="1"/>
  <c r="BJ666" i="1"/>
  <c r="BJ667" i="1"/>
  <c r="BJ668" i="1"/>
  <c r="BJ669" i="1"/>
  <c r="BJ670" i="1"/>
  <c r="BJ671" i="1"/>
  <c r="BJ672" i="1"/>
  <c r="BJ673" i="1"/>
  <c r="BJ674" i="1"/>
  <c r="BJ675" i="1"/>
  <c r="BJ676" i="1"/>
  <c r="BJ677" i="1"/>
  <c r="BJ678" i="1"/>
  <c r="BJ679" i="1"/>
  <c r="BJ680" i="1"/>
  <c r="BJ681" i="1"/>
  <c r="BJ682" i="1"/>
  <c r="BJ683" i="1"/>
  <c r="BJ684" i="1"/>
  <c r="BJ685" i="1"/>
  <c r="BJ686" i="1"/>
  <c r="BJ687" i="1"/>
  <c r="BJ688" i="1"/>
  <c r="BJ689" i="1"/>
  <c r="BJ690" i="1"/>
  <c r="BJ691" i="1"/>
  <c r="BJ692" i="1"/>
  <c r="BJ693" i="1"/>
  <c r="BJ694" i="1"/>
  <c r="BJ695" i="1"/>
  <c r="BJ696" i="1"/>
  <c r="BJ697" i="1"/>
  <c r="BJ698" i="1"/>
  <c r="BJ699" i="1"/>
  <c r="BJ700" i="1"/>
  <c r="BJ701" i="1"/>
  <c r="BJ702" i="1"/>
  <c r="BJ703" i="1"/>
  <c r="BJ704" i="1"/>
  <c r="BJ705" i="1"/>
  <c r="BJ706" i="1"/>
  <c r="BJ707" i="1"/>
  <c r="BJ708" i="1"/>
  <c r="BJ709" i="1"/>
  <c r="BJ710" i="1"/>
  <c r="BJ711" i="1"/>
  <c r="BJ712" i="1"/>
  <c r="BJ713" i="1"/>
  <c r="BJ714" i="1"/>
  <c r="BJ715" i="1"/>
  <c r="BJ716" i="1"/>
  <c r="BJ717" i="1"/>
  <c r="BJ718" i="1"/>
  <c r="BJ719" i="1"/>
  <c r="BJ720" i="1"/>
  <c r="BJ721" i="1"/>
  <c r="BJ722" i="1"/>
  <c r="BJ723" i="1"/>
  <c r="BJ724" i="1"/>
  <c r="BJ725" i="1"/>
  <c r="BJ726" i="1"/>
  <c r="BJ727" i="1"/>
  <c r="BJ728" i="1"/>
  <c r="BJ729" i="1"/>
  <c r="BJ730" i="1"/>
  <c r="BJ731" i="1"/>
  <c r="BJ732" i="1"/>
  <c r="BJ733" i="1"/>
  <c r="BJ734" i="1"/>
  <c r="BJ735" i="1"/>
  <c r="BJ736" i="1"/>
  <c r="BJ737" i="1"/>
  <c r="BJ738" i="1"/>
  <c r="BJ739" i="1"/>
  <c r="BJ740" i="1"/>
  <c r="BJ741" i="1"/>
  <c r="BJ742" i="1"/>
  <c r="BJ743" i="1"/>
  <c r="BJ744" i="1"/>
  <c r="BJ745" i="1"/>
  <c r="BJ746" i="1"/>
  <c r="BJ747" i="1"/>
  <c r="BJ748" i="1"/>
  <c r="BJ749" i="1"/>
  <c r="BJ750" i="1"/>
  <c r="BJ751" i="1"/>
  <c r="BJ752" i="1"/>
  <c r="BJ753" i="1"/>
  <c r="BJ754" i="1"/>
  <c r="BJ755" i="1"/>
  <c r="BJ756" i="1"/>
  <c r="BJ757" i="1"/>
  <c r="BJ758" i="1"/>
  <c r="BJ759" i="1"/>
  <c r="BJ760" i="1"/>
  <c r="BJ761" i="1"/>
  <c r="BJ762" i="1"/>
  <c r="BJ763" i="1"/>
  <c r="BJ764" i="1"/>
  <c r="BJ765" i="1"/>
  <c r="BJ766" i="1"/>
  <c r="BJ767" i="1"/>
  <c r="BJ768" i="1"/>
  <c r="BJ769" i="1"/>
  <c r="BJ770" i="1"/>
  <c r="BJ771" i="1"/>
  <c r="BJ772" i="1"/>
  <c r="BJ773" i="1"/>
  <c r="BJ774" i="1"/>
  <c r="BJ775" i="1"/>
  <c r="BJ776" i="1"/>
  <c r="BJ777" i="1"/>
  <c r="BJ778" i="1"/>
  <c r="BJ779" i="1"/>
  <c r="BJ780" i="1"/>
  <c r="BJ781" i="1"/>
  <c r="BJ782" i="1"/>
  <c r="BJ783" i="1"/>
  <c r="BJ784" i="1"/>
  <c r="BJ785" i="1"/>
  <c r="BJ786" i="1"/>
  <c r="BJ787" i="1"/>
  <c r="BJ788" i="1"/>
  <c r="BJ789" i="1"/>
  <c r="BJ790" i="1"/>
  <c r="BJ791" i="1"/>
  <c r="BJ792" i="1"/>
  <c r="BJ793" i="1"/>
  <c r="BJ794" i="1"/>
  <c r="BJ795" i="1"/>
  <c r="BJ796" i="1"/>
  <c r="BJ797" i="1"/>
  <c r="BJ798" i="1"/>
  <c r="BJ799" i="1"/>
  <c r="BJ800" i="1"/>
  <c r="BJ801" i="1"/>
  <c r="BJ802" i="1"/>
  <c r="BJ803" i="1"/>
  <c r="BJ804" i="1"/>
  <c r="BJ805" i="1"/>
  <c r="BJ806" i="1"/>
  <c r="BJ807" i="1"/>
  <c r="BJ808" i="1"/>
  <c r="BJ809" i="1"/>
  <c r="BJ810" i="1"/>
  <c r="BJ811" i="1"/>
  <c r="BJ812" i="1"/>
  <c r="BJ813" i="1"/>
  <c r="BJ814" i="1"/>
  <c r="BJ815" i="1"/>
  <c r="BJ816" i="1"/>
  <c r="BJ817" i="1"/>
  <c r="BJ818" i="1"/>
  <c r="BJ819" i="1"/>
  <c r="BJ820" i="1"/>
  <c r="BJ821" i="1"/>
  <c r="BJ822" i="1"/>
  <c r="BJ823" i="1"/>
  <c r="BJ824" i="1"/>
  <c r="BJ825" i="1"/>
  <c r="BJ826" i="1"/>
  <c r="BJ827" i="1"/>
  <c r="BJ828" i="1"/>
  <c r="BJ829" i="1"/>
  <c r="BJ830" i="1"/>
  <c r="BJ831" i="1"/>
  <c r="BJ832" i="1"/>
  <c r="BJ833" i="1"/>
  <c r="BJ834" i="1"/>
  <c r="BJ835" i="1"/>
  <c r="BJ836" i="1"/>
  <c r="BJ837" i="1"/>
  <c r="BJ838" i="1"/>
  <c r="BJ839" i="1"/>
  <c r="BJ840" i="1"/>
  <c r="BJ841" i="1"/>
  <c r="BJ842" i="1"/>
  <c r="BJ843" i="1"/>
  <c r="BJ844" i="1"/>
  <c r="BJ845" i="1"/>
  <c r="BJ846" i="1"/>
  <c r="BJ847" i="1"/>
  <c r="BJ848" i="1"/>
  <c r="BJ849" i="1"/>
  <c r="BJ850" i="1"/>
  <c r="BJ851" i="1"/>
  <c r="BJ852" i="1"/>
  <c r="BJ853" i="1"/>
  <c r="BJ854" i="1"/>
  <c r="BJ855" i="1"/>
  <c r="BJ856" i="1"/>
  <c r="BJ857" i="1"/>
  <c r="BJ858" i="1"/>
  <c r="BJ859" i="1"/>
  <c r="BJ860" i="1"/>
  <c r="BJ861" i="1"/>
  <c r="BJ862" i="1"/>
  <c r="BJ863" i="1"/>
  <c r="BJ864" i="1"/>
  <c r="BJ865" i="1"/>
  <c r="BJ866" i="1"/>
  <c r="BJ867" i="1"/>
  <c r="BJ868" i="1"/>
  <c r="BJ869" i="1"/>
  <c r="BJ870" i="1"/>
  <c r="BJ871" i="1"/>
  <c r="BJ872" i="1"/>
  <c r="BJ873" i="1"/>
  <c r="BJ874" i="1"/>
  <c r="BJ875" i="1"/>
  <c r="BJ876" i="1"/>
  <c r="BJ877" i="1"/>
  <c r="BJ878" i="1"/>
  <c r="BJ879" i="1"/>
  <c r="BJ880" i="1"/>
  <c r="BJ881" i="1"/>
  <c r="BJ882" i="1"/>
  <c r="BJ883" i="1"/>
  <c r="BJ884" i="1"/>
  <c r="BJ885" i="1"/>
  <c r="BJ886" i="1"/>
  <c r="BJ887" i="1"/>
  <c r="BJ888" i="1"/>
  <c r="BJ889" i="1"/>
  <c r="BJ890" i="1"/>
  <c r="BJ891" i="1"/>
  <c r="BJ892" i="1"/>
  <c r="BJ893" i="1"/>
  <c r="BJ894" i="1"/>
  <c r="BJ895" i="1"/>
  <c r="BJ896" i="1"/>
  <c r="BJ897" i="1"/>
  <c r="BJ898" i="1"/>
  <c r="BJ899" i="1"/>
  <c r="BJ900" i="1"/>
  <c r="BJ901" i="1"/>
  <c r="BJ902" i="1"/>
  <c r="BJ903" i="1"/>
  <c r="BJ904" i="1"/>
  <c r="BJ905" i="1"/>
  <c r="BJ906" i="1"/>
  <c r="BJ907" i="1"/>
  <c r="BJ908" i="1"/>
  <c r="BJ909" i="1"/>
  <c r="BJ910" i="1"/>
  <c r="BJ911" i="1"/>
  <c r="BJ912" i="1"/>
  <c r="BJ913" i="1"/>
  <c r="BJ914" i="1"/>
  <c r="BJ915" i="1"/>
  <c r="BJ916" i="1"/>
  <c r="BJ917" i="1"/>
  <c r="BJ918" i="1"/>
  <c r="BJ919" i="1"/>
  <c r="BJ920" i="1"/>
  <c r="BJ921" i="1"/>
  <c r="BJ922" i="1"/>
  <c r="BJ923" i="1"/>
  <c r="BJ924" i="1"/>
  <c r="BJ925" i="1"/>
  <c r="BJ926" i="1"/>
  <c r="BJ927" i="1"/>
  <c r="BJ928" i="1"/>
  <c r="BJ929" i="1"/>
  <c r="BJ930" i="1"/>
  <c r="BJ931" i="1"/>
  <c r="BJ932" i="1"/>
  <c r="BJ933" i="1"/>
  <c r="BJ934" i="1"/>
  <c r="BJ935" i="1"/>
  <c r="BJ936" i="1"/>
  <c r="BJ937" i="1"/>
  <c r="BJ938" i="1"/>
  <c r="BJ939" i="1"/>
  <c r="BJ940" i="1"/>
  <c r="BJ941" i="1"/>
  <c r="BJ942" i="1"/>
  <c r="BJ943" i="1"/>
  <c r="BJ944" i="1"/>
  <c r="BJ945" i="1"/>
  <c r="BJ946" i="1"/>
  <c r="BJ947" i="1"/>
  <c r="BJ948" i="1"/>
  <c r="BJ949" i="1"/>
  <c r="BJ950" i="1"/>
  <c r="BJ951" i="1"/>
  <c r="BJ952" i="1"/>
  <c r="BJ953" i="1"/>
  <c r="BJ954" i="1"/>
  <c r="BJ955" i="1"/>
  <c r="BJ956" i="1"/>
  <c r="BJ957" i="1"/>
  <c r="BJ958" i="1"/>
  <c r="BJ959" i="1"/>
  <c r="BJ960" i="1"/>
  <c r="BJ961" i="1"/>
  <c r="BJ962" i="1"/>
  <c r="BJ963" i="1"/>
  <c r="BJ964" i="1"/>
  <c r="BJ965" i="1"/>
  <c r="BJ966" i="1"/>
  <c r="BJ967" i="1"/>
  <c r="BJ968" i="1"/>
  <c r="BJ969" i="1"/>
  <c r="BJ970" i="1"/>
  <c r="BJ971" i="1"/>
  <c r="BJ972" i="1"/>
  <c r="BJ973" i="1"/>
  <c r="BJ974" i="1"/>
  <c r="BJ975" i="1"/>
  <c r="BJ976" i="1"/>
  <c r="BJ977" i="1"/>
  <c r="BJ978" i="1"/>
  <c r="BJ979" i="1"/>
  <c r="BJ980" i="1"/>
  <c r="BJ981" i="1"/>
  <c r="BJ982" i="1"/>
  <c r="BJ983" i="1"/>
  <c r="BJ984" i="1"/>
  <c r="BJ985" i="1"/>
  <c r="BJ986" i="1"/>
  <c r="BJ987" i="1"/>
  <c r="BJ988" i="1"/>
  <c r="BJ989" i="1"/>
  <c r="BJ990" i="1"/>
  <c r="BJ991" i="1"/>
  <c r="BJ992" i="1"/>
  <c r="BJ993" i="1"/>
  <c r="BJ994" i="1"/>
  <c r="BJ995" i="1"/>
  <c r="BJ996" i="1"/>
  <c r="BJ997" i="1"/>
  <c r="BJ998" i="1"/>
  <c r="BJ999" i="1"/>
  <c r="BJ1000" i="1"/>
  <c r="BJ1001" i="1"/>
  <c r="BJ1002" i="1"/>
  <c r="BJ1003" i="1"/>
  <c r="BJ1004" i="1"/>
  <c r="BJ1005" i="1"/>
  <c r="BJ1006" i="1"/>
  <c r="BJ1007" i="1"/>
  <c r="BJ1008" i="1"/>
  <c r="BJ1009" i="1"/>
  <c r="BJ1010" i="1"/>
  <c r="BJ1011" i="1"/>
  <c r="BJ1012" i="1"/>
  <c r="BJ1013" i="1"/>
  <c r="BJ1014" i="1"/>
  <c r="BJ1015" i="1"/>
  <c r="BJ1016" i="1"/>
  <c r="BJ1017" i="1"/>
  <c r="BJ1018" i="1"/>
  <c r="BJ1019" i="1"/>
  <c r="BJ1020" i="1"/>
  <c r="BJ1021" i="1"/>
  <c r="BJ1022" i="1"/>
  <c r="BJ1023" i="1"/>
  <c r="BJ1024" i="1"/>
  <c r="BJ1025" i="1"/>
  <c r="BJ1026" i="1"/>
  <c r="BJ1027" i="1"/>
  <c r="BJ1028" i="1"/>
  <c r="BJ1029" i="1"/>
  <c r="BJ1030" i="1"/>
  <c r="BJ1031" i="1"/>
  <c r="BJ1032" i="1"/>
  <c r="BJ1033" i="1"/>
  <c r="BJ1034" i="1"/>
  <c r="BJ1035" i="1"/>
  <c r="BJ1036" i="1"/>
  <c r="BJ1037" i="1"/>
  <c r="BJ1038" i="1"/>
  <c r="BJ1039" i="1"/>
  <c r="BJ1040" i="1"/>
  <c r="BJ1041" i="1"/>
  <c r="BJ1042" i="1"/>
  <c r="BJ1043" i="1"/>
  <c r="BJ1044" i="1"/>
  <c r="BJ1045" i="1"/>
  <c r="BJ1046" i="1"/>
  <c r="BJ1047" i="1"/>
  <c r="BJ1048" i="1"/>
  <c r="BJ1049" i="1"/>
  <c r="BJ1050" i="1"/>
  <c r="BJ1051" i="1"/>
  <c r="BJ1052" i="1"/>
  <c r="BJ1053" i="1"/>
  <c r="BJ1054" i="1"/>
  <c r="BJ1055" i="1"/>
  <c r="BJ1056" i="1"/>
  <c r="BJ1057" i="1"/>
  <c r="BJ1058" i="1"/>
  <c r="BJ1059" i="1"/>
  <c r="BJ1060" i="1"/>
  <c r="BJ1061" i="1"/>
  <c r="BJ1062" i="1"/>
  <c r="BJ1063" i="1"/>
  <c r="BJ1064" i="1"/>
  <c r="BJ1065" i="1"/>
  <c r="BJ1066" i="1"/>
  <c r="BJ1067" i="1"/>
  <c r="BJ1068" i="1"/>
  <c r="BJ1069" i="1"/>
  <c r="BJ1070" i="1"/>
  <c r="BJ1071" i="1"/>
  <c r="BJ1072" i="1"/>
  <c r="BJ1073" i="1"/>
  <c r="BJ1074" i="1"/>
  <c r="BJ1075" i="1"/>
  <c r="BJ1076" i="1"/>
  <c r="BJ1077" i="1"/>
  <c r="BJ1078" i="1"/>
  <c r="BJ1079" i="1"/>
  <c r="BJ1080" i="1"/>
  <c r="BJ1081" i="1"/>
  <c r="BJ1082" i="1"/>
  <c r="BJ1083" i="1"/>
  <c r="BJ1084" i="1"/>
  <c r="BJ1085" i="1"/>
  <c r="BJ1086" i="1"/>
  <c r="BJ1087" i="1"/>
  <c r="BJ1088" i="1"/>
  <c r="BJ1089" i="1"/>
  <c r="BJ1090" i="1"/>
  <c r="BJ1091" i="1"/>
  <c r="BJ1092" i="1"/>
  <c r="BJ1093" i="1"/>
  <c r="BJ1094" i="1"/>
  <c r="BJ1095" i="1"/>
  <c r="BJ1096" i="1"/>
  <c r="BJ1097" i="1"/>
  <c r="BJ1098" i="1"/>
  <c r="BJ1099" i="1"/>
  <c r="BJ1100" i="1"/>
  <c r="BJ1101" i="1"/>
  <c r="BJ1102" i="1"/>
  <c r="BJ1103" i="1"/>
  <c r="BJ1104" i="1"/>
  <c r="BJ1105" i="1"/>
  <c r="BJ1106" i="1"/>
  <c r="BJ1107" i="1"/>
  <c r="BJ1108" i="1"/>
  <c r="BJ1109" i="1"/>
  <c r="BJ1110" i="1"/>
  <c r="BJ1111" i="1"/>
  <c r="BJ1112" i="1"/>
  <c r="BJ1113" i="1"/>
  <c r="BJ1114" i="1"/>
  <c r="BJ1115" i="1"/>
  <c r="BJ1116" i="1"/>
  <c r="BJ1117" i="1"/>
  <c r="BJ1118" i="1"/>
  <c r="BJ1119" i="1"/>
  <c r="BJ1120" i="1"/>
  <c r="BJ1121" i="1"/>
  <c r="BJ1122" i="1"/>
  <c r="BJ1123" i="1"/>
  <c r="BJ1124" i="1"/>
  <c r="BJ1125" i="1"/>
  <c r="BJ1126" i="1"/>
  <c r="BJ1127" i="1"/>
  <c r="BJ1128" i="1"/>
  <c r="BJ1129" i="1"/>
  <c r="BJ1130" i="1"/>
  <c r="BJ1131" i="1"/>
  <c r="BJ1132" i="1"/>
  <c r="BJ1133" i="1"/>
  <c r="BJ1134" i="1"/>
  <c r="BJ1135" i="1"/>
  <c r="BJ1136" i="1"/>
  <c r="BJ1137" i="1"/>
  <c r="BJ1138" i="1"/>
  <c r="BJ1139" i="1"/>
  <c r="BJ1140" i="1"/>
  <c r="BJ1141" i="1"/>
  <c r="BJ1142" i="1"/>
  <c r="BJ1143" i="1"/>
  <c r="BJ1144" i="1"/>
  <c r="BJ1145" i="1"/>
  <c r="BJ1146" i="1"/>
  <c r="BJ1147" i="1"/>
  <c r="BJ1148" i="1"/>
  <c r="BJ1149" i="1"/>
  <c r="BJ1150" i="1"/>
  <c r="BJ1151" i="1"/>
  <c r="BJ1152" i="1"/>
  <c r="BJ1153" i="1"/>
  <c r="BJ1154" i="1"/>
  <c r="BJ1155" i="1"/>
  <c r="BJ1156" i="1"/>
  <c r="BJ1157" i="1"/>
  <c r="BJ1158" i="1"/>
  <c r="BJ1159" i="1"/>
  <c r="BJ1160" i="1"/>
  <c r="BJ1161" i="1"/>
  <c r="BJ1162" i="1"/>
  <c r="BJ1163" i="1"/>
  <c r="BJ1164" i="1"/>
  <c r="BJ1165" i="1"/>
  <c r="BJ1166" i="1"/>
  <c r="BJ1167" i="1"/>
  <c r="BJ1168" i="1"/>
  <c r="BJ1169" i="1"/>
  <c r="BJ1170" i="1"/>
  <c r="BJ1171" i="1"/>
  <c r="BJ1172" i="1"/>
  <c r="BJ1173" i="1"/>
  <c r="BJ1174" i="1"/>
  <c r="BJ1175" i="1"/>
  <c r="BJ1176" i="1"/>
  <c r="BJ1177" i="1"/>
  <c r="BJ1178" i="1"/>
  <c r="BJ1179" i="1"/>
  <c r="BJ1180" i="1"/>
  <c r="BJ1181" i="1"/>
  <c r="BJ1182" i="1"/>
  <c r="BJ1183" i="1"/>
  <c r="BJ1184" i="1"/>
  <c r="BJ1185" i="1"/>
  <c r="BJ1186" i="1"/>
  <c r="BJ1187" i="1"/>
  <c r="BJ1188" i="1"/>
  <c r="BJ1189" i="1"/>
  <c r="BJ1190" i="1"/>
  <c r="BJ1191" i="1"/>
  <c r="BJ1192" i="1"/>
  <c r="BJ1193" i="1"/>
  <c r="BJ1194" i="1"/>
  <c r="BJ1195" i="1"/>
  <c r="BJ1196" i="1"/>
  <c r="BJ1197" i="1"/>
  <c r="BJ1198" i="1"/>
  <c r="BJ1199" i="1"/>
  <c r="BJ1200" i="1"/>
  <c r="BJ1201" i="1"/>
  <c r="BJ1202" i="1"/>
  <c r="BJ1203" i="1"/>
  <c r="BJ1204" i="1"/>
  <c r="BJ1205" i="1"/>
  <c r="BJ1206" i="1"/>
  <c r="BJ1207" i="1"/>
  <c r="BJ1208" i="1"/>
  <c r="BJ1209" i="1"/>
  <c r="BJ1210" i="1"/>
  <c r="BJ1211" i="1"/>
  <c r="BJ1212" i="1"/>
  <c r="BJ1213" i="1"/>
  <c r="BJ1214" i="1"/>
  <c r="BJ1215" i="1"/>
  <c r="BJ1216" i="1"/>
  <c r="BJ1217" i="1"/>
  <c r="BJ1218" i="1"/>
  <c r="BJ1219" i="1"/>
  <c r="BJ1220" i="1"/>
  <c r="BJ1221" i="1"/>
  <c r="BJ1222" i="1"/>
  <c r="BJ1223" i="1"/>
  <c r="BJ1224" i="1"/>
  <c r="BJ1225" i="1"/>
  <c r="BJ1226" i="1"/>
  <c r="BJ1227" i="1"/>
  <c r="BJ1228" i="1"/>
  <c r="BJ1229" i="1"/>
  <c r="BJ1230" i="1"/>
  <c r="BJ1231" i="1"/>
  <c r="BJ1232" i="1"/>
  <c r="BJ1233" i="1"/>
  <c r="BJ1234" i="1"/>
  <c r="BJ1235" i="1"/>
  <c r="BJ1236" i="1"/>
  <c r="BJ1237" i="1"/>
  <c r="BJ1238" i="1"/>
  <c r="BJ1239" i="1"/>
  <c r="BJ1240" i="1"/>
  <c r="BJ1241" i="1"/>
  <c r="BJ1242" i="1"/>
  <c r="BJ1243" i="1"/>
  <c r="BJ1244" i="1"/>
  <c r="BJ1245" i="1"/>
  <c r="BJ1246" i="1"/>
  <c r="BJ1247" i="1"/>
  <c r="BJ1248" i="1"/>
  <c r="BJ1249" i="1"/>
  <c r="BJ1250" i="1"/>
  <c r="BJ1251" i="1"/>
  <c r="BJ1252" i="1"/>
  <c r="BJ1253" i="1"/>
  <c r="BJ1254" i="1"/>
  <c r="BJ1255" i="1"/>
  <c r="BJ1256" i="1"/>
  <c r="BJ1257" i="1"/>
  <c r="BJ1258" i="1"/>
  <c r="BJ1259" i="1"/>
  <c r="BJ1260" i="1"/>
  <c r="BJ1261" i="1"/>
  <c r="BJ1262" i="1"/>
  <c r="BJ1263" i="1"/>
  <c r="BJ1264" i="1"/>
  <c r="BJ1265" i="1"/>
  <c r="BJ1266" i="1"/>
  <c r="BJ1267" i="1"/>
  <c r="BJ1268" i="1"/>
  <c r="BJ1269" i="1"/>
  <c r="BJ1270" i="1"/>
  <c r="BJ1271" i="1"/>
  <c r="BJ1272" i="1"/>
  <c r="BJ1273" i="1"/>
  <c r="BJ1274" i="1"/>
  <c r="BJ1275" i="1"/>
  <c r="BJ1276" i="1"/>
  <c r="BJ1277" i="1"/>
  <c r="BJ1278" i="1"/>
  <c r="BJ1279" i="1"/>
  <c r="BJ1280" i="1"/>
  <c r="BJ1281" i="1"/>
  <c r="BJ1282" i="1"/>
  <c r="BJ1283" i="1"/>
  <c r="BJ1284" i="1"/>
  <c r="BJ1285" i="1"/>
  <c r="BJ1286" i="1"/>
  <c r="BJ1287" i="1"/>
  <c r="BJ1288" i="1"/>
  <c r="BJ1289" i="1"/>
  <c r="BJ1290" i="1"/>
  <c r="BJ1291" i="1"/>
  <c r="BJ1292" i="1"/>
  <c r="BJ1293" i="1"/>
  <c r="BJ1294" i="1"/>
  <c r="BJ1295" i="1"/>
  <c r="BJ1296" i="1"/>
  <c r="BJ1297" i="1"/>
  <c r="BJ1298" i="1"/>
  <c r="BJ1299" i="1"/>
  <c r="BJ1300" i="1"/>
  <c r="BJ1301" i="1"/>
  <c r="BJ1302" i="1"/>
  <c r="BJ1303" i="1"/>
  <c r="BJ1304" i="1"/>
  <c r="BJ1305" i="1"/>
  <c r="BJ1306" i="1"/>
  <c r="BJ1307" i="1"/>
  <c r="BJ1308" i="1"/>
  <c r="BJ1309" i="1"/>
  <c r="BJ1310" i="1"/>
  <c r="BJ1311" i="1"/>
  <c r="BJ1312" i="1"/>
  <c r="BJ1313" i="1"/>
  <c r="BJ1314" i="1"/>
  <c r="BJ1315" i="1"/>
  <c r="BJ1316" i="1"/>
  <c r="BJ1317" i="1"/>
  <c r="BJ1318" i="1"/>
  <c r="BJ1319" i="1"/>
  <c r="BJ1320" i="1"/>
  <c r="BJ1321" i="1"/>
  <c r="BJ1322" i="1"/>
  <c r="BJ1323" i="1"/>
  <c r="BJ1324" i="1"/>
  <c r="BJ1325" i="1"/>
  <c r="BJ1326" i="1"/>
  <c r="BJ1327" i="1"/>
  <c r="BJ1328" i="1"/>
  <c r="BJ1329" i="1"/>
  <c r="BJ1330" i="1"/>
  <c r="BJ1331" i="1"/>
  <c r="BJ1332" i="1"/>
  <c r="BJ1333" i="1"/>
  <c r="BJ1334" i="1"/>
  <c r="BJ1335" i="1"/>
  <c r="BJ1336" i="1"/>
  <c r="BJ1337" i="1"/>
  <c r="BJ1338" i="1"/>
  <c r="BJ1339" i="1"/>
  <c r="BJ1340" i="1"/>
  <c r="BJ1341" i="1"/>
  <c r="BJ1342" i="1"/>
  <c r="BJ1343" i="1"/>
  <c r="BJ1344" i="1"/>
  <c r="BJ1345" i="1"/>
  <c r="BJ1346" i="1"/>
  <c r="BJ1347" i="1"/>
  <c r="BJ1348" i="1"/>
  <c r="BJ1349" i="1"/>
  <c r="BJ1350" i="1"/>
  <c r="BJ1351" i="1"/>
  <c r="BJ1352" i="1"/>
  <c r="BJ1353" i="1"/>
  <c r="BJ1354" i="1"/>
  <c r="BJ1355" i="1"/>
  <c r="BJ1356" i="1"/>
  <c r="BJ1357" i="1"/>
  <c r="BJ1358" i="1"/>
  <c r="BJ1359" i="1"/>
  <c r="BJ1360" i="1"/>
  <c r="BJ1361" i="1"/>
  <c r="BJ1362" i="1"/>
  <c r="BJ1363" i="1"/>
  <c r="BJ1364" i="1"/>
  <c r="BJ1365" i="1"/>
  <c r="BJ1366" i="1"/>
  <c r="BJ1367" i="1"/>
  <c r="BJ1368" i="1"/>
  <c r="BJ1369" i="1"/>
  <c r="BJ1370" i="1"/>
  <c r="BJ1371" i="1"/>
  <c r="BJ1372" i="1"/>
  <c r="BJ1373" i="1"/>
  <c r="BJ1374" i="1"/>
  <c r="BJ1375" i="1"/>
  <c r="BJ1376" i="1"/>
  <c r="BJ1377" i="1"/>
  <c r="BJ1378" i="1"/>
  <c r="BJ1379" i="1"/>
  <c r="BJ1380" i="1"/>
  <c r="BJ1381" i="1"/>
  <c r="BJ1382" i="1"/>
  <c r="BJ1383" i="1"/>
  <c r="BJ1384" i="1"/>
  <c r="BJ1385" i="1"/>
  <c r="BJ1386" i="1"/>
  <c r="BJ1387" i="1"/>
  <c r="BJ1388" i="1"/>
  <c r="BJ1389" i="1"/>
  <c r="BJ1390" i="1"/>
  <c r="BJ1391" i="1"/>
  <c r="BJ1392" i="1"/>
  <c r="BJ1393" i="1"/>
  <c r="BJ1394" i="1"/>
  <c r="BJ1395" i="1"/>
  <c r="BJ1396" i="1"/>
  <c r="BJ1397" i="1"/>
  <c r="BJ1398" i="1"/>
  <c r="BJ1399" i="1"/>
  <c r="BJ1400" i="1"/>
  <c r="BJ1401" i="1"/>
  <c r="BJ1402" i="1"/>
  <c r="BJ1403" i="1"/>
  <c r="BJ1404" i="1"/>
  <c r="BJ1405" i="1"/>
  <c r="BJ1406" i="1"/>
  <c r="BJ1407" i="1"/>
  <c r="BJ1408" i="1"/>
  <c r="BJ1409" i="1"/>
  <c r="BJ1410" i="1"/>
  <c r="BJ1411" i="1"/>
  <c r="BJ1412" i="1"/>
  <c r="BJ1413" i="1"/>
  <c r="BJ1414" i="1"/>
  <c r="BJ1415" i="1"/>
  <c r="BJ1416" i="1"/>
  <c r="BJ1417" i="1"/>
  <c r="BJ1418" i="1"/>
  <c r="BJ1419" i="1"/>
  <c r="BJ1420" i="1"/>
  <c r="BJ1421" i="1"/>
  <c r="BJ1422" i="1"/>
  <c r="BJ1423" i="1"/>
  <c r="BJ1424" i="1"/>
  <c r="BJ1425" i="1"/>
  <c r="BJ1426" i="1"/>
  <c r="BJ1427" i="1"/>
  <c r="BJ1428" i="1"/>
  <c r="BJ1429" i="1"/>
  <c r="BJ1430" i="1"/>
  <c r="BJ1431" i="1"/>
  <c r="BJ1432" i="1"/>
  <c r="BJ1433" i="1"/>
  <c r="BJ1434" i="1"/>
  <c r="BJ1435" i="1"/>
  <c r="BJ1436" i="1"/>
  <c r="BJ1437" i="1"/>
  <c r="BJ1438" i="1"/>
  <c r="BJ1439" i="1"/>
  <c r="BJ1440" i="1"/>
  <c r="BJ1441" i="1"/>
  <c r="BJ1442" i="1"/>
  <c r="BJ1443" i="1"/>
  <c r="BJ1444" i="1"/>
  <c r="BJ1445" i="1"/>
  <c r="BJ1446" i="1"/>
  <c r="BJ1447" i="1"/>
  <c r="BJ1448" i="1"/>
  <c r="BJ1449" i="1"/>
  <c r="BJ1450" i="1"/>
  <c r="BJ1451" i="1"/>
  <c r="BJ1452" i="1"/>
  <c r="BJ1453" i="1"/>
  <c r="BJ1454" i="1"/>
  <c r="BJ1455" i="1"/>
  <c r="BJ1456" i="1"/>
  <c r="BJ1457" i="1"/>
  <c r="BJ1458" i="1"/>
  <c r="BJ1459" i="1"/>
  <c r="BJ1460" i="1"/>
  <c r="BJ1461" i="1"/>
  <c r="BJ1462" i="1"/>
  <c r="BJ1463" i="1"/>
  <c r="BJ1464" i="1"/>
  <c r="BJ1465" i="1"/>
  <c r="BJ1466" i="1"/>
  <c r="BJ1467" i="1"/>
  <c r="BJ1468" i="1"/>
  <c r="BJ1469" i="1"/>
  <c r="BJ1470" i="1"/>
  <c r="BJ1471" i="1"/>
  <c r="BJ1472" i="1"/>
  <c r="BJ1473" i="1"/>
  <c r="BJ1474" i="1"/>
  <c r="BJ1475" i="1"/>
  <c r="BJ1476" i="1"/>
  <c r="BJ1477" i="1"/>
  <c r="BJ1478" i="1"/>
  <c r="BJ1479" i="1"/>
  <c r="BJ1480" i="1"/>
  <c r="BJ1481" i="1"/>
  <c r="BJ1482" i="1"/>
  <c r="BJ1483" i="1"/>
  <c r="BJ1484" i="1"/>
  <c r="BJ1485" i="1"/>
  <c r="BJ1486" i="1"/>
  <c r="BJ1487" i="1"/>
  <c r="BJ1488" i="1"/>
  <c r="BJ1489" i="1"/>
  <c r="BJ1490" i="1"/>
  <c r="BJ1491" i="1"/>
  <c r="BJ1492" i="1"/>
  <c r="BJ1493" i="1"/>
  <c r="BJ1494" i="1"/>
  <c r="BJ1495" i="1"/>
  <c r="BJ1496" i="1"/>
  <c r="BJ1497" i="1"/>
  <c r="BJ1498" i="1"/>
  <c r="BJ1499" i="1"/>
  <c r="BJ1500" i="1"/>
  <c r="BJ1501" i="1"/>
  <c r="BJ1502" i="1"/>
  <c r="BJ1503" i="1"/>
  <c r="BJ1504" i="1"/>
  <c r="BJ1505" i="1"/>
  <c r="BJ1506" i="1"/>
  <c r="BJ1507" i="1"/>
  <c r="BJ1508" i="1"/>
  <c r="BJ1509" i="1"/>
  <c r="BJ1510" i="1"/>
  <c r="BJ1511" i="1"/>
  <c r="BJ1512" i="1"/>
  <c r="BJ1513" i="1"/>
  <c r="BJ1514" i="1"/>
  <c r="BJ1515" i="1"/>
  <c r="BJ1516" i="1"/>
  <c r="BJ1517" i="1"/>
  <c r="BJ1518" i="1"/>
  <c r="BJ1519" i="1"/>
  <c r="BJ1520" i="1"/>
  <c r="BJ1521" i="1"/>
  <c r="BJ1522" i="1"/>
  <c r="BJ1523" i="1"/>
  <c r="BJ1524" i="1"/>
  <c r="BJ1525" i="1"/>
  <c r="BJ1526" i="1"/>
  <c r="BJ1527" i="1"/>
  <c r="BJ1528" i="1"/>
  <c r="BJ1529" i="1"/>
  <c r="BJ1530" i="1"/>
  <c r="BJ1531" i="1"/>
  <c r="BJ1532" i="1"/>
  <c r="BJ1533" i="1"/>
  <c r="BJ1534" i="1"/>
  <c r="BJ1535" i="1"/>
  <c r="BJ1536" i="1"/>
  <c r="BJ1537" i="1"/>
  <c r="BJ1538" i="1"/>
  <c r="BJ1539" i="1"/>
  <c r="BJ1540" i="1"/>
  <c r="BJ1541" i="1"/>
  <c r="BJ1542" i="1"/>
  <c r="BJ1543" i="1"/>
  <c r="BJ1544" i="1"/>
  <c r="BJ1545" i="1"/>
  <c r="BJ1546" i="1"/>
  <c r="BJ1547" i="1"/>
  <c r="BJ1548" i="1"/>
  <c r="BJ1549" i="1"/>
  <c r="BJ1550" i="1"/>
  <c r="BJ1551" i="1"/>
  <c r="BJ1552" i="1"/>
  <c r="BJ1553" i="1"/>
  <c r="BJ1554" i="1"/>
  <c r="BJ1555" i="1"/>
  <c r="BJ1556" i="1"/>
  <c r="BJ1557" i="1"/>
  <c r="BJ1558" i="1"/>
  <c r="BJ1559" i="1"/>
  <c r="BJ1560" i="1"/>
  <c r="BJ1561" i="1"/>
  <c r="BJ1562" i="1"/>
  <c r="BJ1563" i="1"/>
  <c r="BJ1564" i="1"/>
  <c r="BJ1565" i="1"/>
  <c r="BJ1566" i="1"/>
  <c r="BJ1567" i="1"/>
  <c r="BJ1568" i="1"/>
  <c r="BJ1569" i="1"/>
  <c r="BJ1570" i="1"/>
  <c r="BJ1571" i="1"/>
  <c r="BJ1572" i="1"/>
  <c r="BJ1573" i="1"/>
  <c r="BJ1574" i="1"/>
  <c r="BJ1575" i="1"/>
  <c r="BJ1576" i="1"/>
  <c r="BJ1577" i="1"/>
  <c r="BJ1578" i="1"/>
  <c r="BJ1579" i="1"/>
  <c r="BJ1580" i="1"/>
  <c r="BJ1581" i="1"/>
  <c r="BJ1582" i="1"/>
  <c r="BJ1583" i="1"/>
  <c r="BJ1584" i="1"/>
  <c r="BJ1585" i="1"/>
  <c r="BJ1586" i="1"/>
  <c r="BJ1587" i="1"/>
  <c r="BJ1588" i="1"/>
  <c r="BJ1589" i="1"/>
  <c r="BJ1590" i="1"/>
  <c r="BJ1591" i="1"/>
  <c r="BJ1592" i="1"/>
  <c r="BJ1593" i="1"/>
  <c r="BJ1594" i="1"/>
  <c r="BJ1595" i="1"/>
  <c r="BJ1596" i="1"/>
  <c r="BJ1597" i="1"/>
  <c r="BJ1598" i="1"/>
  <c r="BJ1599" i="1"/>
  <c r="BJ1600" i="1"/>
  <c r="BJ1601" i="1"/>
  <c r="BJ1602" i="1"/>
  <c r="BJ1603" i="1"/>
  <c r="BJ1604" i="1"/>
  <c r="BJ1605" i="1"/>
  <c r="BJ1606" i="1"/>
  <c r="BJ1607" i="1"/>
  <c r="BJ1608" i="1"/>
  <c r="BJ1609" i="1"/>
  <c r="BJ1610" i="1"/>
  <c r="BJ1611" i="1"/>
  <c r="BJ1612" i="1"/>
  <c r="BJ1613" i="1"/>
  <c r="BJ1614" i="1"/>
  <c r="BJ1615" i="1"/>
  <c r="BJ1616" i="1"/>
  <c r="BJ1617" i="1"/>
  <c r="BJ1618" i="1"/>
  <c r="BJ1619" i="1"/>
  <c r="BJ1620" i="1"/>
  <c r="BJ1621" i="1"/>
  <c r="BJ1622" i="1"/>
  <c r="BJ1623" i="1"/>
  <c r="BJ1624" i="1"/>
  <c r="BJ1625" i="1"/>
  <c r="BJ1626" i="1"/>
  <c r="BJ1627" i="1"/>
  <c r="BJ1628" i="1"/>
  <c r="BJ1629" i="1"/>
  <c r="BJ1630" i="1"/>
  <c r="BJ1631" i="1"/>
  <c r="BJ1632" i="1"/>
  <c r="BJ1633" i="1"/>
  <c r="BJ1634" i="1"/>
  <c r="BJ1635" i="1"/>
  <c r="BJ1636" i="1"/>
  <c r="BJ1637" i="1"/>
  <c r="BJ1638" i="1"/>
  <c r="BJ1639" i="1"/>
  <c r="BJ1640" i="1"/>
  <c r="BJ1641" i="1"/>
  <c r="BJ1642" i="1"/>
  <c r="BJ1643" i="1"/>
  <c r="BJ1644" i="1"/>
  <c r="BJ1645" i="1"/>
  <c r="BJ1646" i="1"/>
  <c r="BJ1647" i="1"/>
  <c r="BJ1648" i="1"/>
  <c r="BJ1649" i="1"/>
  <c r="BJ1650" i="1"/>
  <c r="BJ1651" i="1"/>
  <c r="BJ1652" i="1"/>
  <c r="BJ1653" i="1"/>
  <c r="BJ1654" i="1"/>
  <c r="BJ1655" i="1"/>
  <c r="BJ1656" i="1"/>
  <c r="BJ1657" i="1"/>
  <c r="BJ1658" i="1"/>
  <c r="BJ1659" i="1"/>
  <c r="BJ1660" i="1"/>
  <c r="BJ1661" i="1"/>
  <c r="BJ1662" i="1"/>
  <c r="BJ1663" i="1"/>
  <c r="BJ1664" i="1"/>
  <c r="BJ1665" i="1"/>
  <c r="BJ1666" i="1"/>
  <c r="BJ1667" i="1"/>
  <c r="BJ1668" i="1"/>
  <c r="BJ1669" i="1"/>
  <c r="BJ1670" i="1"/>
  <c r="BJ1671" i="1"/>
  <c r="BJ1672" i="1"/>
  <c r="BJ1673" i="1"/>
  <c r="BJ1674" i="1"/>
  <c r="BJ1675" i="1"/>
  <c r="BJ1676" i="1"/>
  <c r="BJ1677" i="1"/>
  <c r="BJ1678" i="1"/>
  <c r="BJ1679" i="1"/>
  <c r="BJ1680" i="1"/>
  <c r="BJ1681" i="1"/>
  <c r="BJ1682" i="1"/>
  <c r="BJ1683" i="1"/>
  <c r="BJ1684" i="1"/>
  <c r="BJ1685" i="1"/>
  <c r="BJ1686" i="1"/>
  <c r="BJ1687" i="1"/>
  <c r="BJ1688" i="1"/>
  <c r="BJ1689" i="1"/>
  <c r="BJ1690" i="1"/>
  <c r="BJ1691" i="1"/>
  <c r="BJ1692" i="1"/>
  <c r="BJ1693" i="1"/>
  <c r="BJ1694" i="1"/>
  <c r="BJ1695" i="1"/>
  <c r="BJ1696" i="1"/>
  <c r="BJ1697" i="1"/>
  <c r="BJ1698" i="1"/>
  <c r="BJ1699" i="1"/>
  <c r="BJ1700" i="1"/>
  <c r="BJ1701" i="1"/>
  <c r="BJ1702" i="1"/>
  <c r="BJ1703" i="1"/>
  <c r="BJ1704" i="1"/>
  <c r="BJ1705" i="1"/>
  <c r="BJ1706" i="1"/>
  <c r="BJ1707" i="1"/>
  <c r="BJ1708" i="1"/>
  <c r="BJ1709" i="1"/>
  <c r="BJ1710" i="1"/>
  <c r="BJ1711" i="1"/>
  <c r="BJ1712" i="1"/>
  <c r="BJ1713" i="1"/>
  <c r="BJ1714" i="1"/>
  <c r="BJ1715" i="1"/>
  <c r="BJ1716" i="1"/>
  <c r="BJ1717" i="1"/>
  <c r="BJ1718" i="1"/>
  <c r="BJ1719" i="1"/>
  <c r="BJ1720" i="1"/>
  <c r="BJ1721" i="1"/>
  <c r="BJ1722" i="1"/>
  <c r="BJ1723" i="1"/>
  <c r="BJ1724" i="1"/>
  <c r="BJ1725" i="1"/>
  <c r="BJ1726" i="1"/>
  <c r="BJ1727" i="1"/>
  <c r="BJ1728" i="1"/>
  <c r="BJ1729" i="1"/>
  <c r="BJ1730" i="1"/>
  <c r="BJ1731" i="1"/>
  <c r="BJ1732" i="1"/>
  <c r="BJ1733" i="1"/>
  <c r="BJ1734" i="1"/>
  <c r="BJ1735" i="1"/>
  <c r="BJ1736" i="1"/>
  <c r="BJ1737" i="1"/>
  <c r="BJ1738" i="1"/>
  <c r="BJ1739" i="1"/>
  <c r="BJ1740" i="1"/>
  <c r="BJ1741" i="1"/>
  <c r="BJ1742" i="1"/>
  <c r="BJ1743" i="1"/>
  <c r="BJ1744" i="1"/>
  <c r="BJ1745" i="1"/>
  <c r="BJ1746" i="1"/>
  <c r="BJ1747" i="1"/>
  <c r="BJ1748" i="1"/>
  <c r="BJ1749" i="1"/>
  <c r="BJ1750" i="1"/>
  <c r="BJ1751" i="1"/>
  <c r="BJ1752" i="1"/>
  <c r="BJ1753" i="1"/>
  <c r="BJ1754" i="1"/>
  <c r="BJ1755" i="1"/>
  <c r="BJ1756" i="1"/>
  <c r="BJ1757" i="1"/>
  <c r="BJ1758" i="1"/>
  <c r="BJ1759" i="1"/>
  <c r="BJ1760" i="1"/>
  <c r="BJ1761" i="1"/>
  <c r="BJ1762" i="1"/>
  <c r="BJ1763" i="1"/>
  <c r="BJ1764" i="1"/>
  <c r="BJ1765" i="1"/>
  <c r="BJ1766" i="1"/>
  <c r="BJ1767" i="1"/>
  <c r="BJ1768" i="1"/>
  <c r="BJ1769" i="1"/>
  <c r="BJ1770" i="1"/>
  <c r="BJ1771" i="1"/>
  <c r="BJ1772" i="1"/>
  <c r="BJ1773" i="1"/>
  <c r="BJ1774" i="1"/>
  <c r="BJ1775" i="1"/>
  <c r="BJ1776" i="1"/>
  <c r="BJ1777" i="1"/>
  <c r="BJ1778" i="1"/>
  <c r="BJ1779" i="1"/>
  <c r="BJ1780" i="1"/>
  <c r="BJ1781" i="1"/>
  <c r="BJ1782" i="1"/>
  <c r="BJ1783" i="1"/>
  <c r="BJ1784" i="1"/>
  <c r="BJ1785" i="1"/>
  <c r="BJ1786" i="1"/>
  <c r="BJ1787" i="1"/>
  <c r="BJ1788" i="1"/>
  <c r="BJ1789" i="1"/>
  <c r="BJ1790" i="1"/>
  <c r="BJ1791" i="1"/>
  <c r="BJ1792" i="1"/>
  <c r="BJ1793" i="1"/>
  <c r="BJ1794" i="1"/>
  <c r="BJ1795" i="1"/>
  <c r="BJ1796" i="1"/>
  <c r="BJ1797" i="1"/>
  <c r="BJ1798" i="1"/>
  <c r="BJ1799" i="1"/>
  <c r="BJ1800" i="1"/>
  <c r="BJ1801" i="1"/>
  <c r="BJ1802" i="1"/>
  <c r="BJ1803" i="1"/>
  <c r="BJ1804" i="1"/>
  <c r="BJ1805" i="1"/>
  <c r="BJ1806" i="1"/>
  <c r="BJ1807" i="1"/>
  <c r="BJ1808" i="1"/>
  <c r="BJ8" i="1"/>
  <c r="AY8" i="1"/>
  <c r="AY11" i="1"/>
  <c r="AY10" i="1"/>
  <c r="AY9" i="1"/>
  <c r="BH9" i="1"/>
  <c r="BI9" i="1" s="1"/>
  <c r="BH10" i="1"/>
  <c r="BI10" i="1" s="1"/>
  <c r="BH11" i="1"/>
  <c r="BI11" i="1" s="1"/>
  <c r="BH12" i="1"/>
  <c r="BI12" i="1" s="1"/>
  <c r="BH13" i="1"/>
  <c r="BI13" i="1" s="1"/>
  <c r="BH14" i="1"/>
  <c r="BI14" i="1" s="1"/>
  <c r="BH15" i="1"/>
  <c r="BI15" i="1" s="1"/>
  <c r="BH16" i="1"/>
  <c r="BI16" i="1" s="1"/>
  <c r="BH17" i="1"/>
  <c r="BI17" i="1" s="1"/>
  <c r="BH18" i="1"/>
  <c r="BI18" i="1" s="1"/>
  <c r="BH19" i="1"/>
  <c r="BI19" i="1" s="1"/>
  <c r="BH20" i="1"/>
  <c r="BI20" i="1" s="1"/>
  <c r="BH21" i="1"/>
  <c r="BI21" i="1" s="1"/>
  <c r="BH22" i="1"/>
  <c r="BI22" i="1" s="1"/>
  <c r="BH23" i="1"/>
  <c r="BI23" i="1" s="1"/>
  <c r="BH24" i="1"/>
  <c r="BI24" i="1" s="1"/>
  <c r="BH25" i="1"/>
  <c r="BI25" i="1" s="1"/>
  <c r="BH26" i="1"/>
  <c r="BI26" i="1" s="1"/>
  <c r="BH27" i="1"/>
  <c r="BI27" i="1" s="1"/>
  <c r="BH28" i="1"/>
  <c r="BI28" i="1" s="1"/>
  <c r="BH29" i="1"/>
  <c r="BI29" i="1" s="1"/>
  <c r="BH30" i="1"/>
  <c r="BI30" i="1" s="1"/>
  <c r="BH31" i="1"/>
  <c r="BI31" i="1" s="1"/>
  <c r="BH32" i="1"/>
  <c r="BI32" i="1" s="1"/>
  <c r="BH33" i="1"/>
  <c r="BI33" i="1" s="1"/>
  <c r="BH34" i="1"/>
  <c r="BI34" i="1" s="1"/>
  <c r="BH35" i="1"/>
  <c r="BI35" i="1" s="1"/>
  <c r="BH36" i="1"/>
  <c r="BI36" i="1" s="1"/>
  <c r="BH37" i="1"/>
  <c r="BI37" i="1" s="1"/>
  <c r="BH38" i="1"/>
  <c r="BI38" i="1" s="1"/>
  <c r="BH39" i="1"/>
  <c r="BI39" i="1" s="1"/>
  <c r="BH40" i="1"/>
  <c r="BI40" i="1" s="1"/>
  <c r="BH41" i="1"/>
  <c r="BI41" i="1" s="1"/>
  <c r="BH42" i="1"/>
  <c r="BI42" i="1" s="1"/>
  <c r="BH43" i="1"/>
  <c r="BI43" i="1" s="1"/>
  <c r="BH44" i="1"/>
  <c r="BI44" i="1" s="1"/>
  <c r="BH45" i="1"/>
  <c r="BI45" i="1" s="1"/>
  <c r="BH46" i="1"/>
  <c r="BI46" i="1" s="1"/>
  <c r="BH47" i="1"/>
  <c r="BI47" i="1" s="1"/>
  <c r="BH48" i="1"/>
  <c r="BI48" i="1" s="1"/>
  <c r="BH49" i="1"/>
  <c r="BI49" i="1" s="1"/>
  <c r="BH50" i="1"/>
  <c r="BI50" i="1" s="1"/>
  <c r="BH51" i="1"/>
  <c r="BI51" i="1" s="1"/>
  <c r="BH52" i="1"/>
  <c r="BI52" i="1" s="1"/>
  <c r="BH53" i="1"/>
  <c r="BI53" i="1" s="1"/>
  <c r="BH54" i="1"/>
  <c r="BI54" i="1" s="1"/>
  <c r="BH55" i="1"/>
  <c r="BI55" i="1" s="1"/>
  <c r="BH56" i="1"/>
  <c r="BI56" i="1" s="1"/>
  <c r="BH57" i="1"/>
  <c r="BI57" i="1" s="1"/>
  <c r="BH58" i="1"/>
  <c r="BI58" i="1" s="1"/>
  <c r="BH59" i="1"/>
  <c r="BI59" i="1" s="1"/>
  <c r="BH60" i="1"/>
  <c r="BI60" i="1" s="1"/>
  <c r="BH61" i="1"/>
  <c r="BI61" i="1" s="1"/>
  <c r="BH62" i="1"/>
  <c r="BI62" i="1" s="1"/>
  <c r="BH63" i="1"/>
  <c r="BI63" i="1" s="1"/>
  <c r="BH64" i="1"/>
  <c r="BI64" i="1" s="1"/>
  <c r="BH65" i="1"/>
  <c r="BI65" i="1" s="1"/>
  <c r="BH66" i="1"/>
  <c r="BI66" i="1" s="1"/>
  <c r="BH67" i="1"/>
  <c r="BI67" i="1" s="1"/>
  <c r="BH68" i="1"/>
  <c r="BI68" i="1" s="1"/>
  <c r="BH69" i="1"/>
  <c r="BI69" i="1" s="1"/>
  <c r="BH70" i="1"/>
  <c r="BI70" i="1" s="1"/>
  <c r="BH71" i="1"/>
  <c r="BI71" i="1" s="1"/>
  <c r="BH72" i="1"/>
  <c r="BI72" i="1" s="1"/>
  <c r="BH73" i="1"/>
  <c r="BI73" i="1" s="1"/>
  <c r="BH74" i="1"/>
  <c r="BI74" i="1" s="1"/>
  <c r="BH75" i="1"/>
  <c r="BI75" i="1" s="1"/>
  <c r="BH76" i="1"/>
  <c r="BI76" i="1" s="1"/>
  <c r="BH77" i="1"/>
  <c r="BI77" i="1" s="1"/>
  <c r="BH78" i="1"/>
  <c r="BI78" i="1" s="1"/>
  <c r="BH79" i="1"/>
  <c r="BI79" i="1" s="1"/>
  <c r="BH80" i="1"/>
  <c r="BI80" i="1" s="1"/>
  <c r="BH81" i="1"/>
  <c r="BI81" i="1" s="1"/>
  <c r="BH82" i="1"/>
  <c r="BI82" i="1" s="1"/>
  <c r="BH83" i="1"/>
  <c r="BI83" i="1" s="1"/>
  <c r="BH84" i="1"/>
  <c r="BI84" i="1" s="1"/>
  <c r="BH85" i="1"/>
  <c r="BI85" i="1" s="1"/>
  <c r="BH86" i="1"/>
  <c r="BI86" i="1" s="1"/>
  <c r="BH87" i="1"/>
  <c r="BI87" i="1" s="1"/>
  <c r="BH88" i="1"/>
  <c r="BI88" i="1" s="1"/>
  <c r="BH89" i="1"/>
  <c r="BI89" i="1" s="1"/>
  <c r="BH90" i="1"/>
  <c r="BI90" i="1" s="1"/>
  <c r="BH91" i="1"/>
  <c r="BI91" i="1" s="1"/>
  <c r="BH92" i="1"/>
  <c r="BI92" i="1" s="1"/>
  <c r="BH93" i="1"/>
  <c r="BI93" i="1" s="1"/>
  <c r="BH94" i="1"/>
  <c r="BI94" i="1" s="1"/>
  <c r="BH95" i="1"/>
  <c r="BI95" i="1" s="1"/>
  <c r="BH96" i="1"/>
  <c r="BI96" i="1" s="1"/>
  <c r="BH97" i="1"/>
  <c r="BI97" i="1" s="1"/>
  <c r="BH98" i="1"/>
  <c r="BI98" i="1" s="1"/>
  <c r="BH99" i="1"/>
  <c r="BI99" i="1" s="1"/>
  <c r="BH100" i="1"/>
  <c r="BI100" i="1" s="1"/>
  <c r="BH101" i="1"/>
  <c r="BI101" i="1" s="1"/>
  <c r="BH102" i="1"/>
  <c r="BI102" i="1" s="1"/>
  <c r="BH103" i="1"/>
  <c r="BI103" i="1" s="1"/>
  <c r="BH104" i="1"/>
  <c r="BI104" i="1" s="1"/>
  <c r="BH105" i="1"/>
  <c r="BI105" i="1" s="1"/>
  <c r="BH106" i="1"/>
  <c r="BI106" i="1" s="1"/>
  <c r="BH107" i="1"/>
  <c r="BI107" i="1" s="1"/>
  <c r="BH108" i="1"/>
  <c r="BI108" i="1" s="1"/>
  <c r="BH109" i="1"/>
  <c r="BI109" i="1" s="1"/>
  <c r="BH110" i="1"/>
  <c r="BI110" i="1" s="1"/>
  <c r="BH111" i="1"/>
  <c r="BI111" i="1" s="1"/>
  <c r="BH112" i="1"/>
  <c r="BI112" i="1" s="1"/>
  <c r="BH113" i="1"/>
  <c r="BI113" i="1" s="1"/>
  <c r="BH114" i="1"/>
  <c r="BI114" i="1" s="1"/>
  <c r="BH115" i="1"/>
  <c r="BI115" i="1" s="1"/>
  <c r="BH116" i="1"/>
  <c r="BI116" i="1" s="1"/>
  <c r="BH117" i="1"/>
  <c r="BI117" i="1" s="1"/>
  <c r="BH118" i="1"/>
  <c r="BI118" i="1" s="1"/>
  <c r="BH119" i="1"/>
  <c r="BI119" i="1" s="1"/>
  <c r="BH120" i="1"/>
  <c r="BI120" i="1" s="1"/>
  <c r="BH121" i="1"/>
  <c r="BI121" i="1" s="1"/>
  <c r="BH122" i="1"/>
  <c r="BI122" i="1" s="1"/>
  <c r="BH123" i="1"/>
  <c r="BI123" i="1" s="1"/>
  <c r="BH124" i="1"/>
  <c r="BI124" i="1" s="1"/>
  <c r="BH125" i="1"/>
  <c r="BI125" i="1" s="1"/>
  <c r="BH126" i="1"/>
  <c r="BI126" i="1" s="1"/>
  <c r="BH127" i="1"/>
  <c r="BI127" i="1" s="1"/>
  <c r="BH128" i="1"/>
  <c r="BI128" i="1" s="1"/>
  <c r="BH129" i="1"/>
  <c r="BI129" i="1" s="1"/>
  <c r="BH130" i="1"/>
  <c r="BI130" i="1" s="1"/>
  <c r="BH131" i="1"/>
  <c r="BI131" i="1" s="1"/>
  <c r="BH132" i="1"/>
  <c r="BI132" i="1" s="1"/>
  <c r="BH133" i="1"/>
  <c r="BI133" i="1" s="1"/>
  <c r="BH134" i="1"/>
  <c r="BI134" i="1" s="1"/>
  <c r="BH135" i="1"/>
  <c r="BI135" i="1" s="1"/>
  <c r="BH136" i="1"/>
  <c r="BI136" i="1" s="1"/>
  <c r="BH137" i="1"/>
  <c r="BI137" i="1" s="1"/>
  <c r="BH138" i="1"/>
  <c r="BI138" i="1" s="1"/>
  <c r="BH139" i="1"/>
  <c r="BI139" i="1" s="1"/>
  <c r="BH140" i="1"/>
  <c r="BI140" i="1" s="1"/>
  <c r="BH141" i="1"/>
  <c r="BI141" i="1" s="1"/>
  <c r="BH142" i="1"/>
  <c r="BI142" i="1" s="1"/>
  <c r="BH143" i="1"/>
  <c r="BI143" i="1" s="1"/>
  <c r="BH144" i="1"/>
  <c r="BI144" i="1" s="1"/>
  <c r="BH145" i="1"/>
  <c r="BI145" i="1" s="1"/>
  <c r="BH146" i="1"/>
  <c r="BI146" i="1" s="1"/>
  <c r="BH147" i="1"/>
  <c r="BI147" i="1" s="1"/>
  <c r="BH148" i="1"/>
  <c r="BI148" i="1" s="1"/>
  <c r="BH149" i="1"/>
  <c r="BI149" i="1" s="1"/>
  <c r="BH150" i="1"/>
  <c r="BI150" i="1" s="1"/>
  <c r="BH151" i="1"/>
  <c r="BI151" i="1" s="1"/>
  <c r="BH152" i="1"/>
  <c r="BI152" i="1" s="1"/>
  <c r="BH153" i="1"/>
  <c r="BI153" i="1" s="1"/>
  <c r="BH154" i="1"/>
  <c r="BI154" i="1" s="1"/>
  <c r="BH155" i="1"/>
  <c r="BI155" i="1" s="1"/>
  <c r="BH156" i="1"/>
  <c r="BI156" i="1" s="1"/>
  <c r="BH157" i="1"/>
  <c r="BI157" i="1" s="1"/>
  <c r="BH158" i="1"/>
  <c r="BI158" i="1" s="1"/>
  <c r="BH159" i="1"/>
  <c r="BI159" i="1" s="1"/>
  <c r="BH160" i="1"/>
  <c r="BI160" i="1" s="1"/>
  <c r="BH161" i="1"/>
  <c r="BI161" i="1" s="1"/>
  <c r="BH162" i="1"/>
  <c r="BI162" i="1" s="1"/>
  <c r="BH163" i="1"/>
  <c r="BI163" i="1" s="1"/>
  <c r="BH164" i="1"/>
  <c r="BI164" i="1" s="1"/>
  <c r="BH165" i="1"/>
  <c r="BI165" i="1" s="1"/>
  <c r="BH166" i="1"/>
  <c r="BI166" i="1" s="1"/>
  <c r="BH167" i="1"/>
  <c r="BI167" i="1" s="1"/>
  <c r="BH168" i="1"/>
  <c r="BI168" i="1" s="1"/>
  <c r="BH169" i="1"/>
  <c r="BI169" i="1" s="1"/>
  <c r="BH170" i="1"/>
  <c r="BI170" i="1" s="1"/>
  <c r="BH171" i="1"/>
  <c r="BI171" i="1" s="1"/>
  <c r="BH172" i="1"/>
  <c r="BI172" i="1" s="1"/>
  <c r="BH173" i="1"/>
  <c r="BI173" i="1" s="1"/>
  <c r="BH174" i="1"/>
  <c r="BI174" i="1" s="1"/>
  <c r="BH175" i="1"/>
  <c r="BI175" i="1" s="1"/>
  <c r="BH176" i="1"/>
  <c r="BI176" i="1" s="1"/>
  <c r="BH177" i="1"/>
  <c r="BI177" i="1" s="1"/>
  <c r="BH178" i="1"/>
  <c r="BI178" i="1" s="1"/>
  <c r="BH179" i="1"/>
  <c r="BI179" i="1" s="1"/>
  <c r="BH180" i="1"/>
  <c r="BI180" i="1" s="1"/>
  <c r="BH181" i="1"/>
  <c r="BI181" i="1" s="1"/>
  <c r="BH182" i="1"/>
  <c r="BI182" i="1" s="1"/>
  <c r="BH183" i="1"/>
  <c r="BI183" i="1" s="1"/>
  <c r="BH184" i="1"/>
  <c r="BI184" i="1" s="1"/>
  <c r="BH185" i="1"/>
  <c r="BI185" i="1" s="1"/>
  <c r="BH186" i="1"/>
  <c r="BI186" i="1" s="1"/>
  <c r="BH187" i="1"/>
  <c r="BI187" i="1" s="1"/>
  <c r="BH188" i="1"/>
  <c r="BI188" i="1" s="1"/>
  <c r="BH189" i="1"/>
  <c r="BI189" i="1" s="1"/>
  <c r="BH190" i="1"/>
  <c r="BI190" i="1" s="1"/>
  <c r="BH191" i="1"/>
  <c r="BI191" i="1" s="1"/>
  <c r="BH192" i="1"/>
  <c r="BI192" i="1" s="1"/>
  <c r="BH193" i="1"/>
  <c r="BI193" i="1" s="1"/>
  <c r="BH194" i="1"/>
  <c r="BI194" i="1" s="1"/>
  <c r="BH195" i="1"/>
  <c r="BI195" i="1" s="1"/>
  <c r="BH196" i="1"/>
  <c r="BI196" i="1" s="1"/>
  <c r="BH197" i="1"/>
  <c r="BI197" i="1" s="1"/>
  <c r="BH198" i="1"/>
  <c r="BI198" i="1" s="1"/>
  <c r="BH199" i="1"/>
  <c r="BI199" i="1" s="1"/>
  <c r="BH200" i="1"/>
  <c r="BI200" i="1" s="1"/>
  <c r="BH201" i="1"/>
  <c r="BI201" i="1" s="1"/>
  <c r="BH202" i="1"/>
  <c r="BI202" i="1" s="1"/>
  <c r="BH203" i="1"/>
  <c r="BI203" i="1" s="1"/>
  <c r="BH204" i="1"/>
  <c r="BI204" i="1" s="1"/>
  <c r="BH205" i="1"/>
  <c r="BI205" i="1" s="1"/>
  <c r="BH206" i="1"/>
  <c r="BI206" i="1" s="1"/>
  <c r="BH207" i="1"/>
  <c r="BI207" i="1" s="1"/>
  <c r="BH208" i="1"/>
  <c r="BI208" i="1" s="1"/>
  <c r="BH209" i="1"/>
  <c r="BI209" i="1" s="1"/>
  <c r="BH210" i="1"/>
  <c r="BI210" i="1" s="1"/>
  <c r="BH211" i="1"/>
  <c r="BI211" i="1" s="1"/>
  <c r="BH212" i="1"/>
  <c r="BI212" i="1" s="1"/>
  <c r="BH213" i="1"/>
  <c r="BI213" i="1" s="1"/>
  <c r="BH214" i="1"/>
  <c r="BI214" i="1" s="1"/>
  <c r="BH215" i="1"/>
  <c r="BI215" i="1" s="1"/>
  <c r="BH216" i="1"/>
  <c r="BI216" i="1" s="1"/>
  <c r="BH217" i="1"/>
  <c r="BI217" i="1" s="1"/>
  <c r="BH218" i="1"/>
  <c r="BI218" i="1" s="1"/>
  <c r="BH219" i="1"/>
  <c r="BI219" i="1" s="1"/>
  <c r="BH220" i="1"/>
  <c r="BI220" i="1" s="1"/>
  <c r="BH221" i="1"/>
  <c r="BI221" i="1" s="1"/>
  <c r="BH222" i="1"/>
  <c r="BI222" i="1" s="1"/>
  <c r="BH223" i="1"/>
  <c r="BI223" i="1" s="1"/>
  <c r="BH224" i="1"/>
  <c r="BI224" i="1" s="1"/>
  <c r="BH225" i="1"/>
  <c r="BI225" i="1" s="1"/>
  <c r="BH226" i="1"/>
  <c r="BI226" i="1" s="1"/>
  <c r="BH227" i="1"/>
  <c r="BI227" i="1" s="1"/>
  <c r="BH228" i="1"/>
  <c r="BI228" i="1" s="1"/>
  <c r="BH229" i="1"/>
  <c r="BI229" i="1" s="1"/>
  <c r="BH230" i="1"/>
  <c r="BI230" i="1" s="1"/>
  <c r="BH231" i="1"/>
  <c r="BI231" i="1" s="1"/>
  <c r="BH232" i="1"/>
  <c r="BI232" i="1" s="1"/>
  <c r="BH233" i="1"/>
  <c r="BI233" i="1" s="1"/>
  <c r="BH234" i="1"/>
  <c r="BI234" i="1" s="1"/>
  <c r="BH235" i="1"/>
  <c r="BI235" i="1" s="1"/>
  <c r="BH236" i="1"/>
  <c r="BI236" i="1" s="1"/>
  <c r="BH237" i="1"/>
  <c r="BI237" i="1" s="1"/>
  <c r="BH238" i="1"/>
  <c r="BI238" i="1" s="1"/>
  <c r="BH239" i="1"/>
  <c r="BI239" i="1" s="1"/>
  <c r="BH240" i="1"/>
  <c r="BI240" i="1" s="1"/>
  <c r="BH241" i="1"/>
  <c r="BI241" i="1" s="1"/>
  <c r="BH242" i="1"/>
  <c r="BI242" i="1" s="1"/>
  <c r="BH243" i="1"/>
  <c r="BI243" i="1" s="1"/>
  <c r="BH244" i="1"/>
  <c r="BI244" i="1" s="1"/>
  <c r="BH245" i="1"/>
  <c r="BI245" i="1" s="1"/>
  <c r="BH246" i="1"/>
  <c r="BI246" i="1" s="1"/>
  <c r="BH247" i="1"/>
  <c r="BI247" i="1" s="1"/>
  <c r="BH248" i="1"/>
  <c r="BI248" i="1" s="1"/>
  <c r="BH249" i="1"/>
  <c r="BI249" i="1" s="1"/>
  <c r="BH250" i="1"/>
  <c r="BI250" i="1" s="1"/>
  <c r="BH251" i="1"/>
  <c r="BI251" i="1" s="1"/>
  <c r="BH252" i="1"/>
  <c r="BI252" i="1" s="1"/>
  <c r="BH253" i="1"/>
  <c r="BI253" i="1" s="1"/>
  <c r="BH254" i="1"/>
  <c r="BI254" i="1" s="1"/>
  <c r="BH255" i="1"/>
  <c r="BI255" i="1" s="1"/>
  <c r="BH256" i="1"/>
  <c r="BI256" i="1" s="1"/>
  <c r="BH257" i="1"/>
  <c r="BI257" i="1" s="1"/>
  <c r="BH258" i="1"/>
  <c r="BI258" i="1" s="1"/>
  <c r="BH259" i="1"/>
  <c r="BI259" i="1" s="1"/>
  <c r="BH260" i="1"/>
  <c r="BI260" i="1" s="1"/>
  <c r="BH261" i="1"/>
  <c r="BI261" i="1" s="1"/>
  <c r="BH262" i="1"/>
  <c r="BI262" i="1" s="1"/>
  <c r="BH263" i="1"/>
  <c r="BI263" i="1" s="1"/>
  <c r="BH264" i="1"/>
  <c r="BI264" i="1" s="1"/>
  <c r="BH265" i="1"/>
  <c r="BI265" i="1" s="1"/>
  <c r="BH266" i="1"/>
  <c r="BI266" i="1" s="1"/>
  <c r="BH267" i="1"/>
  <c r="BI267" i="1" s="1"/>
  <c r="BH268" i="1"/>
  <c r="BI268" i="1" s="1"/>
  <c r="BH269" i="1"/>
  <c r="BI269" i="1" s="1"/>
  <c r="BH270" i="1"/>
  <c r="BI270" i="1" s="1"/>
  <c r="BH271" i="1"/>
  <c r="BI271" i="1" s="1"/>
  <c r="BH272" i="1"/>
  <c r="BI272" i="1" s="1"/>
  <c r="BH273" i="1"/>
  <c r="BI273" i="1" s="1"/>
  <c r="BH274" i="1"/>
  <c r="BI274" i="1" s="1"/>
  <c r="BH275" i="1"/>
  <c r="BI275" i="1" s="1"/>
  <c r="BH276" i="1"/>
  <c r="BI276" i="1" s="1"/>
  <c r="BH277" i="1"/>
  <c r="BI277" i="1" s="1"/>
  <c r="BH278" i="1"/>
  <c r="BI278" i="1" s="1"/>
  <c r="BH279" i="1"/>
  <c r="BI279" i="1" s="1"/>
  <c r="BH280" i="1"/>
  <c r="BI280" i="1" s="1"/>
  <c r="BH281" i="1"/>
  <c r="BI281" i="1" s="1"/>
  <c r="BH282" i="1"/>
  <c r="BI282" i="1" s="1"/>
  <c r="BH283" i="1"/>
  <c r="BI283" i="1" s="1"/>
  <c r="BH284" i="1"/>
  <c r="BI284" i="1" s="1"/>
  <c r="BH285" i="1"/>
  <c r="BI285" i="1" s="1"/>
  <c r="BH286" i="1"/>
  <c r="BI286" i="1" s="1"/>
  <c r="BH287" i="1"/>
  <c r="BI287" i="1" s="1"/>
  <c r="BH288" i="1"/>
  <c r="BI288" i="1" s="1"/>
  <c r="BH289" i="1"/>
  <c r="BI289" i="1" s="1"/>
  <c r="BH290" i="1"/>
  <c r="BI290" i="1" s="1"/>
  <c r="BH291" i="1"/>
  <c r="BI291" i="1" s="1"/>
  <c r="BH292" i="1"/>
  <c r="BI292" i="1" s="1"/>
  <c r="BH293" i="1"/>
  <c r="BI293" i="1" s="1"/>
  <c r="BH294" i="1"/>
  <c r="BI294" i="1" s="1"/>
  <c r="BH295" i="1"/>
  <c r="BI295" i="1" s="1"/>
  <c r="BH296" i="1"/>
  <c r="BI296" i="1" s="1"/>
  <c r="BH297" i="1"/>
  <c r="BI297" i="1" s="1"/>
  <c r="BH298" i="1"/>
  <c r="BI298" i="1" s="1"/>
  <c r="BH299" i="1"/>
  <c r="BI299" i="1" s="1"/>
  <c r="BH300" i="1"/>
  <c r="BI300" i="1" s="1"/>
  <c r="BH301" i="1"/>
  <c r="BI301" i="1" s="1"/>
  <c r="BH302" i="1"/>
  <c r="BI302" i="1" s="1"/>
  <c r="BH303" i="1"/>
  <c r="BI303" i="1" s="1"/>
  <c r="BH304" i="1"/>
  <c r="BI304" i="1" s="1"/>
  <c r="BH305" i="1"/>
  <c r="BI305" i="1" s="1"/>
  <c r="BH306" i="1"/>
  <c r="BI306" i="1" s="1"/>
  <c r="BH307" i="1"/>
  <c r="BI307" i="1" s="1"/>
  <c r="BH308" i="1"/>
  <c r="BI308" i="1" s="1"/>
  <c r="BH309" i="1"/>
  <c r="BI309" i="1" s="1"/>
  <c r="BH310" i="1"/>
  <c r="BI310" i="1" s="1"/>
  <c r="BH311" i="1"/>
  <c r="BI311" i="1" s="1"/>
  <c r="BH312" i="1"/>
  <c r="BI312" i="1" s="1"/>
  <c r="BH313" i="1"/>
  <c r="BI313" i="1" s="1"/>
  <c r="BH314" i="1"/>
  <c r="BI314" i="1" s="1"/>
  <c r="BH315" i="1"/>
  <c r="BI315" i="1" s="1"/>
  <c r="BH316" i="1"/>
  <c r="BI316" i="1" s="1"/>
  <c r="BH317" i="1"/>
  <c r="BI317" i="1" s="1"/>
  <c r="BH318" i="1"/>
  <c r="BI318" i="1" s="1"/>
  <c r="BH319" i="1"/>
  <c r="BI319" i="1" s="1"/>
  <c r="BH320" i="1"/>
  <c r="BI320" i="1" s="1"/>
  <c r="BH321" i="1"/>
  <c r="BI321" i="1" s="1"/>
  <c r="BH322" i="1"/>
  <c r="BI322" i="1" s="1"/>
  <c r="BH323" i="1"/>
  <c r="BI323" i="1" s="1"/>
  <c r="BH324" i="1"/>
  <c r="BI324" i="1" s="1"/>
  <c r="BH325" i="1"/>
  <c r="BI325" i="1" s="1"/>
  <c r="BH326" i="1"/>
  <c r="BI326" i="1" s="1"/>
  <c r="BH327" i="1"/>
  <c r="BI327" i="1" s="1"/>
  <c r="BH328" i="1"/>
  <c r="BI328" i="1" s="1"/>
  <c r="BH329" i="1"/>
  <c r="BI329" i="1" s="1"/>
  <c r="BH330" i="1"/>
  <c r="BI330" i="1" s="1"/>
  <c r="BH331" i="1"/>
  <c r="BI331" i="1" s="1"/>
  <c r="BH332" i="1"/>
  <c r="BI332" i="1" s="1"/>
  <c r="BH333" i="1"/>
  <c r="BI333" i="1" s="1"/>
  <c r="BH334" i="1"/>
  <c r="BI334" i="1" s="1"/>
  <c r="BH335" i="1"/>
  <c r="BI335" i="1" s="1"/>
  <c r="BH336" i="1"/>
  <c r="BI336" i="1" s="1"/>
  <c r="BH337" i="1"/>
  <c r="BI337" i="1" s="1"/>
  <c r="BH338" i="1"/>
  <c r="BI338" i="1" s="1"/>
  <c r="BH339" i="1"/>
  <c r="BI339" i="1" s="1"/>
  <c r="BH340" i="1"/>
  <c r="BI340" i="1" s="1"/>
  <c r="BH341" i="1"/>
  <c r="BI341" i="1" s="1"/>
  <c r="BH342" i="1"/>
  <c r="BI342" i="1" s="1"/>
  <c r="BH343" i="1"/>
  <c r="BI343" i="1" s="1"/>
  <c r="BH344" i="1"/>
  <c r="BI344" i="1" s="1"/>
  <c r="BH345" i="1"/>
  <c r="BI345" i="1" s="1"/>
  <c r="BH346" i="1"/>
  <c r="BI346" i="1" s="1"/>
  <c r="BH347" i="1"/>
  <c r="BI347" i="1" s="1"/>
  <c r="BH348" i="1"/>
  <c r="BI348" i="1" s="1"/>
  <c r="BH349" i="1"/>
  <c r="BI349" i="1" s="1"/>
  <c r="BH350" i="1"/>
  <c r="BI350" i="1" s="1"/>
  <c r="BH351" i="1"/>
  <c r="BI351" i="1" s="1"/>
  <c r="BH352" i="1"/>
  <c r="BI352" i="1" s="1"/>
  <c r="BH353" i="1"/>
  <c r="BI353" i="1" s="1"/>
  <c r="BH354" i="1"/>
  <c r="BI354" i="1" s="1"/>
  <c r="BH355" i="1"/>
  <c r="BI355" i="1" s="1"/>
  <c r="BH356" i="1"/>
  <c r="BI356" i="1" s="1"/>
  <c r="BH357" i="1"/>
  <c r="BI357" i="1" s="1"/>
  <c r="BH358" i="1"/>
  <c r="BI358" i="1" s="1"/>
  <c r="BH359" i="1"/>
  <c r="BI359" i="1" s="1"/>
  <c r="BH360" i="1"/>
  <c r="BI360" i="1" s="1"/>
  <c r="BH361" i="1"/>
  <c r="BI361" i="1" s="1"/>
  <c r="BH362" i="1"/>
  <c r="BI362" i="1" s="1"/>
  <c r="BH363" i="1"/>
  <c r="BI363" i="1" s="1"/>
  <c r="BH364" i="1"/>
  <c r="BI364" i="1" s="1"/>
  <c r="BH365" i="1"/>
  <c r="BI365" i="1" s="1"/>
  <c r="BH366" i="1"/>
  <c r="BI366" i="1" s="1"/>
  <c r="BH367" i="1"/>
  <c r="BI367" i="1" s="1"/>
  <c r="BH368" i="1"/>
  <c r="BI368" i="1" s="1"/>
  <c r="BH369" i="1"/>
  <c r="BI369" i="1" s="1"/>
  <c r="BH370" i="1"/>
  <c r="BI370" i="1" s="1"/>
  <c r="BH371" i="1"/>
  <c r="BI371" i="1" s="1"/>
  <c r="BH372" i="1"/>
  <c r="BI372" i="1" s="1"/>
  <c r="BH373" i="1"/>
  <c r="BI373" i="1" s="1"/>
  <c r="BH374" i="1"/>
  <c r="BI374" i="1" s="1"/>
  <c r="BH375" i="1"/>
  <c r="BI375" i="1" s="1"/>
  <c r="BH376" i="1"/>
  <c r="BI376" i="1" s="1"/>
  <c r="BH377" i="1"/>
  <c r="BI377" i="1" s="1"/>
  <c r="BH378" i="1"/>
  <c r="BI378" i="1" s="1"/>
  <c r="BH379" i="1"/>
  <c r="BI379" i="1" s="1"/>
  <c r="BH380" i="1"/>
  <c r="BI380" i="1" s="1"/>
  <c r="BH381" i="1"/>
  <c r="BI381" i="1" s="1"/>
  <c r="BH382" i="1"/>
  <c r="BI382" i="1" s="1"/>
  <c r="BH383" i="1"/>
  <c r="BI383" i="1" s="1"/>
  <c r="BH384" i="1"/>
  <c r="BI384" i="1" s="1"/>
  <c r="BH385" i="1"/>
  <c r="BI385" i="1" s="1"/>
  <c r="BH386" i="1"/>
  <c r="BI386" i="1" s="1"/>
  <c r="BH387" i="1"/>
  <c r="BI387" i="1" s="1"/>
  <c r="BH388" i="1"/>
  <c r="BI388" i="1" s="1"/>
  <c r="BH389" i="1"/>
  <c r="BI389" i="1" s="1"/>
  <c r="BH390" i="1"/>
  <c r="BI390" i="1" s="1"/>
  <c r="BH391" i="1"/>
  <c r="BI391" i="1" s="1"/>
  <c r="BH392" i="1"/>
  <c r="BI392" i="1" s="1"/>
  <c r="BH393" i="1"/>
  <c r="BI393" i="1" s="1"/>
  <c r="BH394" i="1"/>
  <c r="BI394" i="1" s="1"/>
  <c r="BH395" i="1"/>
  <c r="BI395" i="1" s="1"/>
  <c r="BH396" i="1"/>
  <c r="BI396" i="1" s="1"/>
  <c r="BH397" i="1"/>
  <c r="BI397" i="1" s="1"/>
  <c r="BH398" i="1"/>
  <c r="BI398" i="1" s="1"/>
  <c r="BH399" i="1"/>
  <c r="BI399" i="1" s="1"/>
  <c r="BH400" i="1"/>
  <c r="BI400" i="1" s="1"/>
  <c r="BH401" i="1"/>
  <c r="BI401" i="1" s="1"/>
  <c r="BH402" i="1"/>
  <c r="BI402" i="1" s="1"/>
  <c r="BH403" i="1"/>
  <c r="BI403" i="1" s="1"/>
  <c r="BH404" i="1"/>
  <c r="BI404" i="1" s="1"/>
  <c r="BH405" i="1"/>
  <c r="BI405" i="1" s="1"/>
  <c r="BH406" i="1"/>
  <c r="BI406" i="1" s="1"/>
  <c r="BH407" i="1"/>
  <c r="BI407" i="1" s="1"/>
  <c r="BH408" i="1"/>
  <c r="BI408" i="1" s="1"/>
  <c r="BH409" i="1"/>
  <c r="BI409" i="1" s="1"/>
  <c r="BH410" i="1"/>
  <c r="BI410" i="1" s="1"/>
  <c r="BH411" i="1"/>
  <c r="BI411" i="1" s="1"/>
  <c r="BH412" i="1"/>
  <c r="BI412" i="1" s="1"/>
  <c r="BH413" i="1"/>
  <c r="BI413" i="1" s="1"/>
  <c r="BH414" i="1"/>
  <c r="BI414" i="1" s="1"/>
  <c r="BH415" i="1"/>
  <c r="BI415" i="1" s="1"/>
  <c r="BH416" i="1"/>
  <c r="BI416" i="1" s="1"/>
  <c r="BH417" i="1"/>
  <c r="BI417" i="1" s="1"/>
  <c r="BH418" i="1"/>
  <c r="BI418" i="1" s="1"/>
  <c r="BH419" i="1"/>
  <c r="BI419" i="1" s="1"/>
  <c r="BH420" i="1"/>
  <c r="BI420" i="1" s="1"/>
  <c r="BH421" i="1"/>
  <c r="BI421" i="1" s="1"/>
  <c r="BH422" i="1"/>
  <c r="BI422" i="1" s="1"/>
  <c r="BH423" i="1"/>
  <c r="BI423" i="1" s="1"/>
  <c r="BH424" i="1"/>
  <c r="BI424" i="1" s="1"/>
  <c r="BH425" i="1"/>
  <c r="BI425" i="1" s="1"/>
  <c r="BH426" i="1"/>
  <c r="BI426" i="1" s="1"/>
  <c r="BH427" i="1"/>
  <c r="BI427" i="1" s="1"/>
  <c r="BH428" i="1"/>
  <c r="BI428" i="1" s="1"/>
  <c r="BH429" i="1"/>
  <c r="BI429" i="1" s="1"/>
  <c r="BH430" i="1"/>
  <c r="BI430" i="1" s="1"/>
  <c r="BH431" i="1"/>
  <c r="BI431" i="1" s="1"/>
  <c r="BH432" i="1"/>
  <c r="BI432" i="1" s="1"/>
  <c r="BH433" i="1"/>
  <c r="BI433" i="1" s="1"/>
  <c r="BH434" i="1"/>
  <c r="BI434" i="1" s="1"/>
  <c r="BH435" i="1"/>
  <c r="BI435" i="1" s="1"/>
  <c r="BH436" i="1"/>
  <c r="BI436" i="1" s="1"/>
  <c r="BH437" i="1"/>
  <c r="BI437" i="1" s="1"/>
  <c r="BH438" i="1"/>
  <c r="BI438" i="1" s="1"/>
  <c r="BH439" i="1"/>
  <c r="BI439" i="1" s="1"/>
  <c r="BH440" i="1"/>
  <c r="BI440" i="1" s="1"/>
  <c r="BH441" i="1"/>
  <c r="BI441" i="1" s="1"/>
  <c r="BH442" i="1"/>
  <c r="BI442" i="1" s="1"/>
  <c r="BH443" i="1"/>
  <c r="BI443" i="1" s="1"/>
  <c r="BH444" i="1"/>
  <c r="BI444" i="1" s="1"/>
  <c r="BH445" i="1"/>
  <c r="BI445" i="1" s="1"/>
  <c r="BH446" i="1"/>
  <c r="BI446" i="1" s="1"/>
  <c r="BH447" i="1"/>
  <c r="BI447" i="1" s="1"/>
  <c r="BH448" i="1"/>
  <c r="BI448" i="1" s="1"/>
  <c r="BH449" i="1"/>
  <c r="BI449" i="1" s="1"/>
  <c r="BH450" i="1"/>
  <c r="BI450" i="1" s="1"/>
  <c r="BH451" i="1"/>
  <c r="BI451" i="1" s="1"/>
  <c r="BH452" i="1"/>
  <c r="BI452" i="1" s="1"/>
  <c r="BH453" i="1"/>
  <c r="BI453" i="1" s="1"/>
  <c r="BH454" i="1"/>
  <c r="BI454" i="1" s="1"/>
  <c r="BH455" i="1"/>
  <c r="BI455" i="1" s="1"/>
  <c r="BH456" i="1"/>
  <c r="BI456" i="1" s="1"/>
  <c r="BH457" i="1"/>
  <c r="BI457" i="1" s="1"/>
  <c r="BH458" i="1"/>
  <c r="BI458" i="1" s="1"/>
  <c r="BH459" i="1"/>
  <c r="BI459" i="1" s="1"/>
  <c r="BH460" i="1"/>
  <c r="BI460" i="1" s="1"/>
  <c r="BH461" i="1"/>
  <c r="BI461" i="1" s="1"/>
  <c r="BH462" i="1"/>
  <c r="BI462" i="1" s="1"/>
  <c r="BH463" i="1"/>
  <c r="BI463" i="1" s="1"/>
  <c r="BH464" i="1"/>
  <c r="BI464" i="1" s="1"/>
  <c r="BH465" i="1"/>
  <c r="BI465" i="1" s="1"/>
  <c r="BH466" i="1"/>
  <c r="BI466" i="1" s="1"/>
  <c r="BH467" i="1"/>
  <c r="BI467" i="1" s="1"/>
  <c r="BH468" i="1"/>
  <c r="BI468" i="1" s="1"/>
  <c r="BH469" i="1"/>
  <c r="BI469" i="1" s="1"/>
  <c r="BH470" i="1"/>
  <c r="BI470" i="1" s="1"/>
  <c r="BH471" i="1"/>
  <c r="BI471" i="1" s="1"/>
  <c r="BH472" i="1"/>
  <c r="BI472" i="1" s="1"/>
  <c r="BH473" i="1"/>
  <c r="BI473" i="1" s="1"/>
  <c r="BH474" i="1"/>
  <c r="BI474" i="1" s="1"/>
  <c r="BH475" i="1"/>
  <c r="BI475" i="1" s="1"/>
  <c r="BH476" i="1"/>
  <c r="BI476" i="1" s="1"/>
  <c r="BH477" i="1"/>
  <c r="BI477" i="1" s="1"/>
  <c r="BH478" i="1"/>
  <c r="BI478" i="1" s="1"/>
  <c r="BH479" i="1"/>
  <c r="BI479" i="1" s="1"/>
  <c r="BH480" i="1"/>
  <c r="BI480" i="1" s="1"/>
  <c r="BH481" i="1"/>
  <c r="BI481" i="1" s="1"/>
  <c r="BH482" i="1"/>
  <c r="BI482" i="1" s="1"/>
  <c r="BH483" i="1"/>
  <c r="BI483" i="1" s="1"/>
  <c r="BH484" i="1"/>
  <c r="BI484" i="1" s="1"/>
  <c r="BH485" i="1"/>
  <c r="BI485" i="1" s="1"/>
  <c r="BH486" i="1"/>
  <c r="BI486" i="1" s="1"/>
  <c r="BH487" i="1"/>
  <c r="BI487" i="1" s="1"/>
  <c r="BH488" i="1"/>
  <c r="BI488" i="1" s="1"/>
  <c r="BH489" i="1"/>
  <c r="BI489" i="1" s="1"/>
  <c r="BH490" i="1"/>
  <c r="BI490" i="1" s="1"/>
  <c r="BH491" i="1"/>
  <c r="BI491" i="1" s="1"/>
  <c r="BH492" i="1"/>
  <c r="BI492" i="1" s="1"/>
  <c r="BH493" i="1"/>
  <c r="BI493" i="1" s="1"/>
  <c r="BH494" i="1"/>
  <c r="BI494" i="1" s="1"/>
  <c r="BH495" i="1"/>
  <c r="BI495" i="1" s="1"/>
  <c r="BH496" i="1"/>
  <c r="BI496" i="1" s="1"/>
  <c r="BH497" i="1"/>
  <c r="BI497" i="1" s="1"/>
  <c r="BH498" i="1"/>
  <c r="BI498" i="1" s="1"/>
  <c r="BH499" i="1"/>
  <c r="BI499" i="1" s="1"/>
  <c r="BH500" i="1"/>
  <c r="BI500" i="1" s="1"/>
  <c r="BH501" i="1"/>
  <c r="BI501" i="1" s="1"/>
  <c r="BH502" i="1"/>
  <c r="BI502" i="1" s="1"/>
  <c r="BH503" i="1"/>
  <c r="BI503" i="1" s="1"/>
  <c r="BH504" i="1"/>
  <c r="BI504" i="1" s="1"/>
  <c r="BH505" i="1"/>
  <c r="BI505" i="1" s="1"/>
  <c r="BH506" i="1"/>
  <c r="BI506" i="1" s="1"/>
  <c r="BH507" i="1"/>
  <c r="BI507" i="1" s="1"/>
  <c r="BH508" i="1"/>
  <c r="BI508" i="1" s="1"/>
  <c r="BH509" i="1"/>
  <c r="BI509" i="1" s="1"/>
  <c r="BH510" i="1"/>
  <c r="BI510" i="1" s="1"/>
  <c r="BH511" i="1"/>
  <c r="BI511" i="1" s="1"/>
  <c r="BH512" i="1"/>
  <c r="BI512" i="1" s="1"/>
  <c r="BH513" i="1"/>
  <c r="BI513" i="1" s="1"/>
  <c r="BH514" i="1"/>
  <c r="BI514" i="1" s="1"/>
  <c r="BH515" i="1"/>
  <c r="BI515" i="1" s="1"/>
  <c r="BH516" i="1"/>
  <c r="BI516" i="1" s="1"/>
  <c r="BH517" i="1"/>
  <c r="BI517" i="1" s="1"/>
  <c r="BH518" i="1"/>
  <c r="BI518" i="1" s="1"/>
  <c r="BH519" i="1"/>
  <c r="BI519" i="1" s="1"/>
  <c r="BH520" i="1"/>
  <c r="BI520" i="1" s="1"/>
  <c r="BH521" i="1"/>
  <c r="BI521" i="1" s="1"/>
  <c r="BH522" i="1"/>
  <c r="BI522" i="1" s="1"/>
  <c r="BH523" i="1"/>
  <c r="BI523" i="1" s="1"/>
  <c r="BH524" i="1"/>
  <c r="BI524" i="1" s="1"/>
  <c r="BH525" i="1"/>
  <c r="BI525" i="1" s="1"/>
  <c r="BH526" i="1"/>
  <c r="BI526" i="1" s="1"/>
  <c r="BH527" i="1"/>
  <c r="BI527" i="1" s="1"/>
  <c r="BH528" i="1"/>
  <c r="BI528" i="1" s="1"/>
  <c r="BH529" i="1"/>
  <c r="BI529" i="1" s="1"/>
  <c r="BH530" i="1"/>
  <c r="BI530" i="1" s="1"/>
  <c r="BH531" i="1"/>
  <c r="BI531" i="1" s="1"/>
  <c r="BH532" i="1"/>
  <c r="BI532" i="1" s="1"/>
  <c r="BH533" i="1"/>
  <c r="BI533" i="1" s="1"/>
  <c r="BH534" i="1"/>
  <c r="BI534" i="1" s="1"/>
  <c r="BH535" i="1"/>
  <c r="BI535" i="1" s="1"/>
  <c r="BH536" i="1"/>
  <c r="BI536" i="1" s="1"/>
  <c r="BH537" i="1"/>
  <c r="BI537" i="1" s="1"/>
  <c r="BH538" i="1"/>
  <c r="BI538" i="1" s="1"/>
  <c r="BH539" i="1"/>
  <c r="BI539" i="1" s="1"/>
  <c r="BH540" i="1"/>
  <c r="BI540" i="1" s="1"/>
  <c r="BH541" i="1"/>
  <c r="BI541" i="1" s="1"/>
  <c r="BH542" i="1"/>
  <c r="BI542" i="1" s="1"/>
  <c r="BH543" i="1"/>
  <c r="BI543" i="1" s="1"/>
  <c r="BH544" i="1"/>
  <c r="BI544" i="1" s="1"/>
  <c r="BH545" i="1"/>
  <c r="BI545" i="1" s="1"/>
  <c r="BH546" i="1"/>
  <c r="BI546" i="1" s="1"/>
  <c r="BH547" i="1"/>
  <c r="BI547" i="1" s="1"/>
  <c r="BH548" i="1"/>
  <c r="BI548" i="1" s="1"/>
  <c r="BH549" i="1"/>
  <c r="BI549" i="1" s="1"/>
  <c r="BH550" i="1"/>
  <c r="BI550" i="1" s="1"/>
  <c r="BH551" i="1"/>
  <c r="BI551" i="1" s="1"/>
  <c r="BH552" i="1"/>
  <c r="BI552" i="1" s="1"/>
  <c r="BH553" i="1"/>
  <c r="BI553" i="1" s="1"/>
  <c r="BH554" i="1"/>
  <c r="BI554" i="1" s="1"/>
  <c r="BH555" i="1"/>
  <c r="BI555" i="1" s="1"/>
  <c r="BH556" i="1"/>
  <c r="BI556" i="1" s="1"/>
  <c r="BH557" i="1"/>
  <c r="BI557" i="1" s="1"/>
  <c r="BH558" i="1"/>
  <c r="BI558" i="1" s="1"/>
  <c r="BH559" i="1"/>
  <c r="BI559" i="1" s="1"/>
  <c r="BH560" i="1"/>
  <c r="BI560" i="1" s="1"/>
  <c r="BH561" i="1"/>
  <c r="BI561" i="1" s="1"/>
  <c r="BH562" i="1"/>
  <c r="BI562" i="1" s="1"/>
  <c r="BH563" i="1"/>
  <c r="BI563" i="1" s="1"/>
  <c r="BH564" i="1"/>
  <c r="BI564" i="1" s="1"/>
  <c r="BH565" i="1"/>
  <c r="BI565" i="1" s="1"/>
  <c r="BH566" i="1"/>
  <c r="BI566" i="1" s="1"/>
  <c r="BH567" i="1"/>
  <c r="BI567" i="1" s="1"/>
  <c r="BH568" i="1"/>
  <c r="BI568" i="1" s="1"/>
  <c r="BH569" i="1"/>
  <c r="BI569" i="1" s="1"/>
  <c r="BH570" i="1"/>
  <c r="BI570" i="1" s="1"/>
  <c r="BH571" i="1"/>
  <c r="BI571" i="1" s="1"/>
  <c r="BH572" i="1"/>
  <c r="BI572" i="1" s="1"/>
  <c r="BH573" i="1"/>
  <c r="BI573" i="1" s="1"/>
  <c r="BH574" i="1"/>
  <c r="BI574" i="1" s="1"/>
  <c r="BH575" i="1"/>
  <c r="BI575" i="1" s="1"/>
  <c r="BH576" i="1"/>
  <c r="BI576" i="1" s="1"/>
  <c r="BH577" i="1"/>
  <c r="BI577" i="1" s="1"/>
  <c r="BH578" i="1"/>
  <c r="BI578" i="1" s="1"/>
  <c r="BH579" i="1"/>
  <c r="BI579" i="1" s="1"/>
  <c r="BH580" i="1"/>
  <c r="BI580" i="1" s="1"/>
  <c r="BH581" i="1"/>
  <c r="BI581" i="1" s="1"/>
  <c r="BH582" i="1"/>
  <c r="BI582" i="1" s="1"/>
  <c r="BH583" i="1"/>
  <c r="BI583" i="1" s="1"/>
  <c r="BH584" i="1"/>
  <c r="BI584" i="1" s="1"/>
  <c r="BH585" i="1"/>
  <c r="BI585" i="1" s="1"/>
  <c r="BH586" i="1"/>
  <c r="BI586" i="1" s="1"/>
  <c r="BH587" i="1"/>
  <c r="BI587" i="1" s="1"/>
  <c r="BH588" i="1"/>
  <c r="BI588" i="1" s="1"/>
  <c r="BH589" i="1"/>
  <c r="BI589" i="1" s="1"/>
  <c r="BH590" i="1"/>
  <c r="BI590" i="1" s="1"/>
  <c r="BH591" i="1"/>
  <c r="BI591" i="1" s="1"/>
  <c r="BH592" i="1"/>
  <c r="BI592" i="1" s="1"/>
  <c r="BH593" i="1"/>
  <c r="BI593" i="1" s="1"/>
  <c r="BH594" i="1"/>
  <c r="BI594" i="1" s="1"/>
  <c r="BH595" i="1"/>
  <c r="BI595" i="1" s="1"/>
  <c r="BH596" i="1"/>
  <c r="BI596" i="1" s="1"/>
  <c r="BH597" i="1"/>
  <c r="BI597" i="1" s="1"/>
  <c r="BH598" i="1"/>
  <c r="BI598" i="1" s="1"/>
  <c r="BH599" i="1"/>
  <c r="BI599" i="1" s="1"/>
  <c r="BH600" i="1"/>
  <c r="BI600" i="1" s="1"/>
  <c r="BH601" i="1"/>
  <c r="BI601" i="1" s="1"/>
  <c r="BH602" i="1"/>
  <c r="BI602" i="1" s="1"/>
  <c r="BH603" i="1"/>
  <c r="BI603" i="1" s="1"/>
  <c r="BH604" i="1"/>
  <c r="BI604" i="1" s="1"/>
  <c r="BH605" i="1"/>
  <c r="BI605" i="1" s="1"/>
  <c r="BH606" i="1"/>
  <c r="BI606" i="1" s="1"/>
  <c r="BH607" i="1"/>
  <c r="BI607" i="1" s="1"/>
  <c r="BH608" i="1"/>
  <c r="BI608" i="1" s="1"/>
  <c r="BH609" i="1"/>
  <c r="BI609" i="1" s="1"/>
  <c r="BH610" i="1"/>
  <c r="BI610" i="1" s="1"/>
  <c r="BH611" i="1"/>
  <c r="BI611" i="1" s="1"/>
  <c r="BH612" i="1"/>
  <c r="BI612" i="1" s="1"/>
  <c r="BH613" i="1"/>
  <c r="BI613" i="1" s="1"/>
  <c r="BH614" i="1"/>
  <c r="BI614" i="1" s="1"/>
  <c r="BH615" i="1"/>
  <c r="BI615" i="1" s="1"/>
  <c r="BH616" i="1"/>
  <c r="BI616" i="1" s="1"/>
  <c r="BH617" i="1"/>
  <c r="BI617" i="1" s="1"/>
  <c r="BH618" i="1"/>
  <c r="BI618" i="1" s="1"/>
  <c r="BH619" i="1"/>
  <c r="BI619" i="1" s="1"/>
  <c r="BH620" i="1"/>
  <c r="BI620" i="1" s="1"/>
  <c r="BH621" i="1"/>
  <c r="BI621" i="1" s="1"/>
  <c r="BH622" i="1"/>
  <c r="BI622" i="1" s="1"/>
  <c r="BH623" i="1"/>
  <c r="BI623" i="1" s="1"/>
  <c r="BH624" i="1"/>
  <c r="BI624" i="1" s="1"/>
  <c r="BH625" i="1"/>
  <c r="BI625" i="1" s="1"/>
  <c r="BH626" i="1"/>
  <c r="BI626" i="1" s="1"/>
  <c r="BH627" i="1"/>
  <c r="BI627" i="1" s="1"/>
  <c r="BH628" i="1"/>
  <c r="BI628" i="1" s="1"/>
  <c r="BH629" i="1"/>
  <c r="BI629" i="1" s="1"/>
  <c r="BH630" i="1"/>
  <c r="BI630" i="1" s="1"/>
  <c r="BH631" i="1"/>
  <c r="BI631" i="1" s="1"/>
  <c r="BH632" i="1"/>
  <c r="BI632" i="1" s="1"/>
  <c r="BH633" i="1"/>
  <c r="BI633" i="1" s="1"/>
  <c r="BH634" i="1"/>
  <c r="BI634" i="1" s="1"/>
  <c r="BH635" i="1"/>
  <c r="BI635" i="1" s="1"/>
  <c r="BH636" i="1"/>
  <c r="BI636" i="1" s="1"/>
  <c r="BH637" i="1"/>
  <c r="BI637" i="1" s="1"/>
  <c r="BH638" i="1"/>
  <c r="BI638" i="1" s="1"/>
  <c r="BH639" i="1"/>
  <c r="BI639" i="1" s="1"/>
  <c r="BH640" i="1"/>
  <c r="BI640" i="1" s="1"/>
  <c r="BH641" i="1"/>
  <c r="BI641" i="1" s="1"/>
  <c r="BH642" i="1"/>
  <c r="BI642" i="1" s="1"/>
  <c r="BH643" i="1"/>
  <c r="BI643" i="1" s="1"/>
  <c r="BH644" i="1"/>
  <c r="BI644" i="1" s="1"/>
  <c r="BH645" i="1"/>
  <c r="BI645" i="1" s="1"/>
  <c r="BH646" i="1"/>
  <c r="BI646" i="1" s="1"/>
  <c r="BH647" i="1"/>
  <c r="BI647" i="1" s="1"/>
  <c r="BH648" i="1"/>
  <c r="BI648" i="1" s="1"/>
  <c r="BH649" i="1"/>
  <c r="BI649" i="1" s="1"/>
  <c r="BH650" i="1"/>
  <c r="BI650" i="1" s="1"/>
  <c r="BH651" i="1"/>
  <c r="BI651" i="1" s="1"/>
  <c r="BH652" i="1"/>
  <c r="BI652" i="1" s="1"/>
  <c r="BH653" i="1"/>
  <c r="BI653" i="1" s="1"/>
  <c r="BH654" i="1"/>
  <c r="BI654" i="1" s="1"/>
  <c r="BH655" i="1"/>
  <c r="BI655" i="1" s="1"/>
  <c r="BH656" i="1"/>
  <c r="BI656" i="1" s="1"/>
  <c r="BH657" i="1"/>
  <c r="BI657" i="1" s="1"/>
  <c r="BH658" i="1"/>
  <c r="BI658" i="1" s="1"/>
  <c r="BH659" i="1"/>
  <c r="BI659" i="1" s="1"/>
  <c r="BH660" i="1"/>
  <c r="BI660" i="1" s="1"/>
  <c r="BH661" i="1"/>
  <c r="BI661" i="1" s="1"/>
  <c r="BH662" i="1"/>
  <c r="BI662" i="1" s="1"/>
  <c r="BH663" i="1"/>
  <c r="BI663" i="1" s="1"/>
  <c r="BH664" i="1"/>
  <c r="BI664" i="1" s="1"/>
  <c r="BH665" i="1"/>
  <c r="BI665" i="1" s="1"/>
  <c r="BH666" i="1"/>
  <c r="BI666" i="1" s="1"/>
  <c r="BH667" i="1"/>
  <c r="BI667" i="1" s="1"/>
  <c r="BH668" i="1"/>
  <c r="BI668" i="1" s="1"/>
  <c r="BH669" i="1"/>
  <c r="BI669" i="1" s="1"/>
  <c r="BH670" i="1"/>
  <c r="BI670" i="1" s="1"/>
  <c r="BH671" i="1"/>
  <c r="BI671" i="1" s="1"/>
  <c r="BH672" i="1"/>
  <c r="BI672" i="1" s="1"/>
  <c r="BH673" i="1"/>
  <c r="BI673" i="1" s="1"/>
  <c r="BH674" i="1"/>
  <c r="BI674" i="1" s="1"/>
  <c r="BH675" i="1"/>
  <c r="BI675" i="1" s="1"/>
  <c r="BH676" i="1"/>
  <c r="BI676" i="1" s="1"/>
  <c r="BH677" i="1"/>
  <c r="BI677" i="1" s="1"/>
  <c r="BH678" i="1"/>
  <c r="BI678" i="1" s="1"/>
  <c r="BH679" i="1"/>
  <c r="BI679" i="1" s="1"/>
  <c r="BH680" i="1"/>
  <c r="BI680" i="1" s="1"/>
  <c r="BH681" i="1"/>
  <c r="BI681" i="1" s="1"/>
  <c r="BH682" i="1"/>
  <c r="BI682" i="1" s="1"/>
  <c r="BH683" i="1"/>
  <c r="BI683" i="1" s="1"/>
  <c r="BH684" i="1"/>
  <c r="BI684" i="1" s="1"/>
  <c r="BH685" i="1"/>
  <c r="BI685" i="1" s="1"/>
  <c r="BH686" i="1"/>
  <c r="BI686" i="1" s="1"/>
  <c r="BH687" i="1"/>
  <c r="BI687" i="1" s="1"/>
  <c r="BH688" i="1"/>
  <c r="BI688" i="1" s="1"/>
  <c r="BH689" i="1"/>
  <c r="BI689" i="1" s="1"/>
  <c r="BH690" i="1"/>
  <c r="BI690" i="1" s="1"/>
  <c r="BH691" i="1"/>
  <c r="BI691" i="1" s="1"/>
  <c r="BH692" i="1"/>
  <c r="BI692" i="1" s="1"/>
  <c r="BH693" i="1"/>
  <c r="BI693" i="1" s="1"/>
  <c r="BH694" i="1"/>
  <c r="BI694" i="1" s="1"/>
  <c r="BH695" i="1"/>
  <c r="BI695" i="1" s="1"/>
  <c r="BH696" i="1"/>
  <c r="BI696" i="1" s="1"/>
  <c r="BH697" i="1"/>
  <c r="BI697" i="1" s="1"/>
  <c r="BH698" i="1"/>
  <c r="BI698" i="1" s="1"/>
  <c r="BH699" i="1"/>
  <c r="BI699" i="1" s="1"/>
  <c r="BH700" i="1"/>
  <c r="BI700" i="1" s="1"/>
  <c r="BH701" i="1"/>
  <c r="BI701" i="1" s="1"/>
  <c r="BH702" i="1"/>
  <c r="BI702" i="1" s="1"/>
  <c r="BH703" i="1"/>
  <c r="BI703" i="1" s="1"/>
  <c r="BH704" i="1"/>
  <c r="BI704" i="1" s="1"/>
  <c r="BH705" i="1"/>
  <c r="BI705" i="1" s="1"/>
  <c r="BH706" i="1"/>
  <c r="BI706" i="1" s="1"/>
  <c r="BH707" i="1"/>
  <c r="BI707" i="1" s="1"/>
  <c r="BH708" i="1"/>
  <c r="BI708" i="1" s="1"/>
  <c r="BH709" i="1"/>
  <c r="BI709" i="1" s="1"/>
  <c r="BH710" i="1"/>
  <c r="BI710" i="1" s="1"/>
  <c r="BH711" i="1"/>
  <c r="BI711" i="1" s="1"/>
  <c r="BH712" i="1"/>
  <c r="BI712" i="1" s="1"/>
  <c r="BH713" i="1"/>
  <c r="BI713" i="1" s="1"/>
  <c r="BH714" i="1"/>
  <c r="BI714" i="1" s="1"/>
  <c r="BH715" i="1"/>
  <c r="BI715" i="1" s="1"/>
  <c r="BH716" i="1"/>
  <c r="BI716" i="1" s="1"/>
  <c r="BH717" i="1"/>
  <c r="BI717" i="1" s="1"/>
  <c r="BH718" i="1"/>
  <c r="BI718" i="1" s="1"/>
  <c r="BH719" i="1"/>
  <c r="BI719" i="1" s="1"/>
  <c r="BH720" i="1"/>
  <c r="BI720" i="1" s="1"/>
  <c r="BH721" i="1"/>
  <c r="BI721" i="1" s="1"/>
  <c r="BH722" i="1"/>
  <c r="BI722" i="1" s="1"/>
  <c r="BH723" i="1"/>
  <c r="BI723" i="1" s="1"/>
  <c r="BH724" i="1"/>
  <c r="BI724" i="1" s="1"/>
  <c r="BH725" i="1"/>
  <c r="BI725" i="1" s="1"/>
  <c r="BH726" i="1"/>
  <c r="BI726" i="1" s="1"/>
  <c r="BH727" i="1"/>
  <c r="BI727" i="1" s="1"/>
  <c r="BH728" i="1"/>
  <c r="BI728" i="1" s="1"/>
  <c r="BH729" i="1"/>
  <c r="BI729" i="1" s="1"/>
  <c r="BH730" i="1"/>
  <c r="BI730" i="1" s="1"/>
  <c r="BH731" i="1"/>
  <c r="BI731" i="1" s="1"/>
  <c r="BH732" i="1"/>
  <c r="BI732" i="1" s="1"/>
  <c r="BH733" i="1"/>
  <c r="BI733" i="1" s="1"/>
  <c r="BH734" i="1"/>
  <c r="BI734" i="1" s="1"/>
  <c r="BH735" i="1"/>
  <c r="BI735" i="1" s="1"/>
  <c r="BH736" i="1"/>
  <c r="BI736" i="1" s="1"/>
  <c r="BH737" i="1"/>
  <c r="BI737" i="1" s="1"/>
  <c r="BH738" i="1"/>
  <c r="BI738" i="1" s="1"/>
  <c r="BH739" i="1"/>
  <c r="BI739" i="1" s="1"/>
  <c r="BH740" i="1"/>
  <c r="BI740" i="1" s="1"/>
  <c r="BH741" i="1"/>
  <c r="BI741" i="1" s="1"/>
  <c r="BH742" i="1"/>
  <c r="BI742" i="1" s="1"/>
  <c r="BH743" i="1"/>
  <c r="BI743" i="1" s="1"/>
  <c r="BH744" i="1"/>
  <c r="BI744" i="1" s="1"/>
  <c r="BH745" i="1"/>
  <c r="BI745" i="1" s="1"/>
  <c r="BH746" i="1"/>
  <c r="BI746" i="1" s="1"/>
  <c r="BH747" i="1"/>
  <c r="BI747" i="1" s="1"/>
  <c r="BH748" i="1"/>
  <c r="BI748" i="1" s="1"/>
  <c r="BH749" i="1"/>
  <c r="BI749" i="1" s="1"/>
  <c r="BH750" i="1"/>
  <c r="BI750" i="1" s="1"/>
  <c r="BH751" i="1"/>
  <c r="BI751" i="1" s="1"/>
  <c r="BH752" i="1"/>
  <c r="BI752" i="1" s="1"/>
  <c r="BH753" i="1"/>
  <c r="BI753" i="1" s="1"/>
  <c r="BH754" i="1"/>
  <c r="BI754" i="1" s="1"/>
  <c r="BH755" i="1"/>
  <c r="BI755" i="1" s="1"/>
  <c r="BH756" i="1"/>
  <c r="BI756" i="1" s="1"/>
  <c r="BH757" i="1"/>
  <c r="BI757" i="1" s="1"/>
  <c r="BH758" i="1"/>
  <c r="BI758" i="1" s="1"/>
  <c r="BH759" i="1"/>
  <c r="BI759" i="1" s="1"/>
  <c r="BH760" i="1"/>
  <c r="BI760" i="1" s="1"/>
  <c r="BH761" i="1"/>
  <c r="BI761" i="1" s="1"/>
  <c r="BH762" i="1"/>
  <c r="BI762" i="1" s="1"/>
  <c r="BH763" i="1"/>
  <c r="BI763" i="1" s="1"/>
  <c r="BH764" i="1"/>
  <c r="BI764" i="1" s="1"/>
  <c r="BH765" i="1"/>
  <c r="BI765" i="1" s="1"/>
  <c r="BH766" i="1"/>
  <c r="BI766" i="1" s="1"/>
  <c r="BH767" i="1"/>
  <c r="BI767" i="1" s="1"/>
  <c r="BH768" i="1"/>
  <c r="BI768" i="1" s="1"/>
  <c r="BH769" i="1"/>
  <c r="BI769" i="1" s="1"/>
  <c r="BH770" i="1"/>
  <c r="BI770" i="1" s="1"/>
  <c r="BH771" i="1"/>
  <c r="BI771" i="1" s="1"/>
  <c r="BH772" i="1"/>
  <c r="BI772" i="1" s="1"/>
  <c r="BH773" i="1"/>
  <c r="BI773" i="1" s="1"/>
  <c r="BH774" i="1"/>
  <c r="BI774" i="1" s="1"/>
  <c r="BH775" i="1"/>
  <c r="BI775" i="1" s="1"/>
  <c r="BH776" i="1"/>
  <c r="BI776" i="1" s="1"/>
  <c r="BH777" i="1"/>
  <c r="BI777" i="1" s="1"/>
  <c r="BH778" i="1"/>
  <c r="BI778" i="1" s="1"/>
  <c r="BH779" i="1"/>
  <c r="BI779" i="1" s="1"/>
  <c r="BH780" i="1"/>
  <c r="BI780" i="1" s="1"/>
  <c r="BH781" i="1"/>
  <c r="BI781" i="1" s="1"/>
  <c r="BH782" i="1"/>
  <c r="BI782" i="1" s="1"/>
  <c r="BH783" i="1"/>
  <c r="BI783" i="1" s="1"/>
  <c r="BH784" i="1"/>
  <c r="BI784" i="1" s="1"/>
  <c r="BH785" i="1"/>
  <c r="BI785" i="1" s="1"/>
  <c r="BH786" i="1"/>
  <c r="BI786" i="1" s="1"/>
  <c r="BH787" i="1"/>
  <c r="BI787" i="1" s="1"/>
  <c r="BH788" i="1"/>
  <c r="BI788" i="1" s="1"/>
  <c r="BH789" i="1"/>
  <c r="BI789" i="1" s="1"/>
  <c r="BH790" i="1"/>
  <c r="BI790" i="1" s="1"/>
  <c r="BH791" i="1"/>
  <c r="BI791" i="1" s="1"/>
  <c r="BH792" i="1"/>
  <c r="BI792" i="1" s="1"/>
  <c r="BH793" i="1"/>
  <c r="BI793" i="1" s="1"/>
  <c r="BH794" i="1"/>
  <c r="BI794" i="1" s="1"/>
  <c r="BH795" i="1"/>
  <c r="BI795" i="1" s="1"/>
  <c r="BH796" i="1"/>
  <c r="BI796" i="1" s="1"/>
  <c r="BH797" i="1"/>
  <c r="BI797" i="1" s="1"/>
  <c r="BH798" i="1"/>
  <c r="BI798" i="1" s="1"/>
  <c r="BH799" i="1"/>
  <c r="BI799" i="1" s="1"/>
  <c r="BH800" i="1"/>
  <c r="BI800" i="1" s="1"/>
  <c r="BH801" i="1"/>
  <c r="BI801" i="1" s="1"/>
  <c r="BH802" i="1"/>
  <c r="BI802" i="1" s="1"/>
  <c r="BH803" i="1"/>
  <c r="BI803" i="1" s="1"/>
  <c r="BH804" i="1"/>
  <c r="BI804" i="1" s="1"/>
  <c r="BH805" i="1"/>
  <c r="BI805" i="1" s="1"/>
  <c r="BH806" i="1"/>
  <c r="BI806" i="1" s="1"/>
  <c r="BH807" i="1"/>
  <c r="BI807" i="1" s="1"/>
  <c r="BH808" i="1"/>
  <c r="BI808" i="1" s="1"/>
  <c r="BH809" i="1"/>
  <c r="BI809" i="1" s="1"/>
  <c r="BH810" i="1"/>
  <c r="BI810" i="1" s="1"/>
  <c r="BH811" i="1"/>
  <c r="BI811" i="1" s="1"/>
  <c r="BH812" i="1"/>
  <c r="BI812" i="1" s="1"/>
  <c r="BH813" i="1"/>
  <c r="BI813" i="1" s="1"/>
  <c r="BH814" i="1"/>
  <c r="BI814" i="1" s="1"/>
  <c r="BH815" i="1"/>
  <c r="BI815" i="1" s="1"/>
  <c r="BH816" i="1"/>
  <c r="BI816" i="1" s="1"/>
  <c r="BH817" i="1"/>
  <c r="BI817" i="1" s="1"/>
  <c r="BH818" i="1"/>
  <c r="BI818" i="1" s="1"/>
  <c r="BH819" i="1"/>
  <c r="BI819" i="1" s="1"/>
  <c r="BH820" i="1"/>
  <c r="BI820" i="1" s="1"/>
  <c r="BH821" i="1"/>
  <c r="BI821" i="1" s="1"/>
  <c r="BH822" i="1"/>
  <c r="BI822" i="1" s="1"/>
  <c r="BH823" i="1"/>
  <c r="BI823" i="1" s="1"/>
  <c r="BH824" i="1"/>
  <c r="BI824" i="1" s="1"/>
  <c r="BH825" i="1"/>
  <c r="BI825" i="1" s="1"/>
  <c r="BH826" i="1"/>
  <c r="BI826" i="1" s="1"/>
  <c r="BH827" i="1"/>
  <c r="BI827" i="1" s="1"/>
  <c r="BH828" i="1"/>
  <c r="BI828" i="1" s="1"/>
  <c r="BH829" i="1"/>
  <c r="BI829" i="1" s="1"/>
  <c r="BH830" i="1"/>
  <c r="BI830" i="1" s="1"/>
  <c r="BH831" i="1"/>
  <c r="BI831" i="1" s="1"/>
  <c r="BH832" i="1"/>
  <c r="BI832" i="1" s="1"/>
  <c r="BH833" i="1"/>
  <c r="BI833" i="1" s="1"/>
  <c r="BH834" i="1"/>
  <c r="BI834" i="1" s="1"/>
  <c r="BH835" i="1"/>
  <c r="BI835" i="1" s="1"/>
  <c r="BH836" i="1"/>
  <c r="BI836" i="1" s="1"/>
  <c r="BH837" i="1"/>
  <c r="BI837" i="1" s="1"/>
  <c r="BH838" i="1"/>
  <c r="BI838" i="1" s="1"/>
  <c r="BH839" i="1"/>
  <c r="BI839" i="1" s="1"/>
  <c r="BH840" i="1"/>
  <c r="BI840" i="1" s="1"/>
  <c r="BH841" i="1"/>
  <c r="BI841" i="1" s="1"/>
  <c r="BH842" i="1"/>
  <c r="BI842" i="1" s="1"/>
  <c r="BH843" i="1"/>
  <c r="BI843" i="1" s="1"/>
  <c r="BH844" i="1"/>
  <c r="BI844" i="1" s="1"/>
  <c r="BH845" i="1"/>
  <c r="BI845" i="1" s="1"/>
  <c r="BH846" i="1"/>
  <c r="BI846" i="1" s="1"/>
  <c r="BH847" i="1"/>
  <c r="BI847" i="1" s="1"/>
  <c r="BH848" i="1"/>
  <c r="BI848" i="1" s="1"/>
  <c r="BH849" i="1"/>
  <c r="BI849" i="1" s="1"/>
  <c r="BH850" i="1"/>
  <c r="BI850" i="1" s="1"/>
  <c r="BH851" i="1"/>
  <c r="BI851" i="1" s="1"/>
  <c r="BH852" i="1"/>
  <c r="BI852" i="1" s="1"/>
  <c r="BH853" i="1"/>
  <c r="BI853" i="1" s="1"/>
  <c r="BH854" i="1"/>
  <c r="BI854" i="1" s="1"/>
  <c r="BH855" i="1"/>
  <c r="BI855" i="1" s="1"/>
  <c r="BH856" i="1"/>
  <c r="BI856" i="1" s="1"/>
  <c r="BH857" i="1"/>
  <c r="BI857" i="1" s="1"/>
  <c r="BH858" i="1"/>
  <c r="BI858" i="1" s="1"/>
  <c r="BH859" i="1"/>
  <c r="BI859" i="1" s="1"/>
  <c r="BH860" i="1"/>
  <c r="BI860" i="1" s="1"/>
  <c r="BH861" i="1"/>
  <c r="BI861" i="1" s="1"/>
  <c r="BH862" i="1"/>
  <c r="BI862" i="1" s="1"/>
  <c r="BH863" i="1"/>
  <c r="BI863" i="1" s="1"/>
  <c r="BH864" i="1"/>
  <c r="BI864" i="1" s="1"/>
  <c r="BH865" i="1"/>
  <c r="BI865" i="1" s="1"/>
  <c r="BH866" i="1"/>
  <c r="BI866" i="1" s="1"/>
  <c r="BH867" i="1"/>
  <c r="BI867" i="1" s="1"/>
  <c r="BH868" i="1"/>
  <c r="BI868" i="1" s="1"/>
  <c r="BH869" i="1"/>
  <c r="BI869" i="1" s="1"/>
  <c r="BH870" i="1"/>
  <c r="BI870" i="1" s="1"/>
  <c r="BH871" i="1"/>
  <c r="BI871" i="1" s="1"/>
  <c r="BH872" i="1"/>
  <c r="BI872" i="1" s="1"/>
  <c r="BH873" i="1"/>
  <c r="BI873" i="1" s="1"/>
  <c r="BH874" i="1"/>
  <c r="BI874" i="1" s="1"/>
  <c r="BH875" i="1"/>
  <c r="BI875" i="1" s="1"/>
  <c r="BH876" i="1"/>
  <c r="BI876" i="1" s="1"/>
  <c r="BH877" i="1"/>
  <c r="BI877" i="1" s="1"/>
  <c r="BH878" i="1"/>
  <c r="BI878" i="1" s="1"/>
  <c r="BH879" i="1"/>
  <c r="BI879" i="1" s="1"/>
  <c r="BH880" i="1"/>
  <c r="BI880" i="1" s="1"/>
  <c r="BH881" i="1"/>
  <c r="BI881" i="1" s="1"/>
  <c r="BH882" i="1"/>
  <c r="BI882" i="1" s="1"/>
  <c r="BH883" i="1"/>
  <c r="BI883" i="1" s="1"/>
  <c r="BH884" i="1"/>
  <c r="BI884" i="1" s="1"/>
  <c r="BH885" i="1"/>
  <c r="BI885" i="1" s="1"/>
  <c r="BH886" i="1"/>
  <c r="BI886" i="1" s="1"/>
  <c r="BH887" i="1"/>
  <c r="BI887" i="1" s="1"/>
  <c r="BH888" i="1"/>
  <c r="BI888" i="1" s="1"/>
  <c r="BH889" i="1"/>
  <c r="BI889" i="1" s="1"/>
  <c r="BH890" i="1"/>
  <c r="BI890" i="1" s="1"/>
  <c r="BH891" i="1"/>
  <c r="BI891" i="1" s="1"/>
  <c r="BH892" i="1"/>
  <c r="BI892" i="1" s="1"/>
  <c r="BH893" i="1"/>
  <c r="BI893" i="1" s="1"/>
  <c r="BH894" i="1"/>
  <c r="BI894" i="1" s="1"/>
  <c r="BH895" i="1"/>
  <c r="BI895" i="1" s="1"/>
  <c r="BH896" i="1"/>
  <c r="BI896" i="1" s="1"/>
  <c r="BH897" i="1"/>
  <c r="BI897" i="1" s="1"/>
  <c r="BH898" i="1"/>
  <c r="BI898" i="1" s="1"/>
  <c r="BH899" i="1"/>
  <c r="BI899" i="1" s="1"/>
  <c r="BH900" i="1"/>
  <c r="BI900" i="1" s="1"/>
  <c r="BH901" i="1"/>
  <c r="BI901" i="1" s="1"/>
  <c r="BH902" i="1"/>
  <c r="BI902" i="1" s="1"/>
  <c r="BH903" i="1"/>
  <c r="BI903" i="1" s="1"/>
  <c r="BH904" i="1"/>
  <c r="BI904" i="1" s="1"/>
  <c r="BH905" i="1"/>
  <c r="BI905" i="1" s="1"/>
  <c r="BH906" i="1"/>
  <c r="BI906" i="1" s="1"/>
  <c r="BH907" i="1"/>
  <c r="BI907" i="1" s="1"/>
  <c r="BH908" i="1"/>
  <c r="BI908" i="1" s="1"/>
  <c r="BH909" i="1"/>
  <c r="BI909" i="1" s="1"/>
  <c r="BH910" i="1"/>
  <c r="BI910" i="1" s="1"/>
  <c r="BH911" i="1"/>
  <c r="BI911" i="1" s="1"/>
  <c r="BH912" i="1"/>
  <c r="BI912" i="1" s="1"/>
  <c r="BH913" i="1"/>
  <c r="BI913" i="1" s="1"/>
  <c r="BH914" i="1"/>
  <c r="BI914" i="1" s="1"/>
  <c r="BH915" i="1"/>
  <c r="BI915" i="1" s="1"/>
  <c r="BH916" i="1"/>
  <c r="BI916" i="1" s="1"/>
  <c r="BH917" i="1"/>
  <c r="BI917" i="1" s="1"/>
  <c r="BH918" i="1"/>
  <c r="BI918" i="1" s="1"/>
  <c r="BH919" i="1"/>
  <c r="BI919" i="1" s="1"/>
  <c r="BH920" i="1"/>
  <c r="BI920" i="1" s="1"/>
  <c r="BH921" i="1"/>
  <c r="BI921" i="1" s="1"/>
  <c r="BH922" i="1"/>
  <c r="BI922" i="1" s="1"/>
  <c r="BH923" i="1"/>
  <c r="BI923" i="1" s="1"/>
  <c r="BH924" i="1"/>
  <c r="BI924" i="1" s="1"/>
  <c r="BH925" i="1"/>
  <c r="BI925" i="1" s="1"/>
  <c r="BH926" i="1"/>
  <c r="BI926" i="1" s="1"/>
  <c r="BH927" i="1"/>
  <c r="BI927" i="1" s="1"/>
  <c r="BH928" i="1"/>
  <c r="BI928" i="1" s="1"/>
  <c r="BH929" i="1"/>
  <c r="BI929" i="1" s="1"/>
  <c r="BH930" i="1"/>
  <c r="BI930" i="1" s="1"/>
  <c r="BH931" i="1"/>
  <c r="BI931" i="1" s="1"/>
  <c r="BH932" i="1"/>
  <c r="BI932" i="1" s="1"/>
  <c r="BH933" i="1"/>
  <c r="BI933" i="1" s="1"/>
  <c r="BH934" i="1"/>
  <c r="BI934" i="1" s="1"/>
  <c r="BH935" i="1"/>
  <c r="BI935" i="1" s="1"/>
  <c r="BH936" i="1"/>
  <c r="BI936" i="1" s="1"/>
  <c r="BH937" i="1"/>
  <c r="BI937" i="1" s="1"/>
  <c r="BH938" i="1"/>
  <c r="BI938" i="1" s="1"/>
  <c r="BH939" i="1"/>
  <c r="BI939" i="1" s="1"/>
  <c r="BH940" i="1"/>
  <c r="BI940" i="1" s="1"/>
  <c r="BH941" i="1"/>
  <c r="BI941" i="1" s="1"/>
  <c r="BH942" i="1"/>
  <c r="BI942" i="1" s="1"/>
  <c r="BH943" i="1"/>
  <c r="BI943" i="1" s="1"/>
  <c r="BH944" i="1"/>
  <c r="BI944" i="1" s="1"/>
  <c r="BH945" i="1"/>
  <c r="BI945" i="1" s="1"/>
  <c r="BH946" i="1"/>
  <c r="BI946" i="1" s="1"/>
  <c r="BH947" i="1"/>
  <c r="BI947" i="1" s="1"/>
  <c r="BH948" i="1"/>
  <c r="BI948" i="1" s="1"/>
  <c r="BH949" i="1"/>
  <c r="BI949" i="1" s="1"/>
  <c r="BH950" i="1"/>
  <c r="BI950" i="1" s="1"/>
  <c r="BH951" i="1"/>
  <c r="BI951" i="1" s="1"/>
  <c r="BH952" i="1"/>
  <c r="BI952" i="1" s="1"/>
  <c r="BH953" i="1"/>
  <c r="BI953" i="1" s="1"/>
  <c r="BH954" i="1"/>
  <c r="BI954" i="1" s="1"/>
  <c r="BH955" i="1"/>
  <c r="BI955" i="1" s="1"/>
  <c r="BH956" i="1"/>
  <c r="BI956" i="1" s="1"/>
  <c r="BH957" i="1"/>
  <c r="BI957" i="1" s="1"/>
  <c r="BH958" i="1"/>
  <c r="BI958" i="1" s="1"/>
  <c r="BH959" i="1"/>
  <c r="BI959" i="1" s="1"/>
  <c r="BH960" i="1"/>
  <c r="BI960" i="1" s="1"/>
  <c r="BH961" i="1"/>
  <c r="BI961" i="1" s="1"/>
  <c r="BH962" i="1"/>
  <c r="BI962" i="1" s="1"/>
  <c r="BH963" i="1"/>
  <c r="BI963" i="1" s="1"/>
  <c r="BH964" i="1"/>
  <c r="BI964" i="1" s="1"/>
  <c r="BH965" i="1"/>
  <c r="BI965" i="1" s="1"/>
  <c r="BH966" i="1"/>
  <c r="BI966" i="1" s="1"/>
  <c r="BH967" i="1"/>
  <c r="BI967" i="1" s="1"/>
  <c r="BH968" i="1"/>
  <c r="BI968" i="1" s="1"/>
  <c r="BH969" i="1"/>
  <c r="BI969" i="1" s="1"/>
  <c r="BH970" i="1"/>
  <c r="BI970" i="1" s="1"/>
  <c r="BH971" i="1"/>
  <c r="BI971" i="1" s="1"/>
  <c r="BH972" i="1"/>
  <c r="BI972" i="1" s="1"/>
  <c r="BH973" i="1"/>
  <c r="BI973" i="1" s="1"/>
  <c r="BH974" i="1"/>
  <c r="BI974" i="1" s="1"/>
  <c r="BH975" i="1"/>
  <c r="BI975" i="1" s="1"/>
  <c r="BH976" i="1"/>
  <c r="BI976" i="1" s="1"/>
  <c r="BH977" i="1"/>
  <c r="BI977" i="1" s="1"/>
  <c r="BH978" i="1"/>
  <c r="BI978" i="1" s="1"/>
  <c r="BH979" i="1"/>
  <c r="BI979" i="1" s="1"/>
  <c r="BH980" i="1"/>
  <c r="BI980" i="1" s="1"/>
  <c r="BH981" i="1"/>
  <c r="BI981" i="1" s="1"/>
  <c r="BH982" i="1"/>
  <c r="BI982" i="1" s="1"/>
  <c r="BH983" i="1"/>
  <c r="BI983" i="1" s="1"/>
  <c r="BH984" i="1"/>
  <c r="BI984" i="1" s="1"/>
  <c r="BH985" i="1"/>
  <c r="BI985" i="1" s="1"/>
  <c r="BH986" i="1"/>
  <c r="BI986" i="1" s="1"/>
  <c r="BH987" i="1"/>
  <c r="BI987" i="1" s="1"/>
  <c r="BH988" i="1"/>
  <c r="BI988" i="1" s="1"/>
  <c r="BH989" i="1"/>
  <c r="BI989" i="1" s="1"/>
  <c r="BH990" i="1"/>
  <c r="BI990" i="1" s="1"/>
  <c r="BH991" i="1"/>
  <c r="BI991" i="1" s="1"/>
  <c r="BH992" i="1"/>
  <c r="BI992" i="1" s="1"/>
  <c r="BH993" i="1"/>
  <c r="BI993" i="1" s="1"/>
  <c r="BH994" i="1"/>
  <c r="BI994" i="1" s="1"/>
  <c r="BH995" i="1"/>
  <c r="BI995" i="1" s="1"/>
  <c r="BH996" i="1"/>
  <c r="BI996" i="1" s="1"/>
  <c r="BH997" i="1"/>
  <c r="BI997" i="1" s="1"/>
  <c r="BH998" i="1"/>
  <c r="BI998" i="1" s="1"/>
  <c r="BH999" i="1"/>
  <c r="BI999" i="1" s="1"/>
  <c r="BH1000" i="1"/>
  <c r="BI1000" i="1" s="1"/>
  <c r="BH1001" i="1"/>
  <c r="BI1001" i="1" s="1"/>
  <c r="BH1002" i="1"/>
  <c r="BI1002" i="1" s="1"/>
  <c r="BH1003" i="1"/>
  <c r="BI1003" i="1" s="1"/>
  <c r="BH1004" i="1"/>
  <c r="BI1004" i="1" s="1"/>
  <c r="BH1005" i="1"/>
  <c r="BI1005" i="1" s="1"/>
  <c r="BH1006" i="1"/>
  <c r="BI1006" i="1" s="1"/>
  <c r="BH1007" i="1"/>
  <c r="BI1007" i="1" s="1"/>
  <c r="BH1008" i="1"/>
  <c r="BI1008" i="1" s="1"/>
  <c r="BH1009" i="1"/>
  <c r="BI1009" i="1" s="1"/>
  <c r="BH1010" i="1"/>
  <c r="BI1010" i="1" s="1"/>
  <c r="BH1011" i="1"/>
  <c r="BI1011" i="1" s="1"/>
  <c r="BH1012" i="1"/>
  <c r="BI1012" i="1" s="1"/>
  <c r="BH1013" i="1"/>
  <c r="BI1013" i="1" s="1"/>
  <c r="BH1014" i="1"/>
  <c r="BI1014" i="1" s="1"/>
  <c r="BH1015" i="1"/>
  <c r="BI1015" i="1" s="1"/>
  <c r="BH1016" i="1"/>
  <c r="BI1016" i="1" s="1"/>
  <c r="BH1017" i="1"/>
  <c r="BI1017" i="1" s="1"/>
  <c r="BH1018" i="1"/>
  <c r="BI1018" i="1" s="1"/>
  <c r="BH1019" i="1"/>
  <c r="BI1019" i="1" s="1"/>
  <c r="BH1020" i="1"/>
  <c r="BI1020" i="1" s="1"/>
  <c r="BH1021" i="1"/>
  <c r="BI1021" i="1" s="1"/>
  <c r="BH1022" i="1"/>
  <c r="BI1022" i="1" s="1"/>
  <c r="BH1023" i="1"/>
  <c r="BI1023" i="1" s="1"/>
  <c r="BH1024" i="1"/>
  <c r="BI1024" i="1" s="1"/>
  <c r="BH1025" i="1"/>
  <c r="BI1025" i="1" s="1"/>
  <c r="BH1026" i="1"/>
  <c r="BI1026" i="1" s="1"/>
  <c r="BH1027" i="1"/>
  <c r="BI1027" i="1" s="1"/>
  <c r="BH1028" i="1"/>
  <c r="BI1028" i="1" s="1"/>
  <c r="BH1029" i="1"/>
  <c r="BI1029" i="1" s="1"/>
  <c r="BH1030" i="1"/>
  <c r="BI1030" i="1" s="1"/>
  <c r="BH1031" i="1"/>
  <c r="BI1031" i="1" s="1"/>
  <c r="BH1032" i="1"/>
  <c r="BI1032" i="1" s="1"/>
  <c r="BH1033" i="1"/>
  <c r="BI1033" i="1" s="1"/>
  <c r="BH1034" i="1"/>
  <c r="BI1034" i="1" s="1"/>
  <c r="BH1035" i="1"/>
  <c r="BH1036" i="1"/>
  <c r="BI1036" i="1" s="1"/>
  <c r="BH1037" i="1"/>
  <c r="BI1037" i="1" s="1"/>
  <c r="BH1038" i="1"/>
  <c r="BI1038" i="1" s="1"/>
  <c r="BH1039" i="1"/>
  <c r="BI1039" i="1" s="1"/>
  <c r="BH1040" i="1"/>
  <c r="BI1040" i="1" s="1"/>
  <c r="BH1041" i="1"/>
  <c r="BI1041" i="1" s="1"/>
  <c r="BH1042" i="1"/>
  <c r="BI1042" i="1" s="1"/>
  <c r="BH1043" i="1"/>
  <c r="BI1043" i="1" s="1"/>
  <c r="BH1044" i="1"/>
  <c r="BI1044" i="1" s="1"/>
  <c r="BH1045" i="1"/>
  <c r="BI1045" i="1" s="1"/>
  <c r="BH1046" i="1"/>
  <c r="BI1046" i="1" s="1"/>
  <c r="BH1047" i="1"/>
  <c r="BI1047" i="1" s="1"/>
  <c r="BH1048" i="1"/>
  <c r="BI1048" i="1" s="1"/>
  <c r="BH1049" i="1"/>
  <c r="BI1049" i="1" s="1"/>
  <c r="BH1050" i="1"/>
  <c r="BI1050" i="1" s="1"/>
  <c r="BH1051" i="1"/>
  <c r="BI1051" i="1" s="1"/>
  <c r="BH1052" i="1"/>
  <c r="BI1052" i="1" s="1"/>
  <c r="BH1053" i="1"/>
  <c r="BI1053" i="1" s="1"/>
  <c r="BH1054" i="1"/>
  <c r="BI1054" i="1" s="1"/>
  <c r="BH1055" i="1"/>
  <c r="BI1055" i="1" s="1"/>
  <c r="BH1056" i="1"/>
  <c r="BI1056" i="1" s="1"/>
  <c r="BH1057" i="1"/>
  <c r="BI1057" i="1" s="1"/>
  <c r="BH1058" i="1"/>
  <c r="BI1058" i="1" s="1"/>
  <c r="BH1059" i="1"/>
  <c r="BI1059" i="1" s="1"/>
  <c r="BH1060" i="1"/>
  <c r="BI1060" i="1" s="1"/>
  <c r="BH1061" i="1"/>
  <c r="BI1061" i="1" s="1"/>
  <c r="BH1062" i="1"/>
  <c r="BI1062" i="1" s="1"/>
  <c r="BH1063" i="1"/>
  <c r="BI1063" i="1" s="1"/>
  <c r="BH1064" i="1"/>
  <c r="BI1064" i="1" s="1"/>
  <c r="BH1065" i="1"/>
  <c r="BI1065" i="1" s="1"/>
  <c r="BH1066" i="1"/>
  <c r="BI1066" i="1" s="1"/>
  <c r="BH1067" i="1"/>
  <c r="BI1067" i="1" s="1"/>
  <c r="BH1068" i="1"/>
  <c r="BI1068" i="1" s="1"/>
  <c r="BH1069" i="1"/>
  <c r="BI1069" i="1" s="1"/>
  <c r="BH1070" i="1"/>
  <c r="BI1070" i="1" s="1"/>
  <c r="BH1071" i="1"/>
  <c r="BI1071" i="1" s="1"/>
  <c r="BH1072" i="1"/>
  <c r="BI1072" i="1" s="1"/>
  <c r="BH1073" i="1"/>
  <c r="BI1073" i="1" s="1"/>
  <c r="BH1074" i="1"/>
  <c r="BI1074" i="1" s="1"/>
  <c r="BH1075" i="1"/>
  <c r="BI1075" i="1" s="1"/>
  <c r="BH1076" i="1"/>
  <c r="BI1076" i="1" s="1"/>
  <c r="BH1077" i="1"/>
  <c r="BI1077" i="1" s="1"/>
  <c r="BH1078" i="1"/>
  <c r="BI1078" i="1" s="1"/>
  <c r="BH1079" i="1"/>
  <c r="BI1079" i="1" s="1"/>
  <c r="BH1080" i="1"/>
  <c r="BI1080" i="1" s="1"/>
  <c r="BH1081" i="1"/>
  <c r="BI1081" i="1" s="1"/>
  <c r="BH1082" i="1"/>
  <c r="BI1082" i="1" s="1"/>
  <c r="BH1083" i="1"/>
  <c r="BI1083" i="1" s="1"/>
  <c r="BH1084" i="1"/>
  <c r="BI1084" i="1" s="1"/>
  <c r="BH1085" i="1"/>
  <c r="BI1085" i="1" s="1"/>
  <c r="BH1086" i="1"/>
  <c r="BI1086" i="1" s="1"/>
  <c r="BH1087" i="1"/>
  <c r="BI1087" i="1" s="1"/>
  <c r="BH1088" i="1"/>
  <c r="BI1088" i="1" s="1"/>
  <c r="BH1089" i="1"/>
  <c r="BI1089" i="1" s="1"/>
  <c r="BH1090" i="1"/>
  <c r="BI1090" i="1" s="1"/>
  <c r="BH1091" i="1"/>
  <c r="BI1091" i="1" s="1"/>
  <c r="BH1092" i="1"/>
  <c r="BI1092" i="1" s="1"/>
  <c r="BH1093" i="1"/>
  <c r="BI1093" i="1" s="1"/>
  <c r="BH1094" i="1"/>
  <c r="BI1094" i="1" s="1"/>
  <c r="BH1095" i="1"/>
  <c r="BI1095" i="1" s="1"/>
  <c r="BH1096" i="1"/>
  <c r="BI1096" i="1" s="1"/>
  <c r="BH1097" i="1"/>
  <c r="BI1097" i="1" s="1"/>
  <c r="BH1098" i="1"/>
  <c r="BI1098" i="1" s="1"/>
  <c r="BH1099" i="1"/>
  <c r="BI1099" i="1" s="1"/>
  <c r="BH1100" i="1"/>
  <c r="BI1100" i="1" s="1"/>
  <c r="BH1101" i="1"/>
  <c r="BI1101" i="1" s="1"/>
  <c r="BH1102" i="1"/>
  <c r="BI1102" i="1" s="1"/>
  <c r="BH1103" i="1"/>
  <c r="BI1103" i="1" s="1"/>
  <c r="BH1104" i="1"/>
  <c r="BI1104" i="1" s="1"/>
  <c r="BH1105" i="1"/>
  <c r="BI1105" i="1" s="1"/>
  <c r="BH1106" i="1"/>
  <c r="BI1106" i="1" s="1"/>
  <c r="BH1107" i="1"/>
  <c r="BI1107" i="1" s="1"/>
  <c r="BH1108" i="1"/>
  <c r="BI1108" i="1" s="1"/>
  <c r="BH1109" i="1"/>
  <c r="BI1109" i="1" s="1"/>
  <c r="BH1110" i="1"/>
  <c r="BI1110" i="1" s="1"/>
  <c r="BH1111" i="1"/>
  <c r="BI1111" i="1" s="1"/>
  <c r="BH1112" i="1"/>
  <c r="BI1112" i="1" s="1"/>
  <c r="BH1113" i="1"/>
  <c r="BI1113" i="1" s="1"/>
  <c r="BH1114" i="1"/>
  <c r="BI1114" i="1" s="1"/>
  <c r="BH1115" i="1"/>
  <c r="BI1115" i="1" s="1"/>
  <c r="BH1116" i="1"/>
  <c r="BI1116" i="1" s="1"/>
  <c r="BH1117" i="1"/>
  <c r="BI1117" i="1" s="1"/>
  <c r="BH1118" i="1"/>
  <c r="BI1118" i="1" s="1"/>
  <c r="BH1119" i="1"/>
  <c r="BI1119" i="1" s="1"/>
  <c r="BH1120" i="1"/>
  <c r="BI1120" i="1" s="1"/>
  <c r="BH1121" i="1"/>
  <c r="BI1121" i="1" s="1"/>
  <c r="BH1122" i="1"/>
  <c r="BI1122" i="1" s="1"/>
  <c r="BH1123" i="1"/>
  <c r="BI1123" i="1" s="1"/>
  <c r="BH1124" i="1"/>
  <c r="BI1124" i="1" s="1"/>
  <c r="BH1125" i="1"/>
  <c r="BI1125" i="1" s="1"/>
  <c r="BH1126" i="1"/>
  <c r="BI1126" i="1" s="1"/>
  <c r="BH1127" i="1"/>
  <c r="BI1127" i="1" s="1"/>
  <c r="BH1128" i="1"/>
  <c r="BI1128" i="1" s="1"/>
  <c r="BH1129" i="1"/>
  <c r="BI1129" i="1" s="1"/>
  <c r="BH1130" i="1"/>
  <c r="BI1130" i="1" s="1"/>
  <c r="BH1131" i="1"/>
  <c r="BI1131" i="1" s="1"/>
  <c r="BH1132" i="1"/>
  <c r="BI1132" i="1" s="1"/>
  <c r="BH1133" i="1"/>
  <c r="BI1133" i="1" s="1"/>
  <c r="BH1134" i="1"/>
  <c r="BI1134" i="1" s="1"/>
  <c r="BH1135" i="1"/>
  <c r="BI1135" i="1" s="1"/>
  <c r="BH1136" i="1"/>
  <c r="BI1136" i="1" s="1"/>
  <c r="BH1137" i="1"/>
  <c r="BI1137" i="1" s="1"/>
  <c r="BH1138" i="1"/>
  <c r="BI1138" i="1" s="1"/>
  <c r="BH1139" i="1"/>
  <c r="BI1139" i="1" s="1"/>
  <c r="BH1140" i="1"/>
  <c r="BI1140" i="1" s="1"/>
  <c r="BH1141" i="1"/>
  <c r="BI1141" i="1" s="1"/>
  <c r="BH1142" i="1"/>
  <c r="BI1142" i="1" s="1"/>
  <c r="BH1143" i="1"/>
  <c r="BI1143" i="1" s="1"/>
  <c r="BH1144" i="1"/>
  <c r="BI1144" i="1" s="1"/>
  <c r="BH1145" i="1"/>
  <c r="BI1145" i="1" s="1"/>
  <c r="BH1146" i="1"/>
  <c r="BI1146" i="1" s="1"/>
  <c r="BH1147" i="1"/>
  <c r="BI1147" i="1" s="1"/>
  <c r="BH1148" i="1"/>
  <c r="BI1148" i="1" s="1"/>
  <c r="BH1149" i="1"/>
  <c r="BI1149" i="1" s="1"/>
  <c r="BH1150" i="1"/>
  <c r="BI1150" i="1" s="1"/>
  <c r="BH1151" i="1"/>
  <c r="BI1151" i="1" s="1"/>
  <c r="BH1152" i="1"/>
  <c r="BI1152" i="1" s="1"/>
  <c r="BH1153" i="1"/>
  <c r="BI1153" i="1" s="1"/>
  <c r="BH1154" i="1"/>
  <c r="BI1154" i="1" s="1"/>
  <c r="BH1155" i="1"/>
  <c r="BI1155" i="1" s="1"/>
  <c r="BH1156" i="1"/>
  <c r="BI1156" i="1" s="1"/>
  <c r="BH1157" i="1"/>
  <c r="BI1157" i="1" s="1"/>
  <c r="BH1158" i="1"/>
  <c r="BI1158" i="1" s="1"/>
  <c r="BH1159" i="1"/>
  <c r="BI1159" i="1" s="1"/>
  <c r="BH1160" i="1"/>
  <c r="BI1160" i="1" s="1"/>
  <c r="BH1161" i="1"/>
  <c r="BI1161" i="1" s="1"/>
  <c r="BH1162" i="1"/>
  <c r="BI1162" i="1" s="1"/>
  <c r="BH1163" i="1"/>
  <c r="BI1163" i="1" s="1"/>
  <c r="BH1164" i="1"/>
  <c r="BI1164" i="1" s="1"/>
  <c r="BH1165" i="1"/>
  <c r="BI1165" i="1" s="1"/>
  <c r="BH1166" i="1"/>
  <c r="BI1166" i="1" s="1"/>
  <c r="BH1167" i="1"/>
  <c r="BI1167" i="1" s="1"/>
  <c r="BH1168" i="1"/>
  <c r="BI1168" i="1" s="1"/>
  <c r="BH1169" i="1"/>
  <c r="BI1169" i="1" s="1"/>
  <c r="BH1170" i="1"/>
  <c r="BI1170" i="1" s="1"/>
  <c r="BH1171" i="1"/>
  <c r="BI1171" i="1" s="1"/>
  <c r="BH1172" i="1"/>
  <c r="BI1172" i="1" s="1"/>
  <c r="BH1173" i="1"/>
  <c r="BI1173" i="1" s="1"/>
  <c r="BH1174" i="1"/>
  <c r="BI1174" i="1" s="1"/>
  <c r="BH1175" i="1"/>
  <c r="BI1175" i="1" s="1"/>
  <c r="BH1176" i="1"/>
  <c r="BI1176" i="1" s="1"/>
  <c r="BH1177" i="1"/>
  <c r="BI1177" i="1" s="1"/>
  <c r="BH1178" i="1"/>
  <c r="BI1178" i="1" s="1"/>
  <c r="BH1179" i="1"/>
  <c r="BI1179" i="1" s="1"/>
  <c r="BH1180" i="1"/>
  <c r="BI1180" i="1" s="1"/>
  <c r="BH1181" i="1"/>
  <c r="BI1181" i="1" s="1"/>
  <c r="BH1182" i="1"/>
  <c r="BI1182" i="1" s="1"/>
  <c r="BH1183" i="1"/>
  <c r="BI1183" i="1" s="1"/>
  <c r="BH1184" i="1"/>
  <c r="BI1184" i="1" s="1"/>
  <c r="BH1185" i="1"/>
  <c r="BI1185" i="1" s="1"/>
  <c r="BH1186" i="1"/>
  <c r="BI1186" i="1" s="1"/>
  <c r="BH1187" i="1"/>
  <c r="BI1187" i="1" s="1"/>
  <c r="BH1188" i="1"/>
  <c r="BI1188" i="1" s="1"/>
  <c r="BH1189" i="1"/>
  <c r="BI1189" i="1" s="1"/>
  <c r="BH1190" i="1"/>
  <c r="BI1190" i="1" s="1"/>
  <c r="BH1191" i="1"/>
  <c r="BI1191" i="1" s="1"/>
  <c r="BH1192" i="1"/>
  <c r="BI1192" i="1" s="1"/>
  <c r="BH1193" i="1"/>
  <c r="BI1193" i="1" s="1"/>
  <c r="BH1194" i="1"/>
  <c r="BI1194" i="1" s="1"/>
  <c r="BH1195" i="1"/>
  <c r="BI1195" i="1" s="1"/>
  <c r="BH1196" i="1"/>
  <c r="BI1196" i="1" s="1"/>
  <c r="BH1197" i="1"/>
  <c r="BI1197" i="1" s="1"/>
  <c r="BH1198" i="1"/>
  <c r="BI1198" i="1" s="1"/>
  <c r="BH1199" i="1"/>
  <c r="BI1199" i="1" s="1"/>
  <c r="BH1200" i="1"/>
  <c r="BI1200" i="1" s="1"/>
  <c r="BH1201" i="1"/>
  <c r="BI1201" i="1" s="1"/>
  <c r="BH1202" i="1"/>
  <c r="BI1202" i="1" s="1"/>
  <c r="BH1203" i="1"/>
  <c r="BI1203" i="1" s="1"/>
  <c r="BH1204" i="1"/>
  <c r="BI1204" i="1" s="1"/>
  <c r="BH1205" i="1"/>
  <c r="BI1205" i="1" s="1"/>
  <c r="BH1206" i="1"/>
  <c r="BI1206" i="1" s="1"/>
  <c r="BH1207" i="1"/>
  <c r="BI1207" i="1" s="1"/>
  <c r="BH1208" i="1"/>
  <c r="BI1208" i="1" s="1"/>
  <c r="BH1209" i="1"/>
  <c r="BI1209" i="1" s="1"/>
  <c r="BH1210" i="1"/>
  <c r="BI1210" i="1" s="1"/>
  <c r="BH1211" i="1"/>
  <c r="BI1211" i="1" s="1"/>
  <c r="BH1212" i="1"/>
  <c r="BI1212" i="1" s="1"/>
  <c r="BH1213" i="1"/>
  <c r="BI1213" i="1" s="1"/>
  <c r="BH1214" i="1"/>
  <c r="BI1214" i="1" s="1"/>
  <c r="BH1215" i="1"/>
  <c r="BI1215" i="1" s="1"/>
  <c r="BH1216" i="1"/>
  <c r="BI1216" i="1" s="1"/>
  <c r="BH1217" i="1"/>
  <c r="BI1217" i="1" s="1"/>
  <c r="BH1218" i="1"/>
  <c r="BI1218" i="1" s="1"/>
  <c r="BH1219" i="1"/>
  <c r="BI1219" i="1" s="1"/>
  <c r="BH1220" i="1"/>
  <c r="BI1220" i="1" s="1"/>
  <c r="BH1221" i="1"/>
  <c r="BI1221" i="1" s="1"/>
  <c r="BH1222" i="1"/>
  <c r="BI1222" i="1" s="1"/>
  <c r="BH1223" i="1"/>
  <c r="BI1223" i="1" s="1"/>
  <c r="BH1224" i="1"/>
  <c r="BI1224" i="1" s="1"/>
  <c r="BH1225" i="1"/>
  <c r="BI1225" i="1" s="1"/>
  <c r="BH1226" i="1"/>
  <c r="BI1226" i="1" s="1"/>
  <c r="BH1227" i="1"/>
  <c r="BI1227" i="1" s="1"/>
  <c r="BH1228" i="1"/>
  <c r="BI1228" i="1" s="1"/>
  <c r="BH1229" i="1"/>
  <c r="BI1229" i="1" s="1"/>
  <c r="BH1230" i="1"/>
  <c r="BI1230" i="1" s="1"/>
  <c r="BH1231" i="1"/>
  <c r="BI1231" i="1" s="1"/>
  <c r="BH1232" i="1"/>
  <c r="BI1232" i="1" s="1"/>
  <c r="BH1233" i="1"/>
  <c r="BI1233" i="1" s="1"/>
  <c r="BH1234" i="1"/>
  <c r="BI1234" i="1" s="1"/>
  <c r="BH1235" i="1"/>
  <c r="BI1235" i="1" s="1"/>
  <c r="BH1236" i="1"/>
  <c r="BI1236" i="1" s="1"/>
  <c r="BH1237" i="1"/>
  <c r="BI1237" i="1" s="1"/>
  <c r="BH1238" i="1"/>
  <c r="BI1238" i="1" s="1"/>
  <c r="BH1239" i="1"/>
  <c r="BI1239" i="1" s="1"/>
  <c r="BH1240" i="1"/>
  <c r="BI1240" i="1" s="1"/>
  <c r="BH1241" i="1"/>
  <c r="BI1241" i="1" s="1"/>
  <c r="BH1242" i="1"/>
  <c r="BI1242" i="1" s="1"/>
  <c r="BH1243" i="1"/>
  <c r="BI1243" i="1" s="1"/>
  <c r="BH1244" i="1"/>
  <c r="BI1244" i="1" s="1"/>
  <c r="BH1245" i="1"/>
  <c r="BI1245" i="1" s="1"/>
  <c r="BH1246" i="1"/>
  <c r="BI1246" i="1" s="1"/>
  <c r="BH1247" i="1"/>
  <c r="BI1247" i="1" s="1"/>
  <c r="BH1248" i="1"/>
  <c r="BI1248" i="1" s="1"/>
  <c r="BH1249" i="1"/>
  <c r="BI1249" i="1" s="1"/>
  <c r="BH1250" i="1"/>
  <c r="BI1250" i="1" s="1"/>
  <c r="BH1251" i="1"/>
  <c r="BI1251" i="1" s="1"/>
  <c r="BH1252" i="1"/>
  <c r="BI1252" i="1" s="1"/>
  <c r="BH1253" i="1"/>
  <c r="BI1253" i="1" s="1"/>
  <c r="BH1254" i="1"/>
  <c r="BI1254" i="1" s="1"/>
  <c r="BH1255" i="1"/>
  <c r="BI1255" i="1" s="1"/>
  <c r="BH1256" i="1"/>
  <c r="BI1256" i="1" s="1"/>
  <c r="BH1257" i="1"/>
  <c r="BI1257" i="1" s="1"/>
  <c r="BH1258" i="1"/>
  <c r="BI1258" i="1" s="1"/>
  <c r="BH1259" i="1"/>
  <c r="BI1259" i="1" s="1"/>
  <c r="BH1260" i="1"/>
  <c r="BI1260" i="1" s="1"/>
  <c r="BH1261" i="1"/>
  <c r="BI1261" i="1" s="1"/>
  <c r="BH1262" i="1"/>
  <c r="BI1262" i="1" s="1"/>
  <c r="BH1263" i="1"/>
  <c r="BI1263" i="1" s="1"/>
  <c r="BH1264" i="1"/>
  <c r="BI1264" i="1" s="1"/>
  <c r="BH1265" i="1"/>
  <c r="BI1265" i="1" s="1"/>
  <c r="BH1266" i="1"/>
  <c r="BI1266" i="1" s="1"/>
  <c r="BH1267" i="1"/>
  <c r="BI1267" i="1" s="1"/>
  <c r="BH1268" i="1"/>
  <c r="BI1268" i="1" s="1"/>
  <c r="BH1269" i="1"/>
  <c r="BI1269" i="1" s="1"/>
  <c r="BH1270" i="1"/>
  <c r="BI1270" i="1" s="1"/>
  <c r="BH1271" i="1"/>
  <c r="BI1271" i="1" s="1"/>
  <c r="BH1272" i="1"/>
  <c r="BI1272" i="1" s="1"/>
  <c r="BH1273" i="1"/>
  <c r="BI1273" i="1" s="1"/>
  <c r="BH1274" i="1"/>
  <c r="BI1274" i="1" s="1"/>
  <c r="BH1275" i="1"/>
  <c r="BI1275" i="1" s="1"/>
  <c r="BH1276" i="1"/>
  <c r="BI1276" i="1" s="1"/>
  <c r="BH1277" i="1"/>
  <c r="BI1277" i="1" s="1"/>
  <c r="BH1278" i="1"/>
  <c r="BI1278" i="1" s="1"/>
  <c r="BH1279" i="1"/>
  <c r="BI1279" i="1" s="1"/>
  <c r="BH1280" i="1"/>
  <c r="BI1280" i="1" s="1"/>
  <c r="BH1281" i="1"/>
  <c r="BI1281" i="1" s="1"/>
  <c r="BH1282" i="1"/>
  <c r="BI1282" i="1" s="1"/>
  <c r="BH1283" i="1"/>
  <c r="BI1283" i="1" s="1"/>
  <c r="BH1284" i="1"/>
  <c r="BI1284" i="1" s="1"/>
  <c r="BH1285" i="1"/>
  <c r="BI1285" i="1" s="1"/>
  <c r="BH1286" i="1"/>
  <c r="BI1286" i="1" s="1"/>
  <c r="BH1287" i="1"/>
  <c r="BI1287" i="1" s="1"/>
  <c r="BH1288" i="1"/>
  <c r="BI1288" i="1" s="1"/>
  <c r="BH1289" i="1"/>
  <c r="BI1289" i="1" s="1"/>
  <c r="BH1290" i="1"/>
  <c r="BI1290" i="1" s="1"/>
  <c r="BH1291" i="1"/>
  <c r="BI1291" i="1" s="1"/>
  <c r="BH1292" i="1"/>
  <c r="BI1292" i="1" s="1"/>
  <c r="BH1293" i="1"/>
  <c r="BI1293" i="1" s="1"/>
  <c r="BH1294" i="1"/>
  <c r="BI1294" i="1" s="1"/>
  <c r="BH1295" i="1"/>
  <c r="BI1295" i="1" s="1"/>
  <c r="BH1296" i="1"/>
  <c r="BI1296" i="1" s="1"/>
  <c r="BH1297" i="1"/>
  <c r="BI1297" i="1" s="1"/>
  <c r="BH1298" i="1"/>
  <c r="BI1298" i="1" s="1"/>
  <c r="BH1299" i="1"/>
  <c r="BI1299" i="1" s="1"/>
  <c r="BH1300" i="1"/>
  <c r="BI1300" i="1" s="1"/>
  <c r="BH1301" i="1"/>
  <c r="BI1301" i="1" s="1"/>
  <c r="BH1302" i="1"/>
  <c r="BI1302" i="1" s="1"/>
  <c r="BH1303" i="1"/>
  <c r="BI1303" i="1" s="1"/>
  <c r="BH1304" i="1"/>
  <c r="BI1304" i="1" s="1"/>
  <c r="BH1305" i="1"/>
  <c r="BI1305" i="1" s="1"/>
  <c r="BH1306" i="1"/>
  <c r="BI1306" i="1" s="1"/>
  <c r="BH1307" i="1"/>
  <c r="BI1307" i="1" s="1"/>
  <c r="BH1308" i="1"/>
  <c r="BI1308" i="1" s="1"/>
  <c r="BH1309" i="1"/>
  <c r="BI1309" i="1" s="1"/>
  <c r="BH1310" i="1"/>
  <c r="BI1310" i="1" s="1"/>
  <c r="BH1311" i="1"/>
  <c r="BI1311" i="1" s="1"/>
  <c r="BH1312" i="1"/>
  <c r="BI1312" i="1" s="1"/>
  <c r="BH1313" i="1"/>
  <c r="BI1313" i="1" s="1"/>
  <c r="BH1314" i="1"/>
  <c r="BI1314" i="1" s="1"/>
  <c r="BH1315" i="1"/>
  <c r="BI1315" i="1" s="1"/>
  <c r="BH1316" i="1"/>
  <c r="BI1316" i="1" s="1"/>
  <c r="BH1317" i="1"/>
  <c r="BI1317" i="1" s="1"/>
  <c r="BH1318" i="1"/>
  <c r="BI1318" i="1" s="1"/>
  <c r="BH1319" i="1"/>
  <c r="BI1319" i="1" s="1"/>
  <c r="BH1320" i="1"/>
  <c r="BI1320" i="1" s="1"/>
  <c r="BH1321" i="1"/>
  <c r="BI1321" i="1" s="1"/>
  <c r="BH1322" i="1"/>
  <c r="BI1322" i="1" s="1"/>
  <c r="BH1323" i="1"/>
  <c r="BI1323" i="1" s="1"/>
  <c r="BH1324" i="1"/>
  <c r="BI1324" i="1" s="1"/>
  <c r="BH1325" i="1"/>
  <c r="BI1325" i="1" s="1"/>
  <c r="BH1326" i="1"/>
  <c r="BI1326" i="1" s="1"/>
  <c r="BH1327" i="1"/>
  <c r="BI1327" i="1" s="1"/>
  <c r="BH1328" i="1"/>
  <c r="BI1328" i="1" s="1"/>
  <c r="BH1329" i="1"/>
  <c r="BI1329" i="1" s="1"/>
  <c r="BH1330" i="1"/>
  <c r="BI1330" i="1" s="1"/>
  <c r="BH1331" i="1"/>
  <c r="BI1331" i="1" s="1"/>
  <c r="BH1332" i="1"/>
  <c r="BI1332" i="1" s="1"/>
  <c r="BH1333" i="1"/>
  <c r="BI1333" i="1" s="1"/>
  <c r="BH1334" i="1"/>
  <c r="BI1334" i="1" s="1"/>
  <c r="BH1335" i="1"/>
  <c r="BI1335" i="1" s="1"/>
  <c r="BH1336" i="1"/>
  <c r="BI1336" i="1" s="1"/>
  <c r="BH1337" i="1"/>
  <c r="BI1337" i="1" s="1"/>
  <c r="BH1338" i="1"/>
  <c r="BI1338" i="1" s="1"/>
  <c r="BH1339" i="1"/>
  <c r="BI1339" i="1" s="1"/>
  <c r="BH1340" i="1"/>
  <c r="BI1340" i="1" s="1"/>
  <c r="BH1341" i="1"/>
  <c r="BI1341" i="1" s="1"/>
  <c r="BH1342" i="1"/>
  <c r="BI1342" i="1" s="1"/>
  <c r="BH1343" i="1"/>
  <c r="BI1343" i="1" s="1"/>
  <c r="BH1344" i="1"/>
  <c r="BI1344" i="1" s="1"/>
  <c r="BH1345" i="1"/>
  <c r="BI1345" i="1" s="1"/>
  <c r="BH1346" i="1"/>
  <c r="BI1346" i="1" s="1"/>
  <c r="BH1347" i="1"/>
  <c r="BI1347" i="1" s="1"/>
  <c r="BH1348" i="1"/>
  <c r="BI1348" i="1" s="1"/>
  <c r="BH1349" i="1"/>
  <c r="BI1349" i="1" s="1"/>
  <c r="BH1350" i="1"/>
  <c r="BI1350" i="1" s="1"/>
  <c r="BH1351" i="1"/>
  <c r="BI1351" i="1" s="1"/>
  <c r="BH1352" i="1"/>
  <c r="BI1352" i="1" s="1"/>
  <c r="BH1353" i="1"/>
  <c r="BI1353" i="1" s="1"/>
  <c r="BH1354" i="1"/>
  <c r="BI1354" i="1" s="1"/>
  <c r="BH1355" i="1"/>
  <c r="BI1355" i="1" s="1"/>
  <c r="BH1356" i="1"/>
  <c r="BI1356" i="1" s="1"/>
  <c r="BH1357" i="1"/>
  <c r="BI1357" i="1" s="1"/>
  <c r="BH1358" i="1"/>
  <c r="BI1358" i="1" s="1"/>
  <c r="BH1359" i="1"/>
  <c r="BI1359" i="1" s="1"/>
  <c r="BH1360" i="1"/>
  <c r="BI1360" i="1" s="1"/>
  <c r="BH1361" i="1"/>
  <c r="BI1361" i="1" s="1"/>
  <c r="BH1362" i="1"/>
  <c r="BI1362" i="1" s="1"/>
  <c r="BH1363" i="1"/>
  <c r="BI1363" i="1" s="1"/>
  <c r="BH1364" i="1"/>
  <c r="BI1364" i="1" s="1"/>
  <c r="BH1365" i="1"/>
  <c r="BI1365" i="1" s="1"/>
  <c r="BH1366" i="1"/>
  <c r="BI1366" i="1" s="1"/>
  <c r="BH1367" i="1"/>
  <c r="BI1367" i="1" s="1"/>
  <c r="BH1368" i="1"/>
  <c r="BI1368" i="1" s="1"/>
  <c r="BH1369" i="1"/>
  <c r="BI1369" i="1" s="1"/>
  <c r="BH1370" i="1"/>
  <c r="BI1370" i="1" s="1"/>
  <c r="BH1371" i="1"/>
  <c r="BI1371" i="1" s="1"/>
  <c r="BH1372" i="1"/>
  <c r="BI1372" i="1" s="1"/>
  <c r="BH1373" i="1"/>
  <c r="BI1373" i="1" s="1"/>
  <c r="BH1374" i="1"/>
  <c r="BI1374" i="1" s="1"/>
  <c r="BH1375" i="1"/>
  <c r="BI1375" i="1" s="1"/>
  <c r="BH1376" i="1"/>
  <c r="BI1376" i="1" s="1"/>
  <c r="BH1377" i="1"/>
  <c r="BI1377" i="1" s="1"/>
  <c r="BH1378" i="1"/>
  <c r="BI1378" i="1" s="1"/>
  <c r="BH1379" i="1"/>
  <c r="BI1379" i="1" s="1"/>
  <c r="BH1380" i="1"/>
  <c r="BI1380" i="1" s="1"/>
  <c r="BH1381" i="1"/>
  <c r="BI1381" i="1" s="1"/>
  <c r="BH1382" i="1"/>
  <c r="BI1382" i="1" s="1"/>
  <c r="BH1383" i="1"/>
  <c r="BI1383" i="1" s="1"/>
  <c r="BH1384" i="1"/>
  <c r="BI1384" i="1" s="1"/>
  <c r="BH1385" i="1"/>
  <c r="BI1385" i="1" s="1"/>
  <c r="BH1386" i="1"/>
  <c r="BI1386" i="1" s="1"/>
  <c r="BH1387" i="1"/>
  <c r="BI1387" i="1" s="1"/>
  <c r="BH1388" i="1"/>
  <c r="BI1388" i="1" s="1"/>
  <c r="BH1389" i="1"/>
  <c r="BI1389" i="1" s="1"/>
  <c r="BH1390" i="1"/>
  <c r="BI1390" i="1" s="1"/>
  <c r="BH1391" i="1"/>
  <c r="BI1391" i="1" s="1"/>
  <c r="BH1392" i="1"/>
  <c r="BI1392" i="1" s="1"/>
  <c r="BH1393" i="1"/>
  <c r="BI1393" i="1" s="1"/>
  <c r="BH1394" i="1"/>
  <c r="BI1394" i="1" s="1"/>
  <c r="BH1395" i="1"/>
  <c r="BI1395" i="1" s="1"/>
  <c r="BH1396" i="1"/>
  <c r="BI1396" i="1" s="1"/>
  <c r="BH1397" i="1"/>
  <c r="BI1397" i="1" s="1"/>
  <c r="BH1398" i="1"/>
  <c r="BI1398" i="1" s="1"/>
  <c r="BH1399" i="1"/>
  <c r="BI1399" i="1" s="1"/>
  <c r="BH1400" i="1"/>
  <c r="BI1400" i="1" s="1"/>
  <c r="BH1401" i="1"/>
  <c r="BI1401" i="1" s="1"/>
  <c r="BH1402" i="1"/>
  <c r="BI1402" i="1" s="1"/>
  <c r="BH1403" i="1"/>
  <c r="BI1403" i="1" s="1"/>
  <c r="BH1404" i="1"/>
  <c r="BI1404" i="1" s="1"/>
  <c r="BH1405" i="1"/>
  <c r="BI1405" i="1" s="1"/>
  <c r="BH1406" i="1"/>
  <c r="BI1406" i="1" s="1"/>
  <c r="BH1407" i="1"/>
  <c r="BI1407" i="1" s="1"/>
  <c r="BH1408" i="1"/>
  <c r="BI1408" i="1" s="1"/>
  <c r="BH1409" i="1"/>
  <c r="BI1409" i="1" s="1"/>
  <c r="BH1410" i="1"/>
  <c r="BI1410" i="1" s="1"/>
  <c r="BH1411" i="1"/>
  <c r="BI1411" i="1" s="1"/>
  <c r="BH1412" i="1"/>
  <c r="BI1412" i="1" s="1"/>
  <c r="BH1413" i="1"/>
  <c r="BI1413" i="1" s="1"/>
  <c r="BH1414" i="1"/>
  <c r="BI1414" i="1" s="1"/>
  <c r="BH1415" i="1"/>
  <c r="BI1415" i="1" s="1"/>
  <c r="BH1416" i="1"/>
  <c r="BI1416" i="1" s="1"/>
  <c r="BH1417" i="1"/>
  <c r="BI1417" i="1" s="1"/>
  <c r="BH1418" i="1"/>
  <c r="BI1418" i="1" s="1"/>
  <c r="BH1419" i="1"/>
  <c r="BI1419" i="1" s="1"/>
  <c r="BH1420" i="1"/>
  <c r="BI1420" i="1" s="1"/>
  <c r="BH1421" i="1"/>
  <c r="BI1421" i="1" s="1"/>
  <c r="BH1422" i="1"/>
  <c r="BI1422" i="1" s="1"/>
  <c r="BH1423" i="1"/>
  <c r="BI1423" i="1" s="1"/>
  <c r="BH1424" i="1"/>
  <c r="BI1424" i="1" s="1"/>
  <c r="BH1425" i="1"/>
  <c r="BI1425" i="1" s="1"/>
  <c r="BH1426" i="1"/>
  <c r="BI1426" i="1" s="1"/>
  <c r="BH1427" i="1"/>
  <c r="BI1427" i="1" s="1"/>
  <c r="BH1428" i="1"/>
  <c r="BI1428" i="1" s="1"/>
  <c r="BH1429" i="1"/>
  <c r="BI1429" i="1" s="1"/>
  <c r="BH1430" i="1"/>
  <c r="BI1430" i="1" s="1"/>
  <c r="BH1431" i="1"/>
  <c r="BI1431" i="1" s="1"/>
  <c r="BH1432" i="1"/>
  <c r="BI1432" i="1" s="1"/>
  <c r="BH1433" i="1"/>
  <c r="BI1433" i="1" s="1"/>
  <c r="BH1434" i="1"/>
  <c r="BI1434" i="1" s="1"/>
  <c r="BH1435" i="1"/>
  <c r="BI1435" i="1" s="1"/>
  <c r="BH1436" i="1"/>
  <c r="BI1436" i="1" s="1"/>
  <c r="BH1437" i="1"/>
  <c r="BI1437" i="1" s="1"/>
  <c r="BH1438" i="1"/>
  <c r="BI1438" i="1" s="1"/>
  <c r="BH1439" i="1"/>
  <c r="BI1439" i="1" s="1"/>
  <c r="BH1440" i="1"/>
  <c r="BI1440" i="1" s="1"/>
  <c r="BH1441" i="1"/>
  <c r="BI1441" i="1" s="1"/>
  <c r="BH1442" i="1"/>
  <c r="BI1442" i="1" s="1"/>
  <c r="BH1443" i="1"/>
  <c r="BI1443" i="1" s="1"/>
  <c r="BH1444" i="1"/>
  <c r="BI1444" i="1" s="1"/>
  <c r="BH1445" i="1"/>
  <c r="BI1445" i="1" s="1"/>
  <c r="BH1446" i="1"/>
  <c r="BI1446" i="1" s="1"/>
  <c r="BH1447" i="1"/>
  <c r="BI1447" i="1" s="1"/>
  <c r="BH1448" i="1"/>
  <c r="BI1448" i="1" s="1"/>
  <c r="BH1449" i="1"/>
  <c r="BI1449" i="1" s="1"/>
  <c r="BH1450" i="1"/>
  <c r="BI1450" i="1" s="1"/>
  <c r="BH1451" i="1"/>
  <c r="BI1451" i="1" s="1"/>
  <c r="BH1452" i="1"/>
  <c r="BI1452" i="1" s="1"/>
  <c r="BH1453" i="1"/>
  <c r="BI1453" i="1" s="1"/>
  <c r="BH1454" i="1"/>
  <c r="BI1454" i="1" s="1"/>
  <c r="BH1455" i="1"/>
  <c r="BI1455" i="1" s="1"/>
  <c r="BH1456" i="1"/>
  <c r="BI1456" i="1" s="1"/>
  <c r="BH1457" i="1"/>
  <c r="BI1457" i="1" s="1"/>
  <c r="BH1458" i="1"/>
  <c r="BI1458" i="1" s="1"/>
  <c r="BH1459" i="1"/>
  <c r="BI1459" i="1" s="1"/>
  <c r="BH1460" i="1"/>
  <c r="BI1460" i="1" s="1"/>
  <c r="BH1461" i="1"/>
  <c r="BI1461" i="1" s="1"/>
  <c r="BH1462" i="1"/>
  <c r="BI1462" i="1" s="1"/>
  <c r="BH1463" i="1"/>
  <c r="BI1463" i="1" s="1"/>
  <c r="BH1464" i="1"/>
  <c r="BI1464" i="1" s="1"/>
  <c r="BH1465" i="1"/>
  <c r="BI1465" i="1" s="1"/>
  <c r="BH1466" i="1"/>
  <c r="BI1466" i="1" s="1"/>
  <c r="BH1467" i="1"/>
  <c r="BI1467" i="1" s="1"/>
  <c r="BH1468" i="1"/>
  <c r="BI1468" i="1" s="1"/>
  <c r="BH1469" i="1"/>
  <c r="BI1469" i="1" s="1"/>
  <c r="BH1470" i="1"/>
  <c r="BI1470" i="1" s="1"/>
  <c r="BH1471" i="1"/>
  <c r="BI1471" i="1" s="1"/>
  <c r="BH1472" i="1"/>
  <c r="BI1472" i="1" s="1"/>
  <c r="BH1473" i="1"/>
  <c r="BI1473" i="1" s="1"/>
  <c r="BH1474" i="1"/>
  <c r="BI1474" i="1" s="1"/>
  <c r="BH1475" i="1"/>
  <c r="BI1475" i="1" s="1"/>
  <c r="BH1476" i="1"/>
  <c r="BI1476" i="1" s="1"/>
  <c r="BH1477" i="1"/>
  <c r="BI1477" i="1" s="1"/>
  <c r="BH1478" i="1"/>
  <c r="BI1478" i="1" s="1"/>
  <c r="BH1479" i="1"/>
  <c r="BI1479" i="1" s="1"/>
  <c r="BH1480" i="1"/>
  <c r="BI1480" i="1" s="1"/>
  <c r="BH1481" i="1"/>
  <c r="BI1481" i="1" s="1"/>
  <c r="BH1482" i="1"/>
  <c r="BI1482" i="1" s="1"/>
  <c r="BH1483" i="1"/>
  <c r="BI1483" i="1" s="1"/>
  <c r="BH1484" i="1"/>
  <c r="BI1484" i="1" s="1"/>
  <c r="BH1485" i="1"/>
  <c r="BI1485" i="1" s="1"/>
  <c r="BH1486" i="1"/>
  <c r="BI1486" i="1" s="1"/>
  <c r="BH1487" i="1"/>
  <c r="BI1487" i="1" s="1"/>
  <c r="BH1488" i="1"/>
  <c r="BI1488" i="1" s="1"/>
  <c r="BH1489" i="1"/>
  <c r="BI1489" i="1" s="1"/>
  <c r="BH1490" i="1"/>
  <c r="BI1490" i="1" s="1"/>
  <c r="BH1491" i="1"/>
  <c r="BI1491" i="1" s="1"/>
  <c r="BH1492" i="1"/>
  <c r="BI1492" i="1" s="1"/>
  <c r="BH1493" i="1"/>
  <c r="BI1493" i="1" s="1"/>
  <c r="BH1494" i="1"/>
  <c r="BI1494" i="1" s="1"/>
  <c r="BH1495" i="1"/>
  <c r="BI1495" i="1" s="1"/>
  <c r="BH1496" i="1"/>
  <c r="BI1496" i="1" s="1"/>
  <c r="BH1497" i="1"/>
  <c r="BI1497" i="1" s="1"/>
  <c r="BH1498" i="1"/>
  <c r="BI1498" i="1" s="1"/>
  <c r="BH1499" i="1"/>
  <c r="BI1499" i="1" s="1"/>
  <c r="BH1500" i="1"/>
  <c r="BI1500" i="1" s="1"/>
  <c r="BH1501" i="1"/>
  <c r="BI1501" i="1" s="1"/>
  <c r="BH1502" i="1"/>
  <c r="BI1502" i="1" s="1"/>
  <c r="BH1503" i="1"/>
  <c r="BI1503" i="1" s="1"/>
  <c r="BH1504" i="1"/>
  <c r="BI1504" i="1" s="1"/>
  <c r="BH1505" i="1"/>
  <c r="BI1505" i="1" s="1"/>
  <c r="BH1506" i="1"/>
  <c r="BI1506" i="1" s="1"/>
  <c r="BH1507" i="1"/>
  <c r="BI1507" i="1" s="1"/>
  <c r="BH1508" i="1"/>
  <c r="BI1508" i="1" s="1"/>
  <c r="BH1509" i="1"/>
  <c r="BI1509" i="1" s="1"/>
  <c r="BH1510" i="1"/>
  <c r="BI1510" i="1" s="1"/>
  <c r="BH1511" i="1"/>
  <c r="BI1511" i="1" s="1"/>
  <c r="BH1512" i="1"/>
  <c r="BI1512" i="1" s="1"/>
  <c r="BH1513" i="1"/>
  <c r="BI1513" i="1" s="1"/>
  <c r="BH1514" i="1"/>
  <c r="BI1514" i="1" s="1"/>
  <c r="BH1515" i="1"/>
  <c r="BI1515" i="1" s="1"/>
  <c r="BH1516" i="1"/>
  <c r="BI1516" i="1" s="1"/>
  <c r="BH1517" i="1"/>
  <c r="BI1517" i="1" s="1"/>
  <c r="BH1518" i="1"/>
  <c r="BI1518" i="1" s="1"/>
  <c r="BH1519" i="1"/>
  <c r="BI1519" i="1" s="1"/>
  <c r="BH1520" i="1"/>
  <c r="BI1520" i="1" s="1"/>
  <c r="BH1521" i="1"/>
  <c r="BI1521" i="1" s="1"/>
  <c r="BH1522" i="1"/>
  <c r="BI1522" i="1" s="1"/>
  <c r="BH1523" i="1"/>
  <c r="BI1523" i="1" s="1"/>
  <c r="BH1524" i="1"/>
  <c r="BI1524" i="1" s="1"/>
  <c r="BH1525" i="1"/>
  <c r="BI1525" i="1" s="1"/>
  <c r="BH1526" i="1"/>
  <c r="BI1526" i="1" s="1"/>
  <c r="BH1527" i="1"/>
  <c r="BI1527" i="1" s="1"/>
  <c r="BH1528" i="1"/>
  <c r="BI1528" i="1" s="1"/>
  <c r="BH1529" i="1"/>
  <c r="BI1529" i="1" s="1"/>
  <c r="BH1530" i="1"/>
  <c r="BI1530" i="1" s="1"/>
  <c r="BH1531" i="1"/>
  <c r="BI1531" i="1" s="1"/>
  <c r="BH1532" i="1"/>
  <c r="BI1532" i="1" s="1"/>
  <c r="BH1533" i="1"/>
  <c r="BI1533" i="1" s="1"/>
  <c r="BH1534" i="1"/>
  <c r="BI1534" i="1" s="1"/>
  <c r="BH1535" i="1"/>
  <c r="BI1535" i="1" s="1"/>
  <c r="BH1536" i="1"/>
  <c r="BI1536" i="1" s="1"/>
  <c r="BH1537" i="1"/>
  <c r="BI1537" i="1" s="1"/>
  <c r="BH1538" i="1"/>
  <c r="BI1538" i="1" s="1"/>
  <c r="BH1539" i="1"/>
  <c r="BI1539" i="1" s="1"/>
  <c r="BH1540" i="1"/>
  <c r="BI1540" i="1" s="1"/>
  <c r="BH1541" i="1"/>
  <c r="BI1541" i="1" s="1"/>
  <c r="BH1542" i="1"/>
  <c r="BI1542" i="1" s="1"/>
  <c r="BH1543" i="1"/>
  <c r="BI1543" i="1" s="1"/>
  <c r="BH1544" i="1"/>
  <c r="BI1544" i="1" s="1"/>
  <c r="BH1545" i="1"/>
  <c r="BI1545" i="1" s="1"/>
  <c r="BH1546" i="1"/>
  <c r="BI1546" i="1" s="1"/>
  <c r="BH1547" i="1"/>
  <c r="BI1547" i="1" s="1"/>
  <c r="BH1548" i="1"/>
  <c r="BI1548" i="1" s="1"/>
  <c r="BH1549" i="1"/>
  <c r="BI1549" i="1" s="1"/>
  <c r="BH1550" i="1"/>
  <c r="BI1550" i="1" s="1"/>
  <c r="BH1551" i="1"/>
  <c r="BI1551" i="1" s="1"/>
  <c r="BH1552" i="1"/>
  <c r="BI1552" i="1" s="1"/>
  <c r="BH1553" i="1"/>
  <c r="BI1553" i="1" s="1"/>
  <c r="BH1554" i="1"/>
  <c r="BI1554" i="1" s="1"/>
  <c r="BH1555" i="1"/>
  <c r="BI1555" i="1" s="1"/>
  <c r="BH1556" i="1"/>
  <c r="BI1556" i="1" s="1"/>
  <c r="BH1557" i="1"/>
  <c r="BI1557" i="1" s="1"/>
  <c r="BH1558" i="1"/>
  <c r="BI1558" i="1" s="1"/>
  <c r="BH1559" i="1"/>
  <c r="BI1559" i="1" s="1"/>
  <c r="BH1560" i="1"/>
  <c r="BI1560" i="1" s="1"/>
  <c r="BH1561" i="1"/>
  <c r="BI1561" i="1" s="1"/>
  <c r="BH1562" i="1"/>
  <c r="BI1562" i="1" s="1"/>
  <c r="BH1563" i="1"/>
  <c r="BI1563" i="1" s="1"/>
  <c r="BH1564" i="1"/>
  <c r="BI1564" i="1" s="1"/>
  <c r="BH1565" i="1"/>
  <c r="BI1565" i="1" s="1"/>
  <c r="BH1566" i="1"/>
  <c r="BI1566" i="1" s="1"/>
  <c r="BH1567" i="1"/>
  <c r="BI1567" i="1" s="1"/>
  <c r="BH1568" i="1"/>
  <c r="BI1568" i="1" s="1"/>
  <c r="BH1569" i="1"/>
  <c r="BI1569" i="1" s="1"/>
  <c r="BH1570" i="1"/>
  <c r="BI1570" i="1" s="1"/>
  <c r="BH1571" i="1"/>
  <c r="BI1571" i="1" s="1"/>
  <c r="BH1572" i="1"/>
  <c r="BI1572" i="1" s="1"/>
  <c r="BH1573" i="1"/>
  <c r="BI1573" i="1" s="1"/>
  <c r="BH1574" i="1"/>
  <c r="BI1574" i="1" s="1"/>
  <c r="BH1575" i="1"/>
  <c r="BI1575" i="1" s="1"/>
  <c r="BH1576" i="1"/>
  <c r="BI1576" i="1" s="1"/>
  <c r="BH1577" i="1"/>
  <c r="BI1577" i="1" s="1"/>
  <c r="BH1578" i="1"/>
  <c r="BI1578" i="1" s="1"/>
  <c r="BH1579" i="1"/>
  <c r="BI1579" i="1" s="1"/>
  <c r="BH1580" i="1"/>
  <c r="BI1580" i="1" s="1"/>
  <c r="BH1581" i="1"/>
  <c r="BI1581" i="1" s="1"/>
  <c r="BH1582" i="1"/>
  <c r="BI1582" i="1" s="1"/>
  <c r="BH1583" i="1"/>
  <c r="BI1583" i="1" s="1"/>
  <c r="BH1584" i="1"/>
  <c r="BI1584" i="1" s="1"/>
  <c r="BH1585" i="1"/>
  <c r="BI1585" i="1" s="1"/>
  <c r="BH1586" i="1"/>
  <c r="BI1586" i="1" s="1"/>
  <c r="BH1587" i="1"/>
  <c r="BI1587" i="1" s="1"/>
  <c r="BH1588" i="1"/>
  <c r="BI1588" i="1" s="1"/>
  <c r="BH1589" i="1"/>
  <c r="BI1589" i="1" s="1"/>
  <c r="BH1590" i="1"/>
  <c r="BI1590" i="1" s="1"/>
  <c r="BH1591" i="1"/>
  <c r="BI1591" i="1" s="1"/>
  <c r="BH1592" i="1"/>
  <c r="BI1592" i="1" s="1"/>
  <c r="BH1593" i="1"/>
  <c r="BI1593" i="1" s="1"/>
  <c r="BH1594" i="1"/>
  <c r="BI1594" i="1" s="1"/>
  <c r="BH1595" i="1"/>
  <c r="BI1595" i="1" s="1"/>
  <c r="BH1596" i="1"/>
  <c r="BI1596" i="1" s="1"/>
  <c r="BH1597" i="1"/>
  <c r="BI1597" i="1" s="1"/>
  <c r="BH1598" i="1"/>
  <c r="BI1598" i="1" s="1"/>
  <c r="BH1599" i="1"/>
  <c r="BI1599" i="1" s="1"/>
  <c r="BH1600" i="1"/>
  <c r="BI1600" i="1" s="1"/>
  <c r="BH1601" i="1"/>
  <c r="BI1601" i="1" s="1"/>
  <c r="BH1602" i="1"/>
  <c r="BI1602" i="1" s="1"/>
  <c r="BH1603" i="1"/>
  <c r="BI1603" i="1" s="1"/>
  <c r="BH1604" i="1"/>
  <c r="BI1604" i="1" s="1"/>
  <c r="BH1605" i="1"/>
  <c r="BI1605" i="1" s="1"/>
  <c r="BH1606" i="1"/>
  <c r="BI1606" i="1" s="1"/>
  <c r="BH1607" i="1"/>
  <c r="BI1607" i="1" s="1"/>
  <c r="BH1608" i="1"/>
  <c r="BI1608" i="1" s="1"/>
  <c r="BH1609" i="1"/>
  <c r="BI1609" i="1" s="1"/>
  <c r="BH1610" i="1"/>
  <c r="BI1610" i="1" s="1"/>
  <c r="BH1611" i="1"/>
  <c r="BI1611" i="1" s="1"/>
  <c r="BH1612" i="1"/>
  <c r="BI1612" i="1" s="1"/>
  <c r="BH1613" i="1"/>
  <c r="BI1613" i="1" s="1"/>
  <c r="BH1614" i="1"/>
  <c r="BI1614" i="1" s="1"/>
  <c r="BH1615" i="1"/>
  <c r="BI1615" i="1" s="1"/>
  <c r="BH1616" i="1"/>
  <c r="BI1616" i="1" s="1"/>
  <c r="BH1617" i="1"/>
  <c r="BI1617" i="1" s="1"/>
  <c r="BH1618" i="1"/>
  <c r="BI1618" i="1" s="1"/>
  <c r="BH1619" i="1"/>
  <c r="BI1619" i="1" s="1"/>
  <c r="BH1620" i="1"/>
  <c r="BI1620" i="1" s="1"/>
  <c r="BH1621" i="1"/>
  <c r="BI1621" i="1" s="1"/>
  <c r="BH1622" i="1"/>
  <c r="BI1622" i="1" s="1"/>
  <c r="BH1623" i="1"/>
  <c r="BI1623" i="1" s="1"/>
  <c r="BH1624" i="1"/>
  <c r="BI1624" i="1" s="1"/>
  <c r="BH1625" i="1"/>
  <c r="BI1625" i="1" s="1"/>
  <c r="BH1626" i="1"/>
  <c r="BI1626" i="1" s="1"/>
  <c r="BH1627" i="1"/>
  <c r="BI1627" i="1" s="1"/>
  <c r="BH1628" i="1"/>
  <c r="BI1628" i="1" s="1"/>
  <c r="BH1629" i="1"/>
  <c r="BI1629" i="1" s="1"/>
  <c r="BH1630" i="1"/>
  <c r="BI1630" i="1" s="1"/>
  <c r="BH1631" i="1"/>
  <c r="BI1631" i="1" s="1"/>
  <c r="BH1632" i="1"/>
  <c r="BI1632" i="1" s="1"/>
  <c r="BH1633" i="1"/>
  <c r="BI1633" i="1" s="1"/>
  <c r="BH1634" i="1"/>
  <c r="BI1634" i="1" s="1"/>
  <c r="BH1635" i="1"/>
  <c r="BI1635" i="1" s="1"/>
  <c r="BH1636" i="1"/>
  <c r="BI1636" i="1" s="1"/>
  <c r="BH1637" i="1"/>
  <c r="BI1637" i="1" s="1"/>
  <c r="BH1638" i="1"/>
  <c r="BI1638" i="1" s="1"/>
  <c r="BH1639" i="1"/>
  <c r="BI1639" i="1" s="1"/>
  <c r="BH1640" i="1"/>
  <c r="BI1640" i="1" s="1"/>
  <c r="BH1641" i="1"/>
  <c r="BI1641" i="1" s="1"/>
  <c r="BH1642" i="1"/>
  <c r="BI1642" i="1" s="1"/>
  <c r="BH1643" i="1"/>
  <c r="BI1643" i="1" s="1"/>
  <c r="BH1644" i="1"/>
  <c r="BI1644" i="1" s="1"/>
  <c r="BH1645" i="1"/>
  <c r="BI1645" i="1" s="1"/>
  <c r="BH1646" i="1"/>
  <c r="BI1646" i="1" s="1"/>
  <c r="BH1647" i="1"/>
  <c r="BI1647" i="1" s="1"/>
  <c r="BH1648" i="1"/>
  <c r="BI1648" i="1" s="1"/>
  <c r="BH1649" i="1"/>
  <c r="BI1649" i="1" s="1"/>
  <c r="BH1650" i="1"/>
  <c r="BI1650" i="1" s="1"/>
  <c r="BH1651" i="1"/>
  <c r="BI1651" i="1" s="1"/>
  <c r="BH1652" i="1"/>
  <c r="BI1652" i="1" s="1"/>
  <c r="BH1653" i="1"/>
  <c r="BI1653" i="1" s="1"/>
  <c r="BH1654" i="1"/>
  <c r="BI1654" i="1" s="1"/>
  <c r="BH1655" i="1"/>
  <c r="BI1655" i="1" s="1"/>
  <c r="BH1656" i="1"/>
  <c r="BI1656" i="1" s="1"/>
  <c r="BH1657" i="1"/>
  <c r="BI1657" i="1" s="1"/>
  <c r="BH1658" i="1"/>
  <c r="BI1658" i="1" s="1"/>
  <c r="BH1659" i="1"/>
  <c r="BI1659" i="1" s="1"/>
  <c r="BH1660" i="1"/>
  <c r="BI1660" i="1" s="1"/>
  <c r="BH1661" i="1"/>
  <c r="BI1661" i="1" s="1"/>
  <c r="BH1662" i="1"/>
  <c r="BI1662" i="1" s="1"/>
  <c r="BH1663" i="1"/>
  <c r="BI1663" i="1" s="1"/>
  <c r="BH1664" i="1"/>
  <c r="BI1664" i="1" s="1"/>
  <c r="BH1665" i="1"/>
  <c r="BI1665" i="1" s="1"/>
  <c r="BH1666" i="1"/>
  <c r="BI1666" i="1" s="1"/>
  <c r="BH1667" i="1"/>
  <c r="BI1667" i="1" s="1"/>
  <c r="BH1668" i="1"/>
  <c r="BI1668" i="1" s="1"/>
  <c r="BH1669" i="1"/>
  <c r="BI1669" i="1" s="1"/>
  <c r="BH1670" i="1"/>
  <c r="BI1670" i="1" s="1"/>
  <c r="BH1671" i="1"/>
  <c r="BI1671" i="1" s="1"/>
  <c r="BH1672" i="1"/>
  <c r="BI1672" i="1" s="1"/>
  <c r="BH1673" i="1"/>
  <c r="BI1673" i="1" s="1"/>
  <c r="BH1674" i="1"/>
  <c r="BI1674" i="1" s="1"/>
  <c r="BH1675" i="1"/>
  <c r="BI1675" i="1" s="1"/>
  <c r="BH1676" i="1"/>
  <c r="BI1676" i="1" s="1"/>
  <c r="BH1677" i="1"/>
  <c r="BI1677" i="1" s="1"/>
  <c r="BH1678" i="1"/>
  <c r="BI1678" i="1" s="1"/>
  <c r="BH1679" i="1"/>
  <c r="BI1679" i="1" s="1"/>
  <c r="BH1680" i="1"/>
  <c r="BI1680" i="1" s="1"/>
  <c r="BH1681" i="1"/>
  <c r="BI1681" i="1" s="1"/>
  <c r="BH1682" i="1"/>
  <c r="BI1682" i="1" s="1"/>
  <c r="BH1683" i="1"/>
  <c r="BI1683" i="1" s="1"/>
  <c r="BH1684" i="1"/>
  <c r="BI1684" i="1" s="1"/>
  <c r="BH1685" i="1"/>
  <c r="BI1685" i="1" s="1"/>
  <c r="BH1686" i="1"/>
  <c r="BI1686" i="1" s="1"/>
  <c r="BH1687" i="1"/>
  <c r="BI1687" i="1" s="1"/>
  <c r="BH1688" i="1"/>
  <c r="BI1688" i="1" s="1"/>
  <c r="BH1689" i="1"/>
  <c r="BI1689" i="1" s="1"/>
  <c r="BH1690" i="1"/>
  <c r="BI1690" i="1" s="1"/>
  <c r="BH1691" i="1"/>
  <c r="BI1691" i="1" s="1"/>
  <c r="BH1692" i="1"/>
  <c r="BI1692" i="1" s="1"/>
  <c r="BH1693" i="1"/>
  <c r="BI1693" i="1" s="1"/>
  <c r="BH1694" i="1"/>
  <c r="BI1694" i="1" s="1"/>
  <c r="BH1695" i="1"/>
  <c r="BI1695" i="1" s="1"/>
  <c r="BH1696" i="1"/>
  <c r="BI1696" i="1" s="1"/>
  <c r="BH1697" i="1"/>
  <c r="BI1697" i="1" s="1"/>
  <c r="BH1698" i="1"/>
  <c r="BI1698" i="1" s="1"/>
  <c r="BH1699" i="1"/>
  <c r="BI1699" i="1" s="1"/>
  <c r="BH1700" i="1"/>
  <c r="BI1700" i="1" s="1"/>
  <c r="BH1701" i="1"/>
  <c r="BI1701" i="1" s="1"/>
  <c r="BH1702" i="1"/>
  <c r="BI1702" i="1" s="1"/>
  <c r="BH1703" i="1"/>
  <c r="BI1703" i="1" s="1"/>
  <c r="BH1704" i="1"/>
  <c r="BI1704" i="1" s="1"/>
  <c r="BH1705" i="1"/>
  <c r="BI1705" i="1" s="1"/>
  <c r="BH1706" i="1"/>
  <c r="BI1706" i="1" s="1"/>
  <c r="BH1707" i="1"/>
  <c r="BI1707" i="1" s="1"/>
  <c r="BH1708" i="1"/>
  <c r="BI1708" i="1" s="1"/>
  <c r="BH1709" i="1"/>
  <c r="BI1709" i="1" s="1"/>
  <c r="BH1710" i="1"/>
  <c r="BI1710" i="1" s="1"/>
  <c r="BH1711" i="1"/>
  <c r="BI1711" i="1" s="1"/>
  <c r="BH1712" i="1"/>
  <c r="BI1712" i="1" s="1"/>
  <c r="BH1713" i="1"/>
  <c r="BI1713" i="1" s="1"/>
  <c r="BH1714" i="1"/>
  <c r="BI1714" i="1" s="1"/>
  <c r="BH1715" i="1"/>
  <c r="BI1715" i="1" s="1"/>
  <c r="BH1716" i="1"/>
  <c r="BI1716" i="1" s="1"/>
  <c r="BH1717" i="1"/>
  <c r="BI1717" i="1" s="1"/>
  <c r="BH1718" i="1"/>
  <c r="BI1718" i="1" s="1"/>
  <c r="BH1719" i="1"/>
  <c r="BI1719" i="1" s="1"/>
  <c r="BH1720" i="1"/>
  <c r="BI1720" i="1" s="1"/>
  <c r="BH1721" i="1"/>
  <c r="BI1721" i="1" s="1"/>
  <c r="BH1722" i="1"/>
  <c r="BI1722" i="1" s="1"/>
  <c r="BH1723" i="1"/>
  <c r="BI1723" i="1" s="1"/>
  <c r="BH1724" i="1"/>
  <c r="BI1724" i="1" s="1"/>
  <c r="BH1725" i="1"/>
  <c r="BI1725" i="1" s="1"/>
  <c r="BH1726" i="1"/>
  <c r="BI1726" i="1" s="1"/>
  <c r="BH1727" i="1"/>
  <c r="BI1727" i="1" s="1"/>
  <c r="BH1728" i="1"/>
  <c r="BI1728" i="1" s="1"/>
  <c r="BH1729" i="1"/>
  <c r="BI1729" i="1" s="1"/>
  <c r="BH1730" i="1"/>
  <c r="BI1730" i="1" s="1"/>
  <c r="BH1731" i="1"/>
  <c r="BI1731" i="1" s="1"/>
  <c r="BH1732" i="1"/>
  <c r="BI1732" i="1" s="1"/>
  <c r="BH1733" i="1"/>
  <c r="BI1733" i="1" s="1"/>
  <c r="BH1734" i="1"/>
  <c r="BI1734" i="1" s="1"/>
  <c r="BH1735" i="1"/>
  <c r="BI1735" i="1" s="1"/>
  <c r="BH1736" i="1"/>
  <c r="BI1736" i="1" s="1"/>
  <c r="BH1737" i="1"/>
  <c r="BI1737" i="1" s="1"/>
  <c r="BH1738" i="1"/>
  <c r="BI1738" i="1" s="1"/>
  <c r="BH1739" i="1"/>
  <c r="BI1739" i="1" s="1"/>
  <c r="BH1740" i="1"/>
  <c r="BI1740" i="1" s="1"/>
  <c r="BH1741" i="1"/>
  <c r="BI1741" i="1" s="1"/>
  <c r="BH1742" i="1"/>
  <c r="BI1742" i="1" s="1"/>
  <c r="BH1743" i="1"/>
  <c r="BI1743" i="1" s="1"/>
  <c r="BH1744" i="1"/>
  <c r="BI1744" i="1" s="1"/>
  <c r="BH1745" i="1"/>
  <c r="BI1745" i="1" s="1"/>
  <c r="BH1746" i="1"/>
  <c r="BI1746" i="1" s="1"/>
  <c r="BH1747" i="1"/>
  <c r="BI1747" i="1" s="1"/>
  <c r="BH1748" i="1"/>
  <c r="BI1748" i="1" s="1"/>
  <c r="BH1749" i="1"/>
  <c r="BI1749" i="1" s="1"/>
  <c r="BH1750" i="1"/>
  <c r="BI1750" i="1" s="1"/>
  <c r="BH1751" i="1"/>
  <c r="BI1751" i="1" s="1"/>
  <c r="BH1752" i="1"/>
  <c r="BI1752" i="1" s="1"/>
  <c r="BH1753" i="1"/>
  <c r="BI1753" i="1" s="1"/>
  <c r="BH1754" i="1"/>
  <c r="BI1754" i="1" s="1"/>
  <c r="BH1755" i="1"/>
  <c r="BI1755" i="1" s="1"/>
  <c r="BH1756" i="1"/>
  <c r="BI1756" i="1" s="1"/>
  <c r="BH1757" i="1"/>
  <c r="BI1757" i="1" s="1"/>
  <c r="BH1758" i="1"/>
  <c r="BI1758" i="1" s="1"/>
  <c r="BH1759" i="1"/>
  <c r="BI1759" i="1" s="1"/>
  <c r="BH1760" i="1"/>
  <c r="BI1760" i="1" s="1"/>
  <c r="BH1761" i="1"/>
  <c r="BI1761" i="1" s="1"/>
  <c r="BH1762" i="1"/>
  <c r="BI1762" i="1" s="1"/>
  <c r="BH1763" i="1"/>
  <c r="BI1763" i="1" s="1"/>
  <c r="BH1764" i="1"/>
  <c r="BI1764" i="1" s="1"/>
  <c r="BH1765" i="1"/>
  <c r="BI1765" i="1" s="1"/>
  <c r="BH1766" i="1"/>
  <c r="BI1766" i="1" s="1"/>
  <c r="BH1767" i="1"/>
  <c r="BI1767" i="1" s="1"/>
  <c r="BH1768" i="1"/>
  <c r="BI1768" i="1" s="1"/>
  <c r="BH1769" i="1"/>
  <c r="BI1769" i="1" s="1"/>
  <c r="BH1770" i="1"/>
  <c r="BI1770" i="1" s="1"/>
  <c r="BH1771" i="1"/>
  <c r="BI1771" i="1" s="1"/>
  <c r="BH1772" i="1"/>
  <c r="BI1772" i="1" s="1"/>
  <c r="BH1773" i="1"/>
  <c r="BI1773" i="1" s="1"/>
  <c r="BH1774" i="1"/>
  <c r="BI1774" i="1" s="1"/>
  <c r="BH1775" i="1"/>
  <c r="BI1775" i="1" s="1"/>
  <c r="BH1776" i="1"/>
  <c r="BI1776" i="1" s="1"/>
  <c r="BH1777" i="1"/>
  <c r="BI1777" i="1" s="1"/>
  <c r="BH1778" i="1"/>
  <c r="BI1778" i="1" s="1"/>
  <c r="BH1779" i="1"/>
  <c r="BI1779" i="1" s="1"/>
  <c r="BH1780" i="1"/>
  <c r="BI1780" i="1" s="1"/>
  <c r="BH1781" i="1"/>
  <c r="BI1781" i="1" s="1"/>
  <c r="BH1782" i="1"/>
  <c r="BI1782" i="1" s="1"/>
  <c r="BH1783" i="1"/>
  <c r="BI1783" i="1" s="1"/>
  <c r="BH1784" i="1"/>
  <c r="BI1784" i="1" s="1"/>
  <c r="BH1785" i="1"/>
  <c r="BI1785" i="1" s="1"/>
  <c r="BH1786" i="1"/>
  <c r="BI1786" i="1" s="1"/>
  <c r="BH1787" i="1"/>
  <c r="BI1787" i="1" s="1"/>
  <c r="BH1788" i="1"/>
  <c r="BI1788" i="1" s="1"/>
  <c r="BH1789" i="1"/>
  <c r="BI1789" i="1" s="1"/>
  <c r="BH1790" i="1"/>
  <c r="BI1790" i="1" s="1"/>
  <c r="BH1791" i="1"/>
  <c r="BI1791" i="1" s="1"/>
  <c r="BH1792" i="1"/>
  <c r="BI1792" i="1" s="1"/>
  <c r="BH1793" i="1"/>
  <c r="BI1793" i="1" s="1"/>
  <c r="BH1794" i="1"/>
  <c r="BI1794" i="1" s="1"/>
  <c r="BH1795" i="1"/>
  <c r="BI1795" i="1" s="1"/>
  <c r="BH1796" i="1"/>
  <c r="BI1796" i="1" s="1"/>
  <c r="BH1797" i="1"/>
  <c r="BI1797" i="1" s="1"/>
  <c r="BH1798" i="1"/>
  <c r="BI1798" i="1" s="1"/>
  <c r="BH1799" i="1"/>
  <c r="BI1799" i="1" s="1"/>
  <c r="BH1800" i="1"/>
  <c r="BI1800" i="1" s="1"/>
  <c r="BH1801" i="1"/>
  <c r="BI1801" i="1" s="1"/>
  <c r="BH1802" i="1"/>
  <c r="BI1802" i="1" s="1"/>
  <c r="BH1803" i="1"/>
  <c r="BI1803" i="1" s="1"/>
  <c r="BH1804" i="1"/>
  <c r="BI1804" i="1" s="1"/>
  <c r="BH1805" i="1"/>
  <c r="BI1805" i="1" s="1"/>
  <c r="BH1806" i="1"/>
  <c r="BI1806" i="1" s="1"/>
  <c r="BH1807" i="1"/>
  <c r="BI1807" i="1" s="1"/>
  <c r="BH1808" i="1"/>
  <c r="BI1808" i="1" s="1"/>
  <c r="BH8" i="1"/>
  <c r="BI8" i="1" s="1"/>
  <c r="L50" i="1" l="1"/>
  <c r="P50" i="1" s="1"/>
  <c r="O1801" i="1"/>
  <c r="O1793" i="1"/>
  <c r="O1785" i="1"/>
  <c r="O1777" i="1"/>
  <c r="O1769" i="1"/>
  <c r="O1761" i="1"/>
  <c r="O1753" i="1"/>
  <c r="O1745" i="1"/>
  <c r="O1737" i="1"/>
  <c r="O1729" i="1"/>
  <c r="N1729" i="1"/>
  <c r="O1721" i="1"/>
  <c r="N1721" i="1"/>
  <c r="O1713" i="1"/>
  <c r="O1705" i="1"/>
  <c r="N1705" i="1"/>
  <c r="O1697" i="1"/>
  <c r="N1697" i="1"/>
  <c r="O1689" i="1"/>
  <c r="O1681" i="1"/>
  <c r="N1681" i="1"/>
  <c r="O1673" i="1"/>
  <c r="N1673" i="1"/>
  <c r="O1665" i="1"/>
  <c r="N1665" i="1"/>
  <c r="O1657" i="1"/>
  <c r="N1657" i="1"/>
  <c r="O1649" i="1"/>
  <c r="O1641" i="1"/>
  <c r="O1633" i="1"/>
  <c r="O1625" i="1"/>
  <c r="N1625" i="1"/>
  <c r="O1617" i="1"/>
  <c r="N1617" i="1"/>
  <c r="O1609" i="1"/>
  <c r="O1601" i="1"/>
  <c r="O1593" i="1"/>
  <c r="O1585" i="1"/>
  <c r="N1585" i="1"/>
  <c r="O1577" i="1"/>
  <c r="N1577" i="1"/>
  <c r="O1565" i="1"/>
  <c r="N1565" i="1"/>
  <c r="O1549" i="1"/>
  <c r="N1549" i="1"/>
  <c r="O1529" i="1"/>
  <c r="N1529" i="1"/>
  <c r="O1513" i="1"/>
  <c r="N1513" i="1"/>
  <c r="O1485" i="1"/>
  <c r="N1485" i="1"/>
  <c r="O1449" i="1"/>
  <c r="I1449" i="1"/>
  <c r="L1449" i="1" s="1"/>
  <c r="O1421" i="1"/>
  <c r="O1385" i="1"/>
  <c r="O1357" i="1"/>
  <c r="O1807" i="1"/>
  <c r="N1807" i="1"/>
  <c r="O1799" i="1"/>
  <c r="O1791" i="1"/>
  <c r="O1783" i="1"/>
  <c r="O1775" i="1"/>
  <c r="O1767" i="1"/>
  <c r="O1759" i="1"/>
  <c r="O1751" i="1"/>
  <c r="O1743" i="1"/>
  <c r="O1735" i="1"/>
  <c r="O1727" i="1"/>
  <c r="N1727" i="1"/>
  <c r="O1719" i="1"/>
  <c r="N1719" i="1"/>
  <c r="O1711" i="1"/>
  <c r="O1703" i="1"/>
  <c r="N1703" i="1"/>
  <c r="O1695" i="1"/>
  <c r="N1695" i="1"/>
  <c r="O1687" i="1"/>
  <c r="O1679" i="1"/>
  <c r="N1679" i="1"/>
  <c r="O1671" i="1"/>
  <c r="N1671" i="1"/>
  <c r="O1663" i="1"/>
  <c r="N1663" i="1"/>
  <c r="O1655" i="1"/>
  <c r="N1655" i="1"/>
  <c r="O1647" i="1"/>
  <c r="O1639" i="1"/>
  <c r="O1631" i="1"/>
  <c r="N1631" i="1"/>
  <c r="O1623" i="1"/>
  <c r="N1623" i="1"/>
  <c r="O1615" i="1"/>
  <c r="O1607" i="1"/>
  <c r="O1599" i="1"/>
  <c r="O1591" i="1"/>
  <c r="O1583" i="1"/>
  <c r="N1583" i="1"/>
  <c r="O1575" i="1"/>
  <c r="N1575" i="1"/>
  <c r="O1559" i="1"/>
  <c r="N1559" i="1"/>
  <c r="O1547" i="1"/>
  <c r="N1547" i="1"/>
  <c r="O1531" i="1"/>
  <c r="O1495" i="1"/>
  <c r="N1495" i="1"/>
  <c r="O1467" i="1"/>
  <c r="N1467" i="1"/>
  <c r="O1431" i="1"/>
  <c r="O1403" i="1"/>
  <c r="O1367" i="1"/>
  <c r="O1339" i="1"/>
  <c r="N1339" i="1"/>
  <c r="O1303" i="1"/>
  <c r="O1275" i="1"/>
  <c r="N1275" i="1"/>
  <c r="O1239" i="1"/>
  <c r="O1211" i="1"/>
  <c r="N1211" i="1"/>
  <c r="O1175" i="1"/>
  <c r="N1175" i="1"/>
  <c r="O1147" i="1"/>
  <c r="N1147" i="1"/>
  <c r="O1111" i="1"/>
  <c r="N1111" i="1"/>
  <c r="O1083" i="1"/>
  <c r="N1083" i="1"/>
  <c r="O1047" i="1"/>
  <c r="N1047" i="1"/>
  <c r="O1019" i="1"/>
  <c r="N1019" i="1"/>
  <c r="O983" i="1"/>
  <c r="O955" i="1"/>
  <c r="N955" i="1"/>
  <c r="O919" i="1"/>
  <c r="N919" i="1"/>
  <c r="O891" i="1"/>
  <c r="N891" i="1"/>
  <c r="O855" i="1"/>
  <c r="N855" i="1"/>
  <c r="O827" i="1"/>
  <c r="N827" i="1"/>
  <c r="O791" i="1"/>
  <c r="N791" i="1"/>
  <c r="O763" i="1"/>
  <c r="O727" i="1"/>
  <c r="N727" i="1"/>
  <c r="O699" i="1"/>
  <c r="N699" i="1"/>
  <c r="O663" i="1"/>
  <c r="O635" i="1"/>
  <c r="N635" i="1"/>
  <c r="O599" i="1"/>
  <c r="N599" i="1"/>
  <c r="O571" i="1"/>
  <c r="O535" i="1"/>
  <c r="O507" i="1"/>
  <c r="N507" i="1"/>
  <c r="O471" i="1"/>
  <c r="N471" i="1"/>
  <c r="O443" i="1"/>
  <c r="O407" i="1"/>
  <c r="N407" i="1"/>
  <c r="O379" i="1"/>
  <c r="O343" i="1"/>
  <c r="O315" i="1"/>
  <c r="O279" i="1"/>
  <c r="O251" i="1"/>
  <c r="O215" i="1"/>
  <c r="N215" i="1"/>
  <c r="O187" i="1"/>
  <c r="N187" i="1"/>
  <c r="O171" i="1"/>
  <c r="N171" i="1"/>
  <c r="O167" i="1"/>
  <c r="N167" i="1"/>
  <c r="O163" i="1"/>
  <c r="O159" i="1"/>
  <c r="O155" i="1"/>
  <c r="N155" i="1"/>
  <c r="O151" i="1"/>
  <c r="N151" i="1"/>
  <c r="O147" i="1"/>
  <c r="N147" i="1"/>
  <c r="O143" i="1"/>
  <c r="N143" i="1"/>
  <c r="O139" i="1"/>
  <c r="N139" i="1"/>
  <c r="O135" i="1"/>
  <c r="N135" i="1"/>
  <c r="O131" i="1"/>
  <c r="N131" i="1"/>
  <c r="O127" i="1"/>
  <c r="N127" i="1"/>
  <c r="O123" i="1"/>
  <c r="N123" i="1"/>
  <c r="O119" i="1"/>
  <c r="N119" i="1"/>
  <c r="O115" i="1"/>
  <c r="N115" i="1"/>
  <c r="O111" i="1"/>
  <c r="N111" i="1"/>
  <c r="O107" i="1"/>
  <c r="O103" i="1"/>
  <c r="O99" i="1"/>
  <c r="O95" i="1"/>
  <c r="O91" i="1"/>
  <c r="O87" i="1"/>
  <c r="O83" i="1"/>
  <c r="N83" i="1"/>
  <c r="O79" i="1"/>
  <c r="N79" i="1"/>
  <c r="O75" i="1"/>
  <c r="N75" i="1"/>
  <c r="O71" i="1"/>
  <c r="N71" i="1"/>
  <c r="O67" i="1"/>
  <c r="N67" i="1"/>
  <c r="O63" i="1"/>
  <c r="O59" i="1"/>
  <c r="O55" i="1"/>
  <c r="O51" i="1"/>
  <c r="O47" i="1"/>
  <c r="O43" i="1"/>
  <c r="O39" i="1"/>
  <c r="N39" i="1"/>
  <c r="O35" i="1"/>
  <c r="N35" i="1"/>
  <c r="O31" i="1"/>
  <c r="N31" i="1"/>
  <c r="O27" i="1"/>
  <c r="N27" i="1"/>
  <c r="O23" i="1"/>
  <c r="N23" i="1"/>
  <c r="O19" i="1"/>
  <c r="N19" i="1"/>
  <c r="O15" i="1"/>
  <c r="N15" i="1"/>
  <c r="O11" i="1"/>
  <c r="N11" i="1"/>
  <c r="I1623" i="1"/>
  <c r="L1623" i="1" s="1"/>
  <c r="I123" i="1"/>
  <c r="O8" i="1"/>
  <c r="N8" i="1"/>
  <c r="I1591" i="1"/>
  <c r="L1591" i="1" s="1"/>
  <c r="I1083" i="1"/>
  <c r="L1083" i="1" s="1"/>
  <c r="I471" i="1"/>
  <c r="L471" i="1" s="1"/>
  <c r="O1266" i="1"/>
  <c r="O1202" i="1"/>
  <c r="N1202" i="1"/>
  <c r="O1138" i="1"/>
  <c r="O1074" i="1"/>
  <c r="N1074" i="1"/>
  <c r="O1010" i="1"/>
  <c r="N1010" i="1"/>
  <c r="O946" i="1"/>
  <c r="O882" i="1"/>
  <c r="O818" i="1"/>
  <c r="O754" i="1"/>
  <c r="N754" i="1"/>
  <c r="O690" i="1"/>
  <c r="O626" i="1"/>
  <c r="O562" i="1"/>
  <c r="O498" i="1"/>
  <c r="N498" i="1"/>
  <c r="O434" i="1"/>
  <c r="N434" i="1"/>
  <c r="O370" i="1"/>
  <c r="O306" i="1"/>
  <c r="N306" i="1"/>
  <c r="O242" i="1"/>
  <c r="O234" i="1"/>
  <c r="N234" i="1"/>
  <c r="O226" i="1"/>
  <c r="N226" i="1"/>
  <c r="O218" i="1"/>
  <c r="N218" i="1"/>
  <c r="O210" i="1"/>
  <c r="N210" i="1"/>
  <c r="O202" i="1"/>
  <c r="O194" i="1"/>
  <c r="O186" i="1"/>
  <c r="N186" i="1"/>
  <c r="O178" i="1"/>
  <c r="N178" i="1"/>
  <c r="O170" i="1"/>
  <c r="N170" i="1"/>
  <c r="O162" i="1"/>
  <c r="O154" i="1"/>
  <c r="N154" i="1"/>
  <c r="O146" i="1"/>
  <c r="N146" i="1"/>
  <c r="O138" i="1"/>
  <c r="N138" i="1"/>
  <c r="O130" i="1"/>
  <c r="N130" i="1"/>
  <c r="O122" i="1"/>
  <c r="N122" i="1"/>
  <c r="O114" i="1"/>
  <c r="N114" i="1"/>
  <c r="O106" i="1"/>
  <c r="O98" i="1"/>
  <c r="O90" i="1"/>
  <c r="O82" i="1"/>
  <c r="N82" i="1"/>
  <c r="O74" i="1"/>
  <c r="N74" i="1"/>
  <c r="O66" i="1"/>
  <c r="N66" i="1"/>
  <c r="O58" i="1"/>
  <c r="O50" i="1"/>
  <c r="O42" i="1"/>
  <c r="N42" i="1"/>
  <c r="O34" i="1"/>
  <c r="N34" i="1"/>
  <c r="O26" i="1"/>
  <c r="N26" i="1"/>
  <c r="O18" i="1"/>
  <c r="N18" i="1"/>
  <c r="I178" i="1"/>
  <c r="I1783" i="1"/>
  <c r="I23" i="1"/>
  <c r="O1321" i="1"/>
  <c r="O1293" i="1"/>
  <c r="O1257" i="1"/>
  <c r="O1229" i="1"/>
  <c r="O1193" i="1"/>
  <c r="N1193" i="1"/>
  <c r="O1165" i="1"/>
  <c r="N1165" i="1"/>
  <c r="O1129" i="1"/>
  <c r="O1101" i="1"/>
  <c r="N1101" i="1"/>
  <c r="O1065" i="1"/>
  <c r="O1037" i="1"/>
  <c r="N1037" i="1"/>
  <c r="O1001" i="1"/>
  <c r="N1001" i="1"/>
  <c r="O973" i="1"/>
  <c r="N973" i="1"/>
  <c r="O937" i="1"/>
  <c r="O909" i="1"/>
  <c r="O873" i="1"/>
  <c r="N873" i="1"/>
  <c r="O845" i="1"/>
  <c r="N845" i="1"/>
  <c r="O809" i="1"/>
  <c r="N809" i="1"/>
  <c r="O781" i="1"/>
  <c r="N781" i="1"/>
  <c r="O745" i="1"/>
  <c r="N745" i="1"/>
  <c r="O717" i="1"/>
  <c r="N717" i="1"/>
  <c r="O681" i="1"/>
  <c r="N681" i="1"/>
  <c r="O653" i="1"/>
  <c r="N653" i="1"/>
  <c r="O617" i="1"/>
  <c r="N617" i="1"/>
  <c r="O589" i="1"/>
  <c r="N589" i="1"/>
  <c r="O553" i="1"/>
  <c r="O525" i="1"/>
  <c r="N525" i="1"/>
  <c r="O489" i="1"/>
  <c r="N489" i="1"/>
  <c r="O461" i="1"/>
  <c r="N461" i="1"/>
  <c r="O425" i="1"/>
  <c r="N425" i="1"/>
  <c r="O397" i="1"/>
  <c r="N397" i="1"/>
  <c r="O361" i="1"/>
  <c r="O333" i="1"/>
  <c r="O297" i="1"/>
  <c r="N297" i="1"/>
  <c r="O269" i="1"/>
  <c r="N269" i="1"/>
  <c r="O233" i="1"/>
  <c r="N233" i="1"/>
  <c r="O205" i="1"/>
  <c r="N205" i="1"/>
  <c r="O181" i="1"/>
  <c r="O177" i="1"/>
  <c r="N177" i="1"/>
  <c r="O173" i="1"/>
  <c r="N173" i="1"/>
  <c r="O169" i="1"/>
  <c r="N169" i="1"/>
  <c r="O165" i="1"/>
  <c r="N165" i="1"/>
  <c r="O161" i="1"/>
  <c r="O157" i="1"/>
  <c r="N157" i="1"/>
  <c r="O153" i="1"/>
  <c r="N153" i="1"/>
  <c r="O149" i="1"/>
  <c r="N149" i="1"/>
  <c r="O145" i="1"/>
  <c r="N145" i="1"/>
  <c r="O141" i="1"/>
  <c r="N141" i="1"/>
  <c r="O137" i="1"/>
  <c r="N137" i="1"/>
  <c r="O133" i="1"/>
  <c r="N133" i="1"/>
  <c r="O129" i="1"/>
  <c r="N129" i="1"/>
  <c r="O125" i="1"/>
  <c r="N125" i="1"/>
  <c r="O121" i="1"/>
  <c r="N121" i="1"/>
  <c r="O117" i="1"/>
  <c r="N117" i="1"/>
  <c r="O113" i="1"/>
  <c r="N113" i="1"/>
  <c r="O109" i="1"/>
  <c r="N109" i="1"/>
  <c r="O105" i="1"/>
  <c r="O101" i="1"/>
  <c r="O97" i="1"/>
  <c r="O93" i="1"/>
  <c r="O89" i="1"/>
  <c r="O85" i="1"/>
  <c r="N85" i="1"/>
  <c r="O81" i="1"/>
  <c r="N81" i="1"/>
  <c r="O77" i="1"/>
  <c r="N77" i="1"/>
  <c r="O73" i="1"/>
  <c r="N73" i="1"/>
  <c r="O69" i="1"/>
  <c r="N69" i="1"/>
  <c r="O65" i="1"/>
  <c r="N65" i="1"/>
  <c r="O61" i="1"/>
  <c r="O57" i="1"/>
  <c r="O53" i="1"/>
  <c r="O49" i="1"/>
  <c r="O45" i="1"/>
  <c r="O41" i="1"/>
  <c r="N41" i="1"/>
  <c r="O37" i="1"/>
  <c r="N37" i="1"/>
  <c r="O33" i="1"/>
  <c r="N33" i="1"/>
  <c r="O29" i="1"/>
  <c r="N29" i="1"/>
  <c r="O25" i="1"/>
  <c r="N25" i="1"/>
  <c r="O21" i="1"/>
  <c r="N21" i="1"/>
  <c r="O17" i="1"/>
  <c r="N17" i="1"/>
  <c r="O13" i="1"/>
  <c r="N13" i="1"/>
  <c r="I1751" i="1"/>
  <c r="I791" i="1"/>
  <c r="L791" i="1" s="1"/>
  <c r="I87" i="1"/>
  <c r="L87" i="1" s="1"/>
  <c r="I13" i="1"/>
  <c r="L13" i="1" s="1"/>
  <c r="I1719" i="1"/>
  <c r="I717" i="1"/>
  <c r="L717" i="1" s="1"/>
  <c r="I151" i="1"/>
  <c r="I77" i="1"/>
  <c r="L77" i="1" s="1"/>
  <c r="O1568" i="1"/>
  <c r="N1568" i="1"/>
  <c r="O1556" i="1"/>
  <c r="N1556" i="1"/>
  <c r="O1540" i="1"/>
  <c r="O1520" i="1"/>
  <c r="N1520" i="1"/>
  <c r="O1504" i="1"/>
  <c r="N1504" i="1"/>
  <c r="O1476" i="1"/>
  <c r="N1476" i="1"/>
  <c r="O1440" i="1"/>
  <c r="O1412" i="1"/>
  <c r="O1376" i="1"/>
  <c r="O1348" i="1"/>
  <c r="N1348" i="1"/>
  <c r="O1312" i="1"/>
  <c r="N1312" i="1"/>
  <c r="O1284" i="1"/>
  <c r="O1248" i="1"/>
  <c r="O1220" i="1"/>
  <c r="O1184" i="1"/>
  <c r="N1184" i="1"/>
  <c r="O1156" i="1"/>
  <c r="O1120" i="1"/>
  <c r="N1120" i="1"/>
  <c r="O1092" i="1"/>
  <c r="O1056" i="1"/>
  <c r="N1056" i="1"/>
  <c r="O1028" i="1"/>
  <c r="N1028" i="1"/>
  <c r="O992" i="1"/>
  <c r="O964" i="1"/>
  <c r="O928" i="1"/>
  <c r="N928" i="1"/>
  <c r="O900" i="1"/>
  <c r="O864" i="1"/>
  <c r="N864" i="1"/>
  <c r="O836" i="1"/>
  <c r="N836" i="1"/>
  <c r="O800" i="1"/>
  <c r="O772" i="1"/>
  <c r="O736" i="1"/>
  <c r="N736" i="1"/>
  <c r="O708" i="1"/>
  <c r="O672" i="1"/>
  <c r="O644" i="1"/>
  <c r="N644" i="1"/>
  <c r="O608" i="1"/>
  <c r="N608" i="1"/>
  <c r="O580" i="1"/>
  <c r="N580" i="1"/>
  <c r="O544" i="1"/>
  <c r="N544" i="1"/>
  <c r="O516" i="1"/>
  <c r="N516" i="1"/>
  <c r="O480" i="1"/>
  <c r="N480" i="1"/>
  <c r="O452" i="1"/>
  <c r="O416" i="1"/>
  <c r="O388" i="1"/>
  <c r="O352" i="1"/>
  <c r="N352" i="1"/>
  <c r="O324" i="1"/>
  <c r="O288" i="1"/>
  <c r="O260" i="1"/>
  <c r="O224" i="1"/>
  <c r="N224" i="1"/>
  <c r="O196" i="1"/>
  <c r="O164" i="1"/>
  <c r="O160" i="1"/>
  <c r="O156" i="1"/>
  <c r="N156" i="1"/>
  <c r="O152" i="1"/>
  <c r="N152" i="1"/>
  <c r="O148" i="1"/>
  <c r="N148" i="1"/>
  <c r="O144" i="1"/>
  <c r="N144" i="1"/>
  <c r="O140" i="1"/>
  <c r="N140" i="1"/>
  <c r="O136" i="1"/>
  <c r="N136" i="1"/>
  <c r="O132" i="1"/>
  <c r="N132" i="1"/>
  <c r="O128" i="1"/>
  <c r="N128" i="1"/>
  <c r="O124" i="1"/>
  <c r="N124" i="1"/>
  <c r="O120" i="1"/>
  <c r="N120" i="1"/>
  <c r="O116" i="1"/>
  <c r="N116" i="1"/>
  <c r="O112" i="1"/>
  <c r="N112" i="1"/>
  <c r="O108" i="1"/>
  <c r="N108" i="1"/>
  <c r="O104" i="1"/>
  <c r="O100" i="1"/>
  <c r="O96" i="1"/>
  <c r="O92" i="1"/>
  <c r="O88" i="1"/>
  <c r="O84" i="1"/>
  <c r="N84" i="1"/>
  <c r="O80" i="1"/>
  <c r="N80" i="1"/>
  <c r="O76" i="1"/>
  <c r="N76" i="1"/>
  <c r="O72" i="1"/>
  <c r="N72" i="1"/>
  <c r="O68" i="1"/>
  <c r="N68" i="1"/>
  <c r="O64" i="1"/>
  <c r="N64" i="1"/>
  <c r="O60" i="1"/>
  <c r="O56" i="1"/>
  <c r="O52" i="1"/>
  <c r="O48" i="1"/>
  <c r="O44" i="1"/>
  <c r="O40" i="1"/>
  <c r="N40" i="1"/>
  <c r="O36" i="1"/>
  <c r="N36" i="1"/>
  <c r="O32" i="1"/>
  <c r="N32" i="1"/>
  <c r="O28" i="1"/>
  <c r="N28" i="1"/>
  <c r="O24" i="1"/>
  <c r="N24" i="1"/>
  <c r="O20" i="1"/>
  <c r="N20" i="1"/>
  <c r="O16" i="1"/>
  <c r="N16" i="1"/>
  <c r="I1687" i="1"/>
  <c r="L1687" i="1" s="1"/>
  <c r="I1303" i="1"/>
  <c r="I644" i="1"/>
  <c r="L644" i="1" s="1"/>
  <c r="I279" i="1"/>
  <c r="L279" i="1" s="1"/>
  <c r="I141" i="1"/>
  <c r="L141" i="1" s="1"/>
  <c r="I68" i="1"/>
  <c r="L68" i="1" s="1"/>
  <c r="O1806" i="1"/>
  <c r="I1806" i="1"/>
  <c r="O1802" i="1"/>
  <c r="I1802" i="1"/>
  <c r="O1798" i="1"/>
  <c r="I1798" i="1"/>
  <c r="L1798" i="1" s="1"/>
  <c r="O1794" i="1"/>
  <c r="I1794" i="1"/>
  <c r="L1794" i="1" s="1"/>
  <c r="O1790" i="1"/>
  <c r="I1790" i="1"/>
  <c r="O1786" i="1"/>
  <c r="I1786" i="1"/>
  <c r="O1782" i="1"/>
  <c r="I1782" i="1"/>
  <c r="L1782" i="1" s="1"/>
  <c r="O1778" i="1"/>
  <c r="I1778" i="1"/>
  <c r="L1778" i="1" s="1"/>
  <c r="O1774" i="1"/>
  <c r="I1774" i="1"/>
  <c r="O1770" i="1"/>
  <c r="I1770" i="1"/>
  <c r="O1766" i="1"/>
  <c r="I1766" i="1"/>
  <c r="L1766" i="1" s="1"/>
  <c r="O1762" i="1"/>
  <c r="I1762" i="1"/>
  <c r="L1762" i="1" s="1"/>
  <c r="O1758" i="1"/>
  <c r="I1758" i="1"/>
  <c r="O1754" i="1"/>
  <c r="I1754" i="1"/>
  <c r="O1750" i="1"/>
  <c r="I1750" i="1"/>
  <c r="O1746" i="1"/>
  <c r="I1746" i="1"/>
  <c r="L1746" i="1" s="1"/>
  <c r="O1742" i="1"/>
  <c r="I1742" i="1"/>
  <c r="O1738" i="1"/>
  <c r="I1738" i="1"/>
  <c r="O1734" i="1"/>
  <c r="I1734" i="1"/>
  <c r="O1730" i="1"/>
  <c r="I1730" i="1"/>
  <c r="L1730" i="1" s="1"/>
  <c r="O1726" i="1"/>
  <c r="I1726" i="1"/>
  <c r="O1722" i="1"/>
  <c r="I1722" i="1"/>
  <c r="O1718" i="1"/>
  <c r="I1718" i="1"/>
  <c r="L1718" i="1" s="1"/>
  <c r="O1714" i="1"/>
  <c r="I1714" i="1"/>
  <c r="L1714" i="1" s="1"/>
  <c r="O1710" i="1"/>
  <c r="I1710" i="1"/>
  <c r="O1706" i="1"/>
  <c r="I1706" i="1"/>
  <c r="O1702" i="1"/>
  <c r="I1702" i="1"/>
  <c r="L1702" i="1" s="1"/>
  <c r="O1698" i="1"/>
  <c r="I1698" i="1"/>
  <c r="L1698" i="1" s="1"/>
  <c r="O1694" i="1"/>
  <c r="I1694" i="1"/>
  <c r="O1690" i="1"/>
  <c r="I1690" i="1"/>
  <c r="O1686" i="1"/>
  <c r="I1686" i="1"/>
  <c r="O1682" i="1"/>
  <c r="I1682" i="1"/>
  <c r="L1682" i="1" s="1"/>
  <c r="O1678" i="1"/>
  <c r="I1678" i="1"/>
  <c r="O1674" i="1"/>
  <c r="I1674" i="1"/>
  <c r="O1670" i="1"/>
  <c r="I1670" i="1"/>
  <c r="O1666" i="1"/>
  <c r="I1666" i="1"/>
  <c r="L1666" i="1" s="1"/>
  <c r="O1662" i="1"/>
  <c r="I1662" i="1"/>
  <c r="O1658" i="1"/>
  <c r="I1658" i="1"/>
  <c r="O1654" i="1"/>
  <c r="I1654" i="1"/>
  <c r="L1654" i="1" s="1"/>
  <c r="O1650" i="1"/>
  <c r="I1650" i="1"/>
  <c r="L1650" i="1" s="1"/>
  <c r="O1646" i="1"/>
  <c r="I1646" i="1"/>
  <c r="O1642" i="1"/>
  <c r="I1642" i="1"/>
  <c r="O1638" i="1"/>
  <c r="I1638" i="1"/>
  <c r="L1638" i="1" s="1"/>
  <c r="O1634" i="1"/>
  <c r="I1634" i="1"/>
  <c r="L1634" i="1" s="1"/>
  <c r="O1630" i="1"/>
  <c r="I1630" i="1"/>
  <c r="O1626" i="1"/>
  <c r="I1626" i="1"/>
  <c r="O1622" i="1"/>
  <c r="I1622" i="1"/>
  <c r="O1618" i="1"/>
  <c r="I1618" i="1"/>
  <c r="L1618" i="1" s="1"/>
  <c r="O1614" i="1"/>
  <c r="I1614" i="1"/>
  <c r="O1610" i="1"/>
  <c r="I1610" i="1"/>
  <c r="O1606" i="1"/>
  <c r="I1606" i="1"/>
  <c r="O1602" i="1"/>
  <c r="I1602" i="1"/>
  <c r="L1602" i="1" s="1"/>
  <c r="O1598" i="1"/>
  <c r="I1598" i="1"/>
  <c r="O1594" i="1"/>
  <c r="I1594" i="1"/>
  <c r="O1590" i="1"/>
  <c r="I1590" i="1"/>
  <c r="L1590" i="1" s="1"/>
  <c r="O1586" i="1"/>
  <c r="I1586" i="1"/>
  <c r="L1586" i="1" s="1"/>
  <c r="O1582" i="1"/>
  <c r="I1582" i="1"/>
  <c r="O1578" i="1"/>
  <c r="I1578" i="1"/>
  <c r="O1574" i="1"/>
  <c r="I1574" i="1"/>
  <c r="L1574" i="1" s="1"/>
  <c r="O1570" i="1"/>
  <c r="I1570" i="1"/>
  <c r="L1570" i="1" s="1"/>
  <c r="O1566" i="1"/>
  <c r="I1566" i="1"/>
  <c r="O1562" i="1"/>
  <c r="I1562" i="1"/>
  <c r="O1558" i="1"/>
  <c r="I1558" i="1"/>
  <c r="O1554" i="1"/>
  <c r="I1554" i="1"/>
  <c r="L1554" i="1" s="1"/>
  <c r="O1550" i="1"/>
  <c r="I1550" i="1"/>
  <c r="O1546" i="1"/>
  <c r="I1546" i="1"/>
  <c r="O1542" i="1"/>
  <c r="I1542" i="1"/>
  <c r="O1538" i="1"/>
  <c r="I1538" i="1"/>
  <c r="L1538" i="1" s="1"/>
  <c r="O1534" i="1"/>
  <c r="I1534" i="1"/>
  <c r="O1530" i="1"/>
  <c r="I1530" i="1"/>
  <c r="O1526" i="1"/>
  <c r="I1526" i="1"/>
  <c r="L1526" i="1" s="1"/>
  <c r="O1522" i="1"/>
  <c r="I1522" i="1"/>
  <c r="L1522" i="1" s="1"/>
  <c r="O1518" i="1"/>
  <c r="I1518" i="1"/>
  <c r="O1514" i="1"/>
  <c r="I1514" i="1"/>
  <c r="O1510" i="1"/>
  <c r="I1510" i="1"/>
  <c r="L1510" i="1" s="1"/>
  <c r="O1506" i="1"/>
  <c r="I1506" i="1"/>
  <c r="L1506" i="1" s="1"/>
  <c r="O1502" i="1"/>
  <c r="I1502" i="1"/>
  <c r="O1498" i="1"/>
  <c r="I1498" i="1"/>
  <c r="O1494" i="1"/>
  <c r="I1494" i="1"/>
  <c r="O1490" i="1"/>
  <c r="I1490" i="1"/>
  <c r="L1490" i="1" s="1"/>
  <c r="O1486" i="1"/>
  <c r="I1486" i="1"/>
  <c r="O1482" i="1"/>
  <c r="I1482" i="1"/>
  <c r="O1478" i="1"/>
  <c r="I1478" i="1"/>
  <c r="O1474" i="1"/>
  <c r="I1474" i="1"/>
  <c r="L1474" i="1" s="1"/>
  <c r="O1470" i="1"/>
  <c r="I1470" i="1"/>
  <c r="O1466" i="1"/>
  <c r="I1466" i="1"/>
  <c r="O1462" i="1"/>
  <c r="I1462" i="1"/>
  <c r="L1462" i="1" s="1"/>
  <c r="O1458" i="1"/>
  <c r="I1458" i="1"/>
  <c r="L1458" i="1" s="1"/>
  <c r="O1454" i="1"/>
  <c r="I1454" i="1"/>
  <c r="O1450" i="1"/>
  <c r="I1450" i="1"/>
  <c r="O1446" i="1"/>
  <c r="I1446" i="1"/>
  <c r="L1446" i="1" s="1"/>
  <c r="O1442" i="1"/>
  <c r="I1442" i="1"/>
  <c r="L1442" i="1" s="1"/>
  <c r="O1438" i="1"/>
  <c r="I1438" i="1"/>
  <c r="O1434" i="1"/>
  <c r="I1434" i="1"/>
  <c r="O1430" i="1"/>
  <c r="I1430" i="1"/>
  <c r="O1426" i="1"/>
  <c r="I1426" i="1"/>
  <c r="L1426" i="1" s="1"/>
  <c r="O1422" i="1"/>
  <c r="I1422" i="1"/>
  <c r="O1418" i="1"/>
  <c r="I1418" i="1"/>
  <c r="O1414" i="1"/>
  <c r="I1414" i="1"/>
  <c r="L1414" i="1" s="1"/>
  <c r="O1410" i="1"/>
  <c r="I1410" i="1"/>
  <c r="L1410" i="1" s="1"/>
  <c r="O1406" i="1"/>
  <c r="I1406" i="1"/>
  <c r="O1402" i="1"/>
  <c r="I1402" i="1"/>
  <c r="O1398" i="1"/>
  <c r="I1398" i="1"/>
  <c r="L1398" i="1" s="1"/>
  <c r="O1394" i="1"/>
  <c r="I1394" i="1"/>
  <c r="L1394" i="1" s="1"/>
  <c r="O1390" i="1"/>
  <c r="I1390" i="1"/>
  <c r="O1386" i="1"/>
  <c r="I1386" i="1"/>
  <c r="O1382" i="1"/>
  <c r="I1382" i="1"/>
  <c r="L1382" i="1" s="1"/>
  <c r="O1378" i="1"/>
  <c r="I1378" i="1"/>
  <c r="L1378" i="1" s="1"/>
  <c r="O1374" i="1"/>
  <c r="I1374" i="1"/>
  <c r="O1370" i="1"/>
  <c r="I1370" i="1"/>
  <c r="O1366" i="1"/>
  <c r="I1366" i="1"/>
  <c r="O1362" i="1"/>
  <c r="I1362" i="1"/>
  <c r="L1362" i="1" s="1"/>
  <c r="O1358" i="1"/>
  <c r="I1358" i="1"/>
  <c r="O1354" i="1"/>
  <c r="I1354" i="1"/>
  <c r="O1350" i="1"/>
  <c r="I1350" i="1"/>
  <c r="L1350" i="1" s="1"/>
  <c r="O1346" i="1"/>
  <c r="I1346" i="1"/>
  <c r="L1346" i="1" s="1"/>
  <c r="O1342" i="1"/>
  <c r="I1342" i="1"/>
  <c r="O1338" i="1"/>
  <c r="I1338" i="1"/>
  <c r="O1334" i="1"/>
  <c r="I1334" i="1"/>
  <c r="L1334" i="1" s="1"/>
  <c r="O1330" i="1"/>
  <c r="I1330" i="1"/>
  <c r="L1330" i="1" s="1"/>
  <c r="O1326" i="1"/>
  <c r="I1326" i="1"/>
  <c r="O1322" i="1"/>
  <c r="I1322" i="1"/>
  <c r="O1318" i="1"/>
  <c r="I1318" i="1"/>
  <c r="O1314" i="1"/>
  <c r="I1314" i="1"/>
  <c r="L1314" i="1" s="1"/>
  <c r="O1270" i="1"/>
  <c r="I1270" i="1"/>
  <c r="O1070" i="1"/>
  <c r="I1070" i="1"/>
  <c r="O1058" i="1"/>
  <c r="I1058" i="1"/>
  <c r="L1058" i="1" s="1"/>
  <c r="O1310" i="1"/>
  <c r="I1310" i="1"/>
  <c r="L1310" i="1" s="1"/>
  <c r="O1306" i="1"/>
  <c r="I1306" i="1"/>
  <c r="O1302" i="1"/>
  <c r="I1302" i="1"/>
  <c r="O1298" i="1"/>
  <c r="I1298" i="1"/>
  <c r="L1298" i="1" s="1"/>
  <c r="O1294" i="1"/>
  <c r="I1294" i="1"/>
  <c r="L1294" i="1" s="1"/>
  <c r="O1290" i="1"/>
  <c r="I1290" i="1"/>
  <c r="O1286" i="1"/>
  <c r="I1286" i="1"/>
  <c r="O1282" i="1"/>
  <c r="I1282" i="1"/>
  <c r="O1278" i="1"/>
  <c r="I1278" i="1"/>
  <c r="L1278" i="1" s="1"/>
  <c r="O1274" i="1"/>
  <c r="I1274" i="1"/>
  <c r="O1262" i="1"/>
  <c r="I1262" i="1"/>
  <c r="O1258" i="1"/>
  <c r="I1258" i="1"/>
  <c r="L1258" i="1" s="1"/>
  <c r="O1254" i="1"/>
  <c r="I1254" i="1"/>
  <c r="L1254" i="1" s="1"/>
  <c r="O1250" i="1"/>
  <c r="I1250" i="1"/>
  <c r="O1246" i="1"/>
  <c r="I1246" i="1"/>
  <c r="O1242" i="1"/>
  <c r="I1242" i="1"/>
  <c r="L1242" i="1" s="1"/>
  <c r="O1238" i="1"/>
  <c r="I1238" i="1"/>
  <c r="L1238" i="1" s="1"/>
  <c r="O1234" i="1"/>
  <c r="I1234" i="1"/>
  <c r="O1230" i="1"/>
  <c r="I1230" i="1"/>
  <c r="O1226" i="1"/>
  <c r="I1226" i="1"/>
  <c r="O1222" i="1"/>
  <c r="I1222" i="1"/>
  <c r="L1222" i="1" s="1"/>
  <c r="O1218" i="1"/>
  <c r="I1218" i="1"/>
  <c r="O1214" i="1"/>
  <c r="I1214" i="1"/>
  <c r="O1210" i="1"/>
  <c r="I1210" i="1"/>
  <c r="L1210" i="1" s="1"/>
  <c r="O1206" i="1"/>
  <c r="I1206" i="1"/>
  <c r="L1206" i="1" s="1"/>
  <c r="O1198" i="1"/>
  <c r="I1198" i="1"/>
  <c r="O1194" i="1"/>
  <c r="I1194" i="1"/>
  <c r="O1190" i="1"/>
  <c r="I1190" i="1"/>
  <c r="O1186" i="1"/>
  <c r="I1186" i="1"/>
  <c r="L1186" i="1" s="1"/>
  <c r="O1182" i="1"/>
  <c r="I1182" i="1"/>
  <c r="O1178" i="1"/>
  <c r="I1178" i="1"/>
  <c r="O1174" i="1"/>
  <c r="I1174" i="1"/>
  <c r="L1174" i="1" s="1"/>
  <c r="O1170" i="1"/>
  <c r="I1170" i="1"/>
  <c r="L1170" i="1" s="1"/>
  <c r="O1166" i="1"/>
  <c r="I1166" i="1"/>
  <c r="O1162" i="1"/>
  <c r="I1162" i="1"/>
  <c r="O1158" i="1"/>
  <c r="I1158" i="1"/>
  <c r="L1158" i="1" s="1"/>
  <c r="O1154" i="1"/>
  <c r="I1154" i="1"/>
  <c r="L1154" i="1" s="1"/>
  <c r="O1150" i="1"/>
  <c r="I1150" i="1"/>
  <c r="O1146" i="1"/>
  <c r="I1146" i="1"/>
  <c r="O1142" i="1"/>
  <c r="I1142" i="1"/>
  <c r="O1134" i="1"/>
  <c r="I1134" i="1"/>
  <c r="L1134" i="1" s="1"/>
  <c r="O1130" i="1"/>
  <c r="I1130" i="1"/>
  <c r="O1126" i="1"/>
  <c r="I1126" i="1"/>
  <c r="O1122" i="1"/>
  <c r="I1122" i="1"/>
  <c r="L1122" i="1" s="1"/>
  <c r="O1118" i="1"/>
  <c r="I1118" i="1"/>
  <c r="L1118" i="1" s="1"/>
  <c r="O1114" i="1"/>
  <c r="I1114" i="1"/>
  <c r="O1110" i="1"/>
  <c r="I1110" i="1"/>
  <c r="O1106" i="1"/>
  <c r="I1106" i="1"/>
  <c r="L1106" i="1" s="1"/>
  <c r="O1102" i="1"/>
  <c r="I1102" i="1"/>
  <c r="L1102" i="1" s="1"/>
  <c r="O1098" i="1"/>
  <c r="I1098" i="1"/>
  <c r="O1094" i="1"/>
  <c r="I1094" i="1"/>
  <c r="O1090" i="1"/>
  <c r="I1090" i="1"/>
  <c r="L1090" i="1" s="1"/>
  <c r="O1086" i="1"/>
  <c r="I1086" i="1"/>
  <c r="L1086" i="1" s="1"/>
  <c r="O1082" i="1"/>
  <c r="I1082" i="1"/>
  <c r="O1078" i="1"/>
  <c r="I1078" i="1"/>
  <c r="O1066" i="1"/>
  <c r="I1066" i="1"/>
  <c r="O1062" i="1"/>
  <c r="I1062" i="1"/>
  <c r="L1062" i="1" s="1"/>
  <c r="O1054" i="1"/>
  <c r="I1054" i="1"/>
  <c r="O1050" i="1"/>
  <c r="I1050" i="1"/>
  <c r="O1046" i="1"/>
  <c r="I1046" i="1"/>
  <c r="O1042" i="1"/>
  <c r="I1042" i="1"/>
  <c r="L1042" i="1" s="1"/>
  <c r="O1038" i="1"/>
  <c r="I1038" i="1"/>
  <c r="O1034" i="1"/>
  <c r="I1034" i="1"/>
  <c r="O1030" i="1"/>
  <c r="I1030" i="1"/>
  <c r="O1026" i="1"/>
  <c r="I1026" i="1"/>
  <c r="L1026" i="1" s="1"/>
  <c r="O1022" i="1"/>
  <c r="I1022" i="1"/>
  <c r="O1018" i="1"/>
  <c r="I1018" i="1"/>
  <c r="O1014" i="1"/>
  <c r="I1014" i="1"/>
  <c r="L1014" i="1" s="1"/>
  <c r="O1006" i="1"/>
  <c r="I1006" i="1"/>
  <c r="L1006" i="1" s="1"/>
  <c r="O1002" i="1"/>
  <c r="I1002" i="1"/>
  <c r="O998" i="1"/>
  <c r="I998" i="1"/>
  <c r="O994" i="1"/>
  <c r="I994" i="1"/>
  <c r="L994" i="1" s="1"/>
  <c r="O990" i="1"/>
  <c r="I990" i="1"/>
  <c r="L990" i="1" s="1"/>
  <c r="O986" i="1"/>
  <c r="I986" i="1"/>
  <c r="O982" i="1"/>
  <c r="I982" i="1"/>
  <c r="O978" i="1"/>
  <c r="I978" i="1"/>
  <c r="O974" i="1"/>
  <c r="I974" i="1"/>
  <c r="L974" i="1" s="1"/>
  <c r="O970" i="1"/>
  <c r="I970" i="1"/>
  <c r="O966" i="1"/>
  <c r="I966" i="1"/>
  <c r="O962" i="1"/>
  <c r="I962" i="1"/>
  <c r="L962" i="1" s="1"/>
  <c r="O958" i="1"/>
  <c r="I958" i="1"/>
  <c r="L958" i="1" s="1"/>
  <c r="O954" i="1"/>
  <c r="I954" i="1"/>
  <c r="O950" i="1"/>
  <c r="I950" i="1"/>
  <c r="O942" i="1"/>
  <c r="I942" i="1"/>
  <c r="O938" i="1"/>
  <c r="I938" i="1"/>
  <c r="L938" i="1" s="1"/>
  <c r="O934" i="1"/>
  <c r="I934" i="1"/>
  <c r="O930" i="1"/>
  <c r="I930" i="1"/>
  <c r="O926" i="1"/>
  <c r="I926" i="1"/>
  <c r="L926" i="1" s="1"/>
  <c r="O922" i="1"/>
  <c r="I922" i="1"/>
  <c r="L922" i="1" s="1"/>
  <c r="O918" i="1"/>
  <c r="I918" i="1"/>
  <c r="O914" i="1"/>
  <c r="I914" i="1"/>
  <c r="O910" i="1"/>
  <c r="I910" i="1"/>
  <c r="L910" i="1" s="1"/>
  <c r="O906" i="1"/>
  <c r="I906" i="1"/>
  <c r="L906" i="1" s="1"/>
  <c r="O902" i="1"/>
  <c r="I902" i="1"/>
  <c r="O898" i="1"/>
  <c r="I898" i="1"/>
  <c r="O894" i="1"/>
  <c r="I894" i="1"/>
  <c r="L894" i="1" s="1"/>
  <c r="O890" i="1"/>
  <c r="I890" i="1"/>
  <c r="L890" i="1" s="1"/>
  <c r="O886" i="1"/>
  <c r="I886" i="1"/>
  <c r="O878" i="1"/>
  <c r="I878" i="1"/>
  <c r="O874" i="1"/>
  <c r="I874" i="1"/>
  <c r="O870" i="1"/>
  <c r="I870" i="1"/>
  <c r="L870" i="1" s="1"/>
  <c r="O866" i="1"/>
  <c r="I866" i="1"/>
  <c r="O862" i="1"/>
  <c r="I862" i="1"/>
  <c r="O858" i="1"/>
  <c r="I858" i="1"/>
  <c r="L858" i="1" s="1"/>
  <c r="O854" i="1"/>
  <c r="I854" i="1"/>
  <c r="L854" i="1" s="1"/>
  <c r="O850" i="1"/>
  <c r="I850" i="1"/>
  <c r="O846" i="1"/>
  <c r="I846" i="1"/>
  <c r="O842" i="1"/>
  <c r="I842" i="1"/>
  <c r="L842" i="1" s="1"/>
  <c r="O838" i="1"/>
  <c r="I838" i="1"/>
  <c r="L838" i="1" s="1"/>
  <c r="O834" i="1"/>
  <c r="I834" i="1"/>
  <c r="O830" i="1"/>
  <c r="I830" i="1"/>
  <c r="O826" i="1"/>
  <c r="I826" i="1"/>
  <c r="L826" i="1" s="1"/>
  <c r="O822" i="1"/>
  <c r="I822" i="1"/>
  <c r="L822" i="1" s="1"/>
  <c r="O814" i="1"/>
  <c r="I814" i="1"/>
  <c r="O810" i="1"/>
  <c r="I810" i="1"/>
  <c r="O806" i="1"/>
  <c r="I806" i="1"/>
  <c r="L806" i="1" s="1"/>
  <c r="O802" i="1"/>
  <c r="I802" i="1"/>
  <c r="L802" i="1" s="1"/>
  <c r="O798" i="1"/>
  <c r="I798" i="1"/>
  <c r="O794" i="1"/>
  <c r="I794" i="1"/>
  <c r="O790" i="1"/>
  <c r="I790" i="1"/>
  <c r="O786" i="1"/>
  <c r="I786" i="1"/>
  <c r="L786" i="1" s="1"/>
  <c r="O782" i="1"/>
  <c r="I782" i="1"/>
  <c r="O778" i="1"/>
  <c r="I778" i="1"/>
  <c r="O774" i="1"/>
  <c r="I774" i="1"/>
  <c r="L774" i="1" s="1"/>
  <c r="O770" i="1"/>
  <c r="I770" i="1"/>
  <c r="L770" i="1" s="1"/>
  <c r="O766" i="1"/>
  <c r="I766" i="1"/>
  <c r="O762" i="1"/>
  <c r="I762" i="1"/>
  <c r="O758" i="1"/>
  <c r="I758" i="1"/>
  <c r="L758" i="1" s="1"/>
  <c r="O750" i="1"/>
  <c r="I750" i="1"/>
  <c r="L750" i="1" s="1"/>
  <c r="O746" i="1"/>
  <c r="I746" i="1"/>
  <c r="O742" i="1"/>
  <c r="I742" i="1"/>
  <c r="O738" i="1"/>
  <c r="I738" i="1"/>
  <c r="L738" i="1" s="1"/>
  <c r="O734" i="1"/>
  <c r="I734" i="1"/>
  <c r="L734" i="1" s="1"/>
  <c r="O730" i="1"/>
  <c r="I730" i="1"/>
  <c r="O726" i="1"/>
  <c r="I726" i="1"/>
  <c r="O722" i="1"/>
  <c r="I722" i="1"/>
  <c r="O718" i="1"/>
  <c r="I718" i="1"/>
  <c r="L718" i="1" s="1"/>
  <c r="O714" i="1"/>
  <c r="I714" i="1"/>
  <c r="O710" i="1"/>
  <c r="I710" i="1"/>
  <c r="O706" i="1"/>
  <c r="I706" i="1"/>
  <c r="L706" i="1" s="1"/>
  <c r="O702" i="1"/>
  <c r="I702" i="1"/>
  <c r="L702" i="1" s="1"/>
  <c r="O698" i="1"/>
  <c r="I698" i="1"/>
  <c r="O694" i="1"/>
  <c r="I694" i="1"/>
  <c r="O686" i="1"/>
  <c r="I686" i="1"/>
  <c r="O682" i="1"/>
  <c r="I682" i="1"/>
  <c r="L682" i="1" s="1"/>
  <c r="O678" i="1"/>
  <c r="I678" i="1"/>
  <c r="O674" i="1"/>
  <c r="I674" i="1"/>
  <c r="O670" i="1"/>
  <c r="I670" i="1"/>
  <c r="L670" i="1" s="1"/>
  <c r="O666" i="1"/>
  <c r="I666" i="1"/>
  <c r="L666" i="1" s="1"/>
  <c r="O662" i="1"/>
  <c r="I662" i="1"/>
  <c r="O658" i="1"/>
  <c r="I658" i="1"/>
  <c r="O654" i="1"/>
  <c r="I654" i="1"/>
  <c r="L654" i="1" s="1"/>
  <c r="O650" i="1"/>
  <c r="I650" i="1"/>
  <c r="L650" i="1" s="1"/>
  <c r="O646" i="1"/>
  <c r="I646" i="1"/>
  <c r="O642" i="1"/>
  <c r="I642" i="1"/>
  <c r="O638" i="1"/>
  <c r="I638" i="1"/>
  <c r="O634" i="1"/>
  <c r="I634" i="1"/>
  <c r="L634" i="1" s="1"/>
  <c r="O630" i="1"/>
  <c r="I630" i="1"/>
  <c r="O622" i="1"/>
  <c r="I622" i="1"/>
  <c r="O618" i="1"/>
  <c r="I618" i="1"/>
  <c r="L618" i="1" s="1"/>
  <c r="O614" i="1"/>
  <c r="I614" i="1"/>
  <c r="L614" i="1" s="1"/>
  <c r="O610" i="1"/>
  <c r="I610" i="1"/>
  <c r="O606" i="1"/>
  <c r="I606" i="1"/>
  <c r="O602" i="1"/>
  <c r="I602" i="1"/>
  <c r="L602" i="1" s="1"/>
  <c r="O598" i="1"/>
  <c r="I598" i="1"/>
  <c r="L598" i="1" s="1"/>
  <c r="O594" i="1"/>
  <c r="I594" i="1"/>
  <c r="O590" i="1"/>
  <c r="I590" i="1"/>
  <c r="O586" i="1"/>
  <c r="I586" i="1"/>
  <c r="L586" i="1" s="1"/>
  <c r="O582" i="1"/>
  <c r="I582" i="1"/>
  <c r="L582" i="1" s="1"/>
  <c r="O578" i="1"/>
  <c r="I578" i="1"/>
  <c r="O574" i="1"/>
  <c r="I574" i="1"/>
  <c r="O570" i="1"/>
  <c r="I570" i="1"/>
  <c r="O566" i="1"/>
  <c r="I566" i="1"/>
  <c r="L566" i="1" s="1"/>
  <c r="O558" i="1"/>
  <c r="I558" i="1"/>
  <c r="O554" i="1"/>
  <c r="I554" i="1"/>
  <c r="O550" i="1"/>
  <c r="I550" i="1"/>
  <c r="O546" i="1"/>
  <c r="I546" i="1"/>
  <c r="L546" i="1" s="1"/>
  <c r="O542" i="1"/>
  <c r="I542" i="1"/>
  <c r="O538" i="1"/>
  <c r="I538" i="1"/>
  <c r="O534" i="1"/>
  <c r="I534" i="1"/>
  <c r="O530" i="1"/>
  <c r="I530" i="1"/>
  <c r="L530" i="1" s="1"/>
  <c r="O526" i="1"/>
  <c r="I526" i="1"/>
  <c r="O522" i="1"/>
  <c r="I522" i="1"/>
  <c r="O518" i="1"/>
  <c r="I518" i="1"/>
  <c r="L518" i="1" s="1"/>
  <c r="O514" i="1"/>
  <c r="I514" i="1"/>
  <c r="L514" i="1" s="1"/>
  <c r="O510" i="1"/>
  <c r="I510" i="1"/>
  <c r="O506" i="1"/>
  <c r="I506" i="1"/>
  <c r="O502" i="1"/>
  <c r="I502" i="1"/>
  <c r="L502" i="1" s="1"/>
  <c r="O494" i="1"/>
  <c r="I494" i="1"/>
  <c r="L494" i="1" s="1"/>
  <c r="O490" i="1"/>
  <c r="I490" i="1"/>
  <c r="O486" i="1"/>
  <c r="I486" i="1"/>
  <c r="O482" i="1"/>
  <c r="I482" i="1"/>
  <c r="O478" i="1"/>
  <c r="I478" i="1"/>
  <c r="L478" i="1" s="1"/>
  <c r="O474" i="1"/>
  <c r="I474" i="1"/>
  <c r="O470" i="1"/>
  <c r="I470" i="1"/>
  <c r="O466" i="1"/>
  <c r="I466" i="1"/>
  <c r="L466" i="1" s="1"/>
  <c r="O462" i="1"/>
  <c r="I462" i="1"/>
  <c r="L462" i="1" s="1"/>
  <c r="O458" i="1"/>
  <c r="I458" i="1"/>
  <c r="O454" i="1"/>
  <c r="I454" i="1"/>
  <c r="O450" i="1"/>
  <c r="I450" i="1"/>
  <c r="O446" i="1"/>
  <c r="I446" i="1"/>
  <c r="L446" i="1" s="1"/>
  <c r="O442" i="1"/>
  <c r="I442" i="1"/>
  <c r="O438" i="1"/>
  <c r="I438" i="1"/>
  <c r="O430" i="1"/>
  <c r="I430" i="1"/>
  <c r="L430" i="1" s="1"/>
  <c r="O426" i="1"/>
  <c r="I426" i="1"/>
  <c r="L426" i="1" s="1"/>
  <c r="O422" i="1"/>
  <c r="I422" i="1"/>
  <c r="O418" i="1"/>
  <c r="I418" i="1"/>
  <c r="O414" i="1"/>
  <c r="I414" i="1"/>
  <c r="L414" i="1" s="1"/>
  <c r="O410" i="1"/>
  <c r="I410" i="1"/>
  <c r="L410" i="1" s="1"/>
  <c r="O406" i="1"/>
  <c r="I406" i="1"/>
  <c r="O402" i="1"/>
  <c r="I402" i="1"/>
  <c r="O398" i="1"/>
  <c r="I398" i="1"/>
  <c r="O394" i="1"/>
  <c r="I394" i="1"/>
  <c r="L394" i="1" s="1"/>
  <c r="O390" i="1"/>
  <c r="I390" i="1"/>
  <c r="O386" i="1"/>
  <c r="I386" i="1"/>
  <c r="O382" i="1"/>
  <c r="I382" i="1"/>
  <c r="L382" i="1" s="1"/>
  <c r="O378" i="1"/>
  <c r="I378" i="1"/>
  <c r="L378" i="1" s="1"/>
  <c r="O374" i="1"/>
  <c r="I374" i="1"/>
  <c r="O366" i="1"/>
  <c r="I366" i="1"/>
  <c r="O362" i="1"/>
  <c r="I362" i="1"/>
  <c r="O358" i="1"/>
  <c r="I358" i="1"/>
  <c r="L358" i="1" s="1"/>
  <c r="O354" i="1"/>
  <c r="I354" i="1"/>
  <c r="O350" i="1"/>
  <c r="I350" i="1"/>
  <c r="O346" i="1"/>
  <c r="I346" i="1"/>
  <c r="L346" i="1" s="1"/>
  <c r="O342" i="1"/>
  <c r="I342" i="1"/>
  <c r="L342" i="1" s="1"/>
  <c r="O338" i="1"/>
  <c r="I338" i="1"/>
  <c r="O334" i="1"/>
  <c r="I334" i="1"/>
  <c r="O330" i="1"/>
  <c r="I330" i="1"/>
  <c r="L330" i="1" s="1"/>
  <c r="O326" i="1"/>
  <c r="I326" i="1"/>
  <c r="L326" i="1" s="1"/>
  <c r="O322" i="1"/>
  <c r="I322" i="1"/>
  <c r="O318" i="1"/>
  <c r="I318" i="1"/>
  <c r="O314" i="1"/>
  <c r="I314" i="1"/>
  <c r="L314" i="1" s="1"/>
  <c r="O310" i="1"/>
  <c r="I310" i="1"/>
  <c r="L310" i="1" s="1"/>
  <c r="O302" i="1"/>
  <c r="I302" i="1"/>
  <c r="O298" i="1"/>
  <c r="I298" i="1"/>
  <c r="O294" i="1"/>
  <c r="I294" i="1"/>
  <c r="O290" i="1"/>
  <c r="I290" i="1"/>
  <c r="L290" i="1" s="1"/>
  <c r="O286" i="1"/>
  <c r="I286" i="1"/>
  <c r="O282" i="1"/>
  <c r="I282" i="1"/>
  <c r="O278" i="1"/>
  <c r="I278" i="1"/>
  <c r="L278" i="1" s="1"/>
  <c r="O274" i="1"/>
  <c r="I274" i="1"/>
  <c r="L274" i="1" s="1"/>
  <c r="O270" i="1"/>
  <c r="I270" i="1"/>
  <c r="O266" i="1"/>
  <c r="I266" i="1"/>
  <c r="O262" i="1"/>
  <c r="I262" i="1"/>
  <c r="L262" i="1" s="1"/>
  <c r="O258" i="1"/>
  <c r="I258" i="1"/>
  <c r="L258" i="1" s="1"/>
  <c r="O254" i="1"/>
  <c r="I254" i="1"/>
  <c r="O250" i="1"/>
  <c r="I250" i="1"/>
  <c r="O246" i="1"/>
  <c r="I246" i="1"/>
  <c r="I1010" i="1"/>
  <c r="L1010" i="1" s="1"/>
  <c r="I498" i="1"/>
  <c r="L498" i="1" s="1"/>
  <c r="O9" i="1"/>
  <c r="I9" i="1"/>
  <c r="I8" i="1"/>
  <c r="I1777" i="1"/>
  <c r="I1745" i="1"/>
  <c r="I1713" i="1"/>
  <c r="L1713" i="1" s="1"/>
  <c r="I1681" i="1"/>
  <c r="L1681" i="1" s="1"/>
  <c r="I1649" i="1"/>
  <c r="L1649" i="1" s="1"/>
  <c r="I1617" i="1"/>
  <c r="L1617" i="1" s="1"/>
  <c r="I1585" i="1"/>
  <c r="I1549" i="1"/>
  <c r="L1549" i="1" s="1"/>
  <c r="I1513" i="1"/>
  <c r="I1440" i="1"/>
  <c r="I1367" i="1"/>
  <c r="L1367" i="1" s="1"/>
  <c r="I1293" i="1"/>
  <c r="L1293" i="1" s="1"/>
  <c r="I1220" i="1"/>
  <c r="L1220" i="1" s="1"/>
  <c r="I1147" i="1"/>
  <c r="L1147" i="1" s="1"/>
  <c r="I1074" i="1"/>
  <c r="I1001" i="1"/>
  <c r="L1001" i="1" s="1"/>
  <c r="I928" i="1"/>
  <c r="I855" i="1"/>
  <c r="I781" i="1"/>
  <c r="L781" i="1" s="1"/>
  <c r="I708" i="1"/>
  <c r="L708" i="1" s="1"/>
  <c r="I635" i="1"/>
  <c r="L635" i="1" s="1"/>
  <c r="I562" i="1"/>
  <c r="L562" i="1" s="1"/>
  <c r="I489" i="1"/>
  <c r="I416" i="1"/>
  <c r="L416" i="1" s="1"/>
  <c r="I343" i="1"/>
  <c r="I269" i="1"/>
  <c r="I196" i="1"/>
  <c r="L196" i="1" s="1"/>
  <c r="L1734" i="1"/>
  <c r="O1805" i="1"/>
  <c r="I1805" i="1"/>
  <c r="L1805" i="1" s="1"/>
  <c r="O1797" i="1"/>
  <c r="I1797" i="1"/>
  <c r="L1797" i="1" s="1"/>
  <c r="O1789" i="1"/>
  <c r="I1789" i="1"/>
  <c r="O1781" i="1"/>
  <c r="I1781" i="1"/>
  <c r="L1781" i="1" s="1"/>
  <c r="O1773" i="1"/>
  <c r="I1773" i="1"/>
  <c r="L1773" i="1" s="1"/>
  <c r="O1765" i="1"/>
  <c r="I1765" i="1"/>
  <c r="L1765" i="1" s="1"/>
  <c r="O1757" i="1"/>
  <c r="I1757" i="1"/>
  <c r="L1757" i="1" s="1"/>
  <c r="O1749" i="1"/>
  <c r="I1749" i="1"/>
  <c r="L1749" i="1" s="1"/>
  <c r="O1741" i="1"/>
  <c r="I1741" i="1"/>
  <c r="L1741" i="1" s="1"/>
  <c r="O1733" i="1"/>
  <c r="I1733" i="1"/>
  <c r="L1733" i="1" s="1"/>
  <c r="O1725" i="1"/>
  <c r="I1725" i="1"/>
  <c r="O1717" i="1"/>
  <c r="I1717" i="1"/>
  <c r="L1717" i="1" s="1"/>
  <c r="O1709" i="1"/>
  <c r="I1709" i="1"/>
  <c r="L1709" i="1" s="1"/>
  <c r="O1701" i="1"/>
  <c r="I1701" i="1"/>
  <c r="L1701" i="1" s="1"/>
  <c r="O1693" i="1"/>
  <c r="I1693" i="1"/>
  <c r="O1685" i="1"/>
  <c r="I1685" i="1"/>
  <c r="L1685" i="1" s="1"/>
  <c r="O1677" i="1"/>
  <c r="I1677" i="1"/>
  <c r="L1677" i="1" s="1"/>
  <c r="O1669" i="1"/>
  <c r="I1669" i="1"/>
  <c r="L1669" i="1" s="1"/>
  <c r="O1661" i="1"/>
  <c r="I1661" i="1"/>
  <c r="L1661" i="1" s="1"/>
  <c r="O1653" i="1"/>
  <c r="I1653" i="1"/>
  <c r="L1653" i="1" s="1"/>
  <c r="O1645" i="1"/>
  <c r="I1645" i="1"/>
  <c r="L1645" i="1" s="1"/>
  <c r="O1637" i="1"/>
  <c r="I1637" i="1"/>
  <c r="L1637" i="1" s="1"/>
  <c r="O1629" i="1"/>
  <c r="I1629" i="1"/>
  <c r="L1629" i="1" s="1"/>
  <c r="O1621" i="1"/>
  <c r="I1621" i="1"/>
  <c r="L1621" i="1" s="1"/>
  <c r="O1613" i="1"/>
  <c r="I1613" i="1"/>
  <c r="L1613" i="1" s="1"/>
  <c r="O1605" i="1"/>
  <c r="I1605" i="1"/>
  <c r="O1597" i="1"/>
  <c r="I1597" i="1"/>
  <c r="O1589" i="1"/>
  <c r="I1589" i="1"/>
  <c r="L1589" i="1" s="1"/>
  <c r="O1581" i="1"/>
  <c r="I1581" i="1"/>
  <c r="L1581" i="1" s="1"/>
  <c r="O1573" i="1"/>
  <c r="I1573" i="1"/>
  <c r="L1573" i="1" s="1"/>
  <c r="O1569" i="1"/>
  <c r="I1569" i="1"/>
  <c r="L1569" i="1" s="1"/>
  <c r="O1561" i="1"/>
  <c r="I1561" i="1"/>
  <c r="L1561" i="1" s="1"/>
  <c r="O1557" i="1"/>
  <c r="I1557" i="1"/>
  <c r="L1557" i="1" s="1"/>
  <c r="O1553" i="1"/>
  <c r="I1553" i="1"/>
  <c r="L1553" i="1" s="1"/>
  <c r="O1545" i="1"/>
  <c r="I1545" i="1"/>
  <c r="L1545" i="1" s="1"/>
  <c r="O1541" i="1"/>
  <c r="I1541" i="1"/>
  <c r="L1541" i="1" s="1"/>
  <c r="O1537" i="1"/>
  <c r="I1537" i="1"/>
  <c r="L1537" i="1" s="1"/>
  <c r="O1533" i="1"/>
  <c r="I1533" i="1"/>
  <c r="L1533" i="1" s="1"/>
  <c r="O1525" i="1"/>
  <c r="I1525" i="1"/>
  <c r="L1525" i="1" s="1"/>
  <c r="O1521" i="1"/>
  <c r="I1521" i="1"/>
  <c r="L1521" i="1" s="1"/>
  <c r="O1517" i="1"/>
  <c r="I1517" i="1"/>
  <c r="L1517" i="1" s="1"/>
  <c r="O1509" i="1"/>
  <c r="I1509" i="1"/>
  <c r="L1509" i="1" s="1"/>
  <c r="O1505" i="1"/>
  <c r="I1505" i="1"/>
  <c r="O1501" i="1"/>
  <c r="I1501" i="1"/>
  <c r="L1501" i="1" s="1"/>
  <c r="O1497" i="1"/>
  <c r="I1497" i="1"/>
  <c r="L1497" i="1" s="1"/>
  <c r="O1493" i="1"/>
  <c r="I1493" i="1"/>
  <c r="L1493" i="1" s="1"/>
  <c r="O1489" i="1"/>
  <c r="I1489" i="1"/>
  <c r="O1481" i="1"/>
  <c r="I1481" i="1"/>
  <c r="L1481" i="1" s="1"/>
  <c r="O1477" i="1"/>
  <c r="I1477" i="1"/>
  <c r="L1477" i="1" s="1"/>
  <c r="O1473" i="1"/>
  <c r="I1473" i="1"/>
  <c r="L1473" i="1" s="1"/>
  <c r="O1469" i="1"/>
  <c r="I1469" i="1"/>
  <c r="O1465" i="1"/>
  <c r="I1465" i="1"/>
  <c r="L1465" i="1" s="1"/>
  <c r="O1461" i="1"/>
  <c r="I1461" i="1"/>
  <c r="L1461" i="1" s="1"/>
  <c r="O1457" i="1"/>
  <c r="I1457" i="1"/>
  <c r="L1457" i="1" s="1"/>
  <c r="O1453" i="1"/>
  <c r="I1453" i="1"/>
  <c r="O1445" i="1"/>
  <c r="I1445" i="1"/>
  <c r="L1445" i="1" s="1"/>
  <c r="O1441" i="1"/>
  <c r="I1441" i="1"/>
  <c r="L1441" i="1" s="1"/>
  <c r="O1437" i="1"/>
  <c r="I1437" i="1"/>
  <c r="L1437" i="1" s="1"/>
  <c r="O1433" i="1"/>
  <c r="I1433" i="1"/>
  <c r="L1433" i="1" s="1"/>
  <c r="O1429" i="1"/>
  <c r="I1429" i="1"/>
  <c r="L1429" i="1" s="1"/>
  <c r="O1425" i="1"/>
  <c r="I1425" i="1"/>
  <c r="L1425" i="1" s="1"/>
  <c r="O1417" i="1"/>
  <c r="I1417" i="1"/>
  <c r="L1417" i="1" s="1"/>
  <c r="O1413" i="1"/>
  <c r="I1413" i="1"/>
  <c r="O1409" i="1"/>
  <c r="I1409" i="1"/>
  <c r="L1409" i="1" s="1"/>
  <c r="O1405" i="1"/>
  <c r="I1405" i="1"/>
  <c r="L1405" i="1" s="1"/>
  <c r="O1401" i="1"/>
  <c r="I1401" i="1"/>
  <c r="L1401" i="1" s="1"/>
  <c r="O1397" i="1"/>
  <c r="I1397" i="1"/>
  <c r="L1397" i="1" s="1"/>
  <c r="O1393" i="1"/>
  <c r="I1393" i="1"/>
  <c r="L1393" i="1" s="1"/>
  <c r="O1389" i="1"/>
  <c r="I1389" i="1"/>
  <c r="L1389" i="1" s="1"/>
  <c r="O1381" i="1"/>
  <c r="I1381" i="1"/>
  <c r="L1381" i="1" s="1"/>
  <c r="O1377" i="1"/>
  <c r="I1377" i="1"/>
  <c r="O1373" i="1"/>
  <c r="I1373" i="1"/>
  <c r="L1373" i="1" s="1"/>
  <c r="O1369" i="1"/>
  <c r="I1369" i="1"/>
  <c r="L1369" i="1" s="1"/>
  <c r="O1365" i="1"/>
  <c r="I1365" i="1"/>
  <c r="L1365" i="1" s="1"/>
  <c r="O1361" i="1"/>
  <c r="I1361" i="1"/>
  <c r="O1353" i="1"/>
  <c r="I1353" i="1"/>
  <c r="L1353" i="1" s="1"/>
  <c r="O1349" i="1"/>
  <c r="I1349" i="1"/>
  <c r="L1349" i="1" s="1"/>
  <c r="O1345" i="1"/>
  <c r="I1345" i="1"/>
  <c r="O1341" i="1"/>
  <c r="I1341" i="1"/>
  <c r="O1337" i="1"/>
  <c r="I1337" i="1"/>
  <c r="L1337" i="1" s="1"/>
  <c r="O1333" i="1"/>
  <c r="I1333" i="1"/>
  <c r="L1333" i="1" s="1"/>
  <c r="O1329" i="1"/>
  <c r="I1329" i="1"/>
  <c r="L1329" i="1" s="1"/>
  <c r="O1325" i="1"/>
  <c r="I1325" i="1"/>
  <c r="O1317" i="1"/>
  <c r="I1317" i="1"/>
  <c r="L1317" i="1" s="1"/>
  <c r="O1313" i="1"/>
  <c r="I1313" i="1"/>
  <c r="L1313" i="1" s="1"/>
  <c r="O1309" i="1"/>
  <c r="I1309" i="1"/>
  <c r="L1309" i="1" s="1"/>
  <c r="O1305" i="1"/>
  <c r="I1305" i="1"/>
  <c r="L1305" i="1" s="1"/>
  <c r="O1301" i="1"/>
  <c r="I1301" i="1"/>
  <c r="L1301" i="1" s="1"/>
  <c r="O1297" i="1"/>
  <c r="I1297" i="1"/>
  <c r="L1297" i="1" s="1"/>
  <c r="O1289" i="1"/>
  <c r="I1289" i="1"/>
  <c r="L1289" i="1" s="1"/>
  <c r="O1285" i="1"/>
  <c r="I1285" i="1"/>
  <c r="O1281" i="1"/>
  <c r="I1281" i="1"/>
  <c r="L1281" i="1" s="1"/>
  <c r="O1277" i="1"/>
  <c r="I1277" i="1"/>
  <c r="L1277" i="1" s="1"/>
  <c r="O1273" i="1"/>
  <c r="I1273" i="1"/>
  <c r="L1273" i="1" s="1"/>
  <c r="O1269" i="1"/>
  <c r="I1269" i="1"/>
  <c r="L1269" i="1" s="1"/>
  <c r="O1265" i="1"/>
  <c r="I1265" i="1"/>
  <c r="L1265" i="1" s="1"/>
  <c r="O1261" i="1"/>
  <c r="I1261" i="1"/>
  <c r="L1261" i="1" s="1"/>
  <c r="O1253" i="1"/>
  <c r="I1253" i="1"/>
  <c r="L1253" i="1" s="1"/>
  <c r="O1249" i="1"/>
  <c r="I1249" i="1"/>
  <c r="O1245" i="1"/>
  <c r="I1245" i="1"/>
  <c r="L1245" i="1" s="1"/>
  <c r="O1241" i="1"/>
  <c r="I1241" i="1"/>
  <c r="L1241" i="1" s="1"/>
  <c r="O1237" i="1"/>
  <c r="I1237" i="1"/>
  <c r="L1237" i="1" s="1"/>
  <c r="O1233" i="1"/>
  <c r="I1233" i="1"/>
  <c r="O1225" i="1"/>
  <c r="I1225" i="1"/>
  <c r="L1225" i="1" s="1"/>
  <c r="O1221" i="1"/>
  <c r="I1221" i="1"/>
  <c r="L1221" i="1" s="1"/>
  <c r="O1217" i="1"/>
  <c r="I1217" i="1"/>
  <c r="L1217" i="1" s="1"/>
  <c r="O1213" i="1"/>
  <c r="I1213" i="1"/>
  <c r="O1209" i="1"/>
  <c r="I1209" i="1"/>
  <c r="L1209" i="1" s="1"/>
  <c r="O1205" i="1"/>
  <c r="I1205" i="1"/>
  <c r="L1205" i="1" s="1"/>
  <c r="O1201" i="1"/>
  <c r="I1201" i="1"/>
  <c r="O1197" i="1"/>
  <c r="I1197" i="1"/>
  <c r="O1189" i="1"/>
  <c r="I1189" i="1"/>
  <c r="L1189" i="1" s="1"/>
  <c r="O1185" i="1"/>
  <c r="I1185" i="1"/>
  <c r="L1185" i="1" s="1"/>
  <c r="O1181" i="1"/>
  <c r="I1181" i="1"/>
  <c r="O1177" i="1"/>
  <c r="I1177" i="1"/>
  <c r="L1177" i="1" s="1"/>
  <c r="O1173" i="1"/>
  <c r="I1173" i="1"/>
  <c r="L1173" i="1" s="1"/>
  <c r="O1169" i="1"/>
  <c r="I1169" i="1"/>
  <c r="L1169" i="1" s="1"/>
  <c r="O1161" i="1"/>
  <c r="I1161" i="1"/>
  <c r="L1161" i="1" s="1"/>
  <c r="O1157" i="1"/>
  <c r="I1157" i="1"/>
  <c r="L1157" i="1" s="1"/>
  <c r="O1153" i="1"/>
  <c r="I1153" i="1"/>
  <c r="L1153" i="1" s="1"/>
  <c r="O1149" i="1"/>
  <c r="I1149" i="1"/>
  <c r="L1149" i="1" s="1"/>
  <c r="O1145" i="1"/>
  <c r="I1145" i="1"/>
  <c r="L1145" i="1" s="1"/>
  <c r="O1141" i="1"/>
  <c r="I1141" i="1"/>
  <c r="L1141" i="1" s="1"/>
  <c r="O1137" i="1"/>
  <c r="I1137" i="1"/>
  <c r="L1137" i="1" s="1"/>
  <c r="O1133" i="1"/>
  <c r="I1133" i="1"/>
  <c r="L1133" i="1" s="1"/>
  <c r="O1125" i="1"/>
  <c r="I1125" i="1"/>
  <c r="L1125" i="1" s="1"/>
  <c r="O1121" i="1"/>
  <c r="I1121" i="1"/>
  <c r="O1117" i="1"/>
  <c r="I1117" i="1"/>
  <c r="L1117" i="1" s="1"/>
  <c r="O1113" i="1"/>
  <c r="I1113" i="1"/>
  <c r="L1113" i="1" s="1"/>
  <c r="O1109" i="1"/>
  <c r="I1109" i="1"/>
  <c r="L1109" i="1" s="1"/>
  <c r="O1105" i="1"/>
  <c r="I1105" i="1"/>
  <c r="O1097" i="1"/>
  <c r="I1097" i="1"/>
  <c r="L1097" i="1" s="1"/>
  <c r="O1093" i="1"/>
  <c r="I1093" i="1"/>
  <c r="L1093" i="1" s="1"/>
  <c r="O1089" i="1"/>
  <c r="I1089" i="1"/>
  <c r="L1089" i="1" s="1"/>
  <c r="O1085" i="1"/>
  <c r="I1085" i="1"/>
  <c r="O1081" i="1"/>
  <c r="I1081" i="1"/>
  <c r="L1081" i="1" s="1"/>
  <c r="O1077" i="1"/>
  <c r="I1077" i="1"/>
  <c r="L1077" i="1" s="1"/>
  <c r="O1073" i="1"/>
  <c r="I1073" i="1"/>
  <c r="O1069" i="1"/>
  <c r="I1069" i="1"/>
  <c r="O1061" i="1"/>
  <c r="I1061" i="1"/>
  <c r="L1061" i="1" s="1"/>
  <c r="O1057" i="1"/>
  <c r="I1057" i="1"/>
  <c r="L1057" i="1" s="1"/>
  <c r="O1053" i="1"/>
  <c r="I1053" i="1"/>
  <c r="L1053" i="1" s="1"/>
  <c r="O1049" i="1"/>
  <c r="I1049" i="1"/>
  <c r="L1049" i="1" s="1"/>
  <c r="O1045" i="1"/>
  <c r="I1045" i="1"/>
  <c r="L1045" i="1" s="1"/>
  <c r="O1041" i="1"/>
  <c r="I1041" i="1"/>
  <c r="L1041" i="1" s="1"/>
  <c r="O1033" i="1"/>
  <c r="I1033" i="1"/>
  <c r="L1033" i="1" s="1"/>
  <c r="O1029" i="1"/>
  <c r="I1029" i="1"/>
  <c r="L1029" i="1" s="1"/>
  <c r="O1025" i="1"/>
  <c r="I1025" i="1"/>
  <c r="L1025" i="1" s="1"/>
  <c r="O1021" i="1"/>
  <c r="I1021" i="1"/>
  <c r="L1021" i="1" s="1"/>
  <c r="O1017" i="1"/>
  <c r="I1017" i="1"/>
  <c r="L1017" i="1" s="1"/>
  <c r="O1013" i="1"/>
  <c r="I1013" i="1"/>
  <c r="L1013" i="1" s="1"/>
  <c r="O1009" i="1"/>
  <c r="I1009" i="1"/>
  <c r="L1009" i="1" s="1"/>
  <c r="O1005" i="1"/>
  <c r="I1005" i="1"/>
  <c r="L1005" i="1" s="1"/>
  <c r="O997" i="1"/>
  <c r="I997" i="1"/>
  <c r="L997" i="1" s="1"/>
  <c r="O993" i="1"/>
  <c r="I993" i="1"/>
  <c r="O989" i="1"/>
  <c r="I989" i="1"/>
  <c r="L989" i="1" s="1"/>
  <c r="O985" i="1"/>
  <c r="I985" i="1"/>
  <c r="L985" i="1" s="1"/>
  <c r="O981" i="1"/>
  <c r="I981" i="1"/>
  <c r="O977" i="1"/>
  <c r="I977" i="1"/>
  <c r="O969" i="1"/>
  <c r="I969" i="1"/>
  <c r="L969" i="1" s="1"/>
  <c r="O965" i="1"/>
  <c r="I965" i="1"/>
  <c r="L965" i="1" s="1"/>
  <c r="O961" i="1"/>
  <c r="I961" i="1"/>
  <c r="L961" i="1" s="1"/>
  <c r="O957" i="1"/>
  <c r="I957" i="1"/>
  <c r="O953" i="1"/>
  <c r="I953" i="1"/>
  <c r="L953" i="1" s="1"/>
  <c r="O949" i="1"/>
  <c r="I949" i="1"/>
  <c r="L949" i="1" s="1"/>
  <c r="O945" i="1"/>
  <c r="I945" i="1"/>
  <c r="L945" i="1" s="1"/>
  <c r="O941" i="1"/>
  <c r="I941" i="1"/>
  <c r="O933" i="1"/>
  <c r="I933" i="1"/>
  <c r="L933" i="1" s="1"/>
  <c r="O929" i="1"/>
  <c r="I929" i="1"/>
  <c r="L929" i="1" s="1"/>
  <c r="O925" i="1"/>
  <c r="I925" i="1"/>
  <c r="L925" i="1" s="1"/>
  <c r="O921" i="1"/>
  <c r="I921" i="1"/>
  <c r="L921" i="1" s="1"/>
  <c r="O917" i="1"/>
  <c r="I917" i="1"/>
  <c r="L917" i="1" s="1"/>
  <c r="O913" i="1"/>
  <c r="I913" i="1"/>
  <c r="L913" i="1" s="1"/>
  <c r="O905" i="1"/>
  <c r="I905" i="1"/>
  <c r="L905" i="1" s="1"/>
  <c r="O901" i="1"/>
  <c r="I901" i="1"/>
  <c r="L901" i="1" s="1"/>
  <c r="O897" i="1"/>
  <c r="I897" i="1"/>
  <c r="L897" i="1" s="1"/>
  <c r="O893" i="1"/>
  <c r="I893" i="1"/>
  <c r="L893" i="1" s="1"/>
  <c r="O889" i="1"/>
  <c r="I889" i="1"/>
  <c r="L889" i="1" s="1"/>
  <c r="O885" i="1"/>
  <c r="I885" i="1"/>
  <c r="L885" i="1" s="1"/>
  <c r="O881" i="1"/>
  <c r="I881" i="1"/>
  <c r="L881" i="1" s="1"/>
  <c r="O877" i="1"/>
  <c r="I877" i="1"/>
  <c r="L877" i="1" s="1"/>
  <c r="O869" i="1"/>
  <c r="I869" i="1"/>
  <c r="L869" i="1" s="1"/>
  <c r="O865" i="1"/>
  <c r="I865" i="1"/>
  <c r="O861" i="1"/>
  <c r="I861" i="1"/>
  <c r="L861" i="1" s="1"/>
  <c r="O857" i="1"/>
  <c r="I857" i="1"/>
  <c r="L857" i="1" s="1"/>
  <c r="O853" i="1"/>
  <c r="I853" i="1"/>
  <c r="L853" i="1" s="1"/>
  <c r="O849" i="1"/>
  <c r="I849" i="1"/>
  <c r="O841" i="1"/>
  <c r="I841" i="1"/>
  <c r="L841" i="1" s="1"/>
  <c r="O837" i="1"/>
  <c r="I837" i="1"/>
  <c r="L837" i="1" s="1"/>
  <c r="O833" i="1"/>
  <c r="I833" i="1"/>
  <c r="L833" i="1" s="1"/>
  <c r="O829" i="1"/>
  <c r="I829" i="1"/>
  <c r="O825" i="1"/>
  <c r="I825" i="1"/>
  <c r="L825" i="1" s="1"/>
  <c r="O821" i="1"/>
  <c r="I821" i="1"/>
  <c r="L821" i="1" s="1"/>
  <c r="O817" i="1"/>
  <c r="I817" i="1"/>
  <c r="L817" i="1" s="1"/>
  <c r="O813" i="1"/>
  <c r="I813" i="1"/>
  <c r="O805" i="1"/>
  <c r="I805" i="1"/>
  <c r="L805" i="1" s="1"/>
  <c r="O801" i="1"/>
  <c r="I801" i="1"/>
  <c r="L801" i="1" s="1"/>
  <c r="O797" i="1"/>
  <c r="I797" i="1"/>
  <c r="L797" i="1" s="1"/>
  <c r="O793" i="1"/>
  <c r="I793" i="1"/>
  <c r="L793" i="1" s="1"/>
  <c r="O789" i="1"/>
  <c r="I789" i="1"/>
  <c r="L789" i="1" s="1"/>
  <c r="O785" i="1"/>
  <c r="I785" i="1"/>
  <c r="L785" i="1" s="1"/>
  <c r="O777" i="1"/>
  <c r="I777" i="1"/>
  <c r="L777" i="1" s="1"/>
  <c r="O773" i="1"/>
  <c r="I773" i="1"/>
  <c r="L773" i="1" s="1"/>
  <c r="O769" i="1"/>
  <c r="I769" i="1"/>
  <c r="L769" i="1" s="1"/>
  <c r="O765" i="1"/>
  <c r="I765" i="1"/>
  <c r="L765" i="1" s="1"/>
  <c r="O761" i="1"/>
  <c r="I761" i="1"/>
  <c r="O757" i="1"/>
  <c r="I757" i="1"/>
  <c r="L757" i="1" s="1"/>
  <c r="O753" i="1"/>
  <c r="I753" i="1"/>
  <c r="L753" i="1" s="1"/>
  <c r="O749" i="1"/>
  <c r="I749" i="1"/>
  <c r="L749" i="1" s="1"/>
  <c r="O741" i="1"/>
  <c r="I741" i="1"/>
  <c r="L741" i="1" s="1"/>
  <c r="O737" i="1"/>
  <c r="I737" i="1"/>
  <c r="O733" i="1"/>
  <c r="I733" i="1"/>
  <c r="L733" i="1" s="1"/>
  <c r="O729" i="1"/>
  <c r="I729" i="1"/>
  <c r="L729" i="1" s="1"/>
  <c r="O725" i="1"/>
  <c r="I725" i="1"/>
  <c r="L725" i="1" s="1"/>
  <c r="O721" i="1"/>
  <c r="I721" i="1"/>
  <c r="O713" i="1"/>
  <c r="I713" i="1"/>
  <c r="L713" i="1" s="1"/>
  <c r="O709" i="1"/>
  <c r="I709" i="1"/>
  <c r="L709" i="1" s="1"/>
  <c r="O705" i="1"/>
  <c r="I705" i="1"/>
  <c r="L705" i="1" s="1"/>
  <c r="O701" i="1"/>
  <c r="I701" i="1"/>
  <c r="O697" i="1"/>
  <c r="I697" i="1"/>
  <c r="L697" i="1" s="1"/>
  <c r="O693" i="1"/>
  <c r="I693" i="1"/>
  <c r="L693" i="1" s="1"/>
  <c r="O689" i="1"/>
  <c r="I689" i="1"/>
  <c r="L689" i="1" s="1"/>
  <c r="O685" i="1"/>
  <c r="I685" i="1"/>
  <c r="O677" i="1"/>
  <c r="I677" i="1"/>
  <c r="L677" i="1" s="1"/>
  <c r="O673" i="1"/>
  <c r="I673" i="1"/>
  <c r="L673" i="1" s="1"/>
  <c r="O669" i="1"/>
  <c r="I669" i="1"/>
  <c r="L669" i="1" s="1"/>
  <c r="O665" i="1"/>
  <c r="I665" i="1"/>
  <c r="L665" i="1" s="1"/>
  <c r="O661" i="1"/>
  <c r="I661" i="1"/>
  <c r="L661" i="1" s="1"/>
  <c r="O657" i="1"/>
  <c r="I657" i="1"/>
  <c r="L657" i="1" s="1"/>
  <c r="O649" i="1"/>
  <c r="I649" i="1"/>
  <c r="L649" i="1" s="1"/>
  <c r="O645" i="1"/>
  <c r="I645" i="1"/>
  <c r="O641" i="1"/>
  <c r="I641" i="1"/>
  <c r="L641" i="1" s="1"/>
  <c r="O637" i="1"/>
  <c r="I637" i="1"/>
  <c r="L637" i="1" s="1"/>
  <c r="O633" i="1"/>
  <c r="I633" i="1"/>
  <c r="O629" i="1"/>
  <c r="I629" i="1"/>
  <c r="L629" i="1" s="1"/>
  <c r="O625" i="1"/>
  <c r="I625" i="1"/>
  <c r="L625" i="1" s="1"/>
  <c r="O621" i="1"/>
  <c r="I621" i="1"/>
  <c r="L621" i="1" s="1"/>
  <c r="O613" i="1"/>
  <c r="I613" i="1"/>
  <c r="L613" i="1" s="1"/>
  <c r="O609" i="1"/>
  <c r="I609" i="1"/>
  <c r="O605" i="1"/>
  <c r="I605" i="1"/>
  <c r="L605" i="1" s="1"/>
  <c r="O601" i="1"/>
  <c r="I601" i="1"/>
  <c r="L601" i="1" s="1"/>
  <c r="O597" i="1"/>
  <c r="I597" i="1"/>
  <c r="L597" i="1" s="1"/>
  <c r="O593" i="1"/>
  <c r="I593" i="1"/>
  <c r="O585" i="1"/>
  <c r="I585" i="1"/>
  <c r="L585" i="1" s="1"/>
  <c r="O581" i="1"/>
  <c r="I581" i="1"/>
  <c r="L581" i="1" s="1"/>
  <c r="O577" i="1"/>
  <c r="I577" i="1"/>
  <c r="L577" i="1" s="1"/>
  <c r="O573" i="1"/>
  <c r="I573" i="1"/>
  <c r="O569" i="1"/>
  <c r="I569" i="1"/>
  <c r="L569" i="1" s="1"/>
  <c r="O565" i="1"/>
  <c r="I565" i="1"/>
  <c r="L565" i="1" s="1"/>
  <c r="O561" i="1"/>
  <c r="I561" i="1"/>
  <c r="L561" i="1" s="1"/>
  <c r="O557" i="1"/>
  <c r="I557" i="1"/>
  <c r="O549" i="1"/>
  <c r="I549" i="1"/>
  <c r="L549" i="1" s="1"/>
  <c r="O545" i="1"/>
  <c r="I545" i="1"/>
  <c r="L545" i="1" s="1"/>
  <c r="O541" i="1"/>
  <c r="I541" i="1"/>
  <c r="L541" i="1" s="1"/>
  <c r="O537" i="1"/>
  <c r="I537" i="1"/>
  <c r="L537" i="1" s="1"/>
  <c r="O533" i="1"/>
  <c r="I533" i="1"/>
  <c r="L533" i="1" s="1"/>
  <c r="O529" i="1"/>
  <c r="I529" i="1"/>
  <c r="L529" i="1" s="1"/>
  <c r="O521" i="1"/>
  <c r="I521" i="1"/>
  <c r="L521" i="1" s="1"/>
  <c r="O517" i="1"/>
  <c r="I517" i="1"/>
  <c r="O513" i="1"/>
  <c r="I513" i="1"/>
  <c r="L513" i="1" s="1"/>
  <c r="O509" i="1"/>
  <c r="I509" i="1"/>
  <c r="L509" i="1" s="1"/>
  <c r="O505" i="1"/>
  <c r="I505" i="1"/>
  <c r="L505" i="1" s="1"/>
  <c r="O501" i="1"/>
  <c r="I501" i="1"/>
  <c r="L501" i="1" s="1"/>
  <c r="O497" i="1"/>
  <c r="I497" i="1"/>
  <c r="L497" i="1" s="1"/>
  <c r="O493" i="1"/>
  <c r="I493" i="1"/>
  <c r="L493" i="1" s="1"/>
  <c r="O485" i="1"/>
  <c r="I485" i="1"/>
  <c r="O481" i="1"/>
  <c r="I481" i="1"/>
  <c r="O477" i="1"/>
  <c r="I477" i="1"/>
  <c r="L477" i="1" s="1"/>
  <c r="O473" i="1"/>
  <c r="I473" i="1"/>
  <c r="L473" i="1" s="1"/>
  <c r="O469" i="1"/>
  <c r="I469" i="1"/>
  <c r="L469" i="1" s="1"/>
  <c r="O465" i="1"/>
  <c r="I465" i="1"/>
  <c r="O457" i="1"/>
  <c r="I457" i="1"/>
  <c r="L457" i="1" s="1"/>
  <c r="O453" i="1"/>
  <c r="I453" i="1"/>
  <c r="L453" i="1" s="1"/>
  <c r="O449" i="1"/>
  <c r="I449" i="1"/>
  <c r="L449" i="1" s="1"/>
  <c r="O445" i="1"/>
  <c r="I445" i="1"/>
  <c r="O441" i="1"/>
  <c r="I441" i="1"/>
  <c r="L441" i="1" s="1"/>
  <c r="O437" i="1"/>
  <c r="I437" i="1"/>
  <c r="L437" i="1" s="1"/>
  <c r="O433" i="1"/>
  <c r="I433" i="1"/>
  <c r="L433" i="1" s="1"/>
  <c r="O429" i="1"/>
  <c r="I429" i="1"/>
  <c r="O421" i="1"/>
  <c r="I421" i="1"/>
  <c r="L421" i="1" s="1"/>
  <c r="O417" i="1"/>
  <c r="I417" i="1"/>
  <c r="L417" i="1" s="1"/>
  <c r="O413" i="1"/>
  <c r="I413" i="1"/>
  <c r="L413" i="1" s="1"/>
  <c r="O409" i="1"/>
  <c r="I409" i="1"/>
  <c r="L409" i="1" s="1"/>
  <c r="O405" i="1"/>
  <c r="I405" i="1"/>
  <c r="L405" i="1" s="1"/>
  <c r="O401" i="1"/>
  <c r="I401" i="1"/>
  <c r="L401" i="1" s="1"/>
  <c r="O393" i="1"/>
  <c r="I393" i="1"/>
  <c r="L393" i="1" s="1"/>
  <c r="O389" i="1"/>
  <c r="I389" i="1"/>
  <c r="L389" i="1" s="1"/>
  <c r="O385" i="1"/>
  <c r="I385" i="1"/>
  <c r="L385" i="1" s="1"/>
  <c r="O381" i="1"/>
  <c r="I381" i="1"/>
  <c r="L381" i="1" s="1"/>
  <c r="O377" i="1"/>
  <c r="I377" i="1"/>
  <c r="L377" i="1" s="1"/>
  <c r="O373" i="1"/>
  <c r="I373" i="1"/>
  <c r="L373" i="1" s="1"/>
  <c r="O369" i="1"/>
  <c r="I369" i="1"/>
  <c r="L369" i="1" s="1"/>
  <c r="O365" i="1"/>
  <c r="I365" i="1"/>
  <c r="L365" i="1" s="1"/>
  <c r="O357" i="1"/>
  <c r="I357" i="1"/>
  <c r="L357" i="1" s="1"/>
  <c r="O353" i="1"/>
  <c r="I353" i="1"/>
  <c r="O349" i="1"/>
  <c r="I349" i="1"/>
  <c r="L349" i="1" s="1"/>
  <c r="O345" i="1"/>
  <c r="I345" i="1"/>
  <c r="L345" i="1" s="1"/>
  <c r="O341" i="1"/>
  <c r="I341" i="1"/>
  <c r="O337" i="1"/>
  <c r="I337" i="1"/>
  <c r="O329" i="1"/>
  <c r="I329" i="1"/>
  <c r="L329" i="1" s="1"/>
  <c r="O325" i="1"/>
  <c r="I325" i="1"/>
  <c r="L325" i="1" s="1"/>
  <c r="O321" i="1"/>
  <c r="I321" i="1"/>
  <c r="L321" i="1" s="1"/>
  <c r="O317" i="1"/>
  <c r="I317" i="1"/>
  <c r="O313" i="1"/>
  <c r="I313" i="1"/>
  <c r="L313" i="1" s="1"/>
  <c r="O309" i="1"/>
  <c r="I309" i="1"/>
  <c r="L309" i="1" s="1"/>
  <c r="O305" i="1"/>
  <c r="I305" i="1"/>
  <c r="L305" i="1" s="1"/>
  <c r="O301" i="1"/>
  <c r="I301" i="1"/>
  <c r="O293" i="1"/>
  <c r="I293" i="1"/>
  <c r="L293" i="1" s="1"/>
  <c r="O289" i="1"/>
  <c r="I289" i="1"/>
  <c r="L289" i="1" s="1"/>
  <c r="O285" i="1"/>
  <c r="I285" i="1"/>
  <c r="L285" i="1" s="1"/>
  <c r="O281" i="1"/>
  <c r="I281" i="1"/>
  <c r="L281" i="1" s="1"/>
  <c r="O277" i="1"/>
  <c r="I277" i="1"/>
  <c r="L277" i="1" s="1"/>
  <c r="O273" i="1"/>
  <c r="I273" i="1"/>
  <c r="L273" i="1" s="1"/>
  <c r="O265" i="1"/>
  <c r="I265" i="1"/>
  <c r="L265" i="1" s="1"/>
  <c r="O261" i="1"/>
  <c r="I261" i="1"/>
  <c r="L261" i="1" s="1"/>
  <c r="O257" i="1"/>
  <c r="I257" i="1"/>
  <c r="L257" i="1" s="1"/>
  <c r="O253" i="1"/>
  <c r="I253" i="1"/>
  <c r="L253" i="1" s="1"/>
  <c r="O249" i="1"/>
  <c r="I249" i="1"/>
  <c r="L249" i="1" s="1"/>
  <c r="O245" i="1"/>
  <c r="I245" i="1"/>
  <c r="L245" i="1" s="1"/>
  <c r="O241" i="1"/>
  <c r="I241" i="1"/>
  <c r="L241" i="1" s="1"/>
  <c r="O237" i="1"/>
  <c r="I237" i="1"/>
  <c r="L237" i="1" s="1"/>
  <c r="O229" i="1"/>
  <c r="I229" i="1"/>
  <c r="L229" i="1" s="1"/>
  <c r="O225" i="1"/>
  <c r="I225" i="1"/>
  <c r="O221" i="1"/>
  <c r="I221" i="1"/>
  <c r="L221" i="1" s="1"/>
  <c r="O217" i="1"/>
  <c r="I217" i="1"/>
  <c r="L217" i="1" s="1"/>
  <c r="O213" i="1"/>
  <c r="I213" i="1"/>
  <c r="L213" i="1" s="1"/>
  <c r="O209" i="1"/>
  <c r="I209" i="1"/>
  <c r="O201" i="1"/>
  <c r="I201" i="1"/>
  <c r="L201" i="1" s="1"/>
  <c r="O197" i="1"/>
  <c r="I197" i="1"/>
  <c r="L197" i="1" s="1"/>
  <c r="O193" i="1"/>
  <c r="I193" i="1"/>
  <c r="L193" i="1" s="1"/>
  <c r="O189" i="1"/>
  <c r="I189" i="1"/>
  <c r="O185" i="1"/>
  <c r="I185" i="1"/>
  <c r="L185" i="1" s="1"/>
  <c r="I1807" i="1"/>
  <c r="L1807" i="1" s="1"/>
  <c r="I1775" i="1"/>
  <c r="L1775" i="1" s="1"/>
  <c r="I1743" i="1"/>
  <c r="I1711" i="1"/>
  <c r="L1711" i="1" s="1"/>
  <c r="I1679" i="1"/>
  <c r="I1647" i="1"/>
  <c r="I1615" i="1"/>
  <c r="L1615" i="1" s="1"/>
  <c r="I1583" i="1"/>
  <c r="L1583" i="1" s="1"/>
  <c r="I1547" i="1"/>
  <c r="L1547" i="1" s="1"/>
  <c r="I1504" i="1"/>
  <c r="L1504" i="1" s="1"/>
  <c r="I1431" i="1"/>
  <c r="I1357" i="1"/>
  <c r="L1357" i="1" s="1"/>
  <c r="I1284" i="1"/>
  <c r="L1284" i="1" s="1"/>
  <c r="I1211" i="1"/>
  <c r="I1138" i="1"/>
  <c r="L1138" i="1" s="1"/>
  <c r="I1065" i="1"/>
  <c r="L1065" i="1" s="1"/>
  <c r="I992" i="1"/>
  <c r="L992" i="1" s="1"/>
  <c r="I919" i="1"/>
  <c r="L919" i="1" s="1"/>
  <c r="I845" i="1"/>
  <c r="I772" i="1"/>
  <c r="L772" i="1" s="1"/>
  <c r="I699" i="1"/>
  <c r="I626" i="1"/>
  <c r="I553" i="1"/>
  <c r="L553" i="1" s="1"/>
  <c r="I480" i="1"/>
  <c r="L480" i="1" s="1"/>
  <c r="I407" i="1"/>
  <c r="L407" i="1" s="1"/>
  <c r="I333" i="1"/>
  <c r="L333" i="1" s="1"/>
  <c r="I260" i="1"/>
  <c r="L260" i="1" s="1"/>
  <c r="I187" i="1"/>
  <c r="L187" i="1" s="1"/>
  <c r="I1801" i="1"/>
  <c r="I1769" i="1"/>
  <c r="L1769" i="1" s="1"/>
  <c r="I1737" i="1"/>
  <c r="L1737" i="1" s="1"/>
  <c r="I1705" i="1"/>
  <c r="L1705" i="1" s="1"/>
  <c r="I1673" i="1"/>
  <c r="L1673" i="1" s="1"/>
  <c r="I1641" i="1"/>
  <c r="L1641" i="1" s="1"/>
  <c r="I1609" i="1"/>
  <c r="I1577" i="1"/>
  <c r="L1577" i="1" s="1"/>
  <c r="I1540" i="1"/>
  <c r="L1540" i="1" s="1"/>
  <c r="I1495" i="1"/>
  <c r="I1421" i="1"/>
  <c r="L1421" i="1" s="1"/>
  <c r="I1348" i="1"/>
  <c r="L1348" i="1" s="1"/>
  <c r="I1275" i="1"/>
  <c r="L1275" i="1" s="1"/>
  <c r="I1202" i="1"/>
  <c r="L1202" i="1" s="1"/>
  <c r="I1129" i="1"/>
  <c r="I1056" i="1"/>
  <c r="L1056" i="1" s="1"/>
  <c r="I983" i="1"/>
  <c r="I909" i="1"/>
  <c r="L909" i="1" s="1"/>
  <c r="I836" i="1"/>
  <c r="L836" i="1" s="1"/>
  <c r="I763" i="1"/>
  <c r="L763" i="1" s="1"/>
  <c r="I690" i="1"/>
  <c r="L690" i="1" s="1"/>
  <c r="I617" i="1"/>
  <c r="L617" i="1" s="1"/>
  <c r="L1556" i="1"/>
  <c r="L1156" i="1"/>
  <c r="L324" i="1"/>
  <c r="O1808" i="1"/>
  <c r="I1808" i="1"/>
  <c r="L1808" i="1" s="1"/>
  <c r="O1804" i="1"/>
  <c r="I1804" i="1"/>
  <c r="L1804" i="1" s="1"/>
  <c r="O1800" i="1"/>
  <c r="I1800" i="1"/>
  <c r="L1800" i="1" s="1"/>
  <c r="O1796" i="1"/>
  <c r="I1796" i="1"/>
  <c r="L1796" i="1" s="1"/>
  <c r="O1792" i="1"/>
  <c r="I1792" i="1"/>
  <c r="L1792" i="1" s="1"/>
  <c r="O1788" i="1"/>
  <c r="I1788" i="1"/>
  <c r="L1788" i="1" s="1"/>
  <c r="O1784" i="1"/>
  <c r="I1784" i="1"/>
  <c r="L1784" i="1" s="1"/>
  <c r="O1780" i="1"/>
  <c r="I1780" i="1"/>
  <c r="L1780" i="1" s="1"/>
  <c r="O1776" i="1"/>
  <c r="I1776" i="1"/>
  <c r="L1776" i="1" s="1"/>
  <c r="O1772" i="1"/>
  <c r="I1772" i="1"/>
  <c r="L1772" i="1" s="1"/>
  <c r="O1768" i="1"/>
  <c r="I1768" i="1"/>
  <c r="L1768" i="1" s="1"/>
  <c r="O1764" i="1"/>
  <c r="I1764" i="1"/>
  <c r="L1764" i="1" s="1"/>
  <c r="O1760" i="1"/>
  <c r="I1760" i="1"/>
  <c r="L1760" i="1" s="1"/>
  <c r="O1756" i="1"/>
  <c r="I1756" i="1"/>
  <c r="L1756" i="1" s="1"/>
  <c r="O1752" i="1"/>
  <c r="I1752" i="1"/>
  <c r="L1752" i="1" s="1"/>
  <c r="O1748" i="1"/>
  <c r="I1748" i="1"/>
  <c r="L1748" i="1" s="1"/>
  <c r="O1744" i="1"/>
  <c r="I1744" i="1"/>
  <c r="L1744" i="1" s="1"/>
  <c r="O1740" i="1"/>
  <c r="I1740" i="1"/>
  <c r="L1740" i="1" s="1"/>
  <c r="O1736" i="1"/>
  <c r="I1736" i="1"/>
  <c r="L1736" i="1" s="1"/>
  <c r="O1732" i="1"/>
  <c r="I1732" i="1"/>
  <c r="L1732" i="1" s="1"/>
  <c r="O1728" i="1"/>
  <c r="I1728" i="1"/>
  <c r="L1728" i="1" s="1"/>
  <c r="O1724" i="1"/>
  <c r="I1724" i="1"/>
  <c r="L1724" i="1" s="1"/>
  <c r="O1720" i="1"/>
  <c r="I1720" i="1"/>
  <c r="L1720" i="1" s="1"/>
  <c r="O1716" i="1"/>
  <c r="I1716" i="1"/>
  <c r="L1716" i="1" s="1"/>
  <c r="O1712" i="1"/>
  <c r="I1712" i="1"/>
  <c r="L1712" i="1" s="1"/>
  <c r="O1708" i="1"/>
  <c r="I1708" i="1"/>
  <c r="L1708" i="1" s="1"/>
  <c r="O1704" i="1"/>
  <c r="I1704" i="1"/>
  <c r="L1704" i="1" s="1"/>
  <c r="O1700" i="1"/>
  <c r="I1700" i="1"/>
  <c r="L1700" i="1" s="1"/>
  <c r="O1696" i="1"/>
  <c r="I1696" i="1"/>
  <c r="L1696" i="1" s="1"/>
  <c r="O1692" i="1"/>
  <c r="I1692" i="1"/>
  <c r="L1692" i="1" s="1"/>
  <c r="O1688" i="1"/>
  <c r="I1688" i="1"/>
  <c r="L1688" i="1" s="1"/>
  <c r="O1684" i="1"/>
  <c r="I1684" i="1"/>
  <c r="L1684" i="1" s="1"/>
  <c r="O1680" i="1"/>
  <c r="I1680" i="1"/>
  <c r="L1680" i="1" s="1"/>
  <c r="O1676" i="1"/>
  <c r="I1676" i="1"/>
  <c r="L1676" i="1" s="1"/>
  <c r="O1672" i="1"/>
  <c r="I1672" i="1"/>
  <c r="L1672" i="1" s="1"/>
  <c r="O1668" i="1"/>
  <c r="I1668" i="1"/>
  <c r="L1668" i="1" s="1"/>
  <c r="O1664" i="1"/>
  <c r="I1664" i="1"/>
  <c r="L1664" i="1" s="1"/>
  <c r="O1660" i="1"/>
  <c r="I1660" i="1"/>
  <c r="L1660" i="1" s="1"/>
  <c r="O1656" i="1"/>
  <c r="I1656" i="1"/>
  <c r="L1656" i="1" s="1"/>
  <c r="O1652" i="1"/>
  <c r="I1652" i="1"/>
  <c r="L1652" i="1" s="1"/>
  <c r="O1648" i="1"/>
  <c r="I1648" i="1"/>
  <c r="L1648" i="1" s="1"/>
  <c r="O1644" i="1"/>
  <c r="I1644" i="1"/>
  <c r="L1644" i="1" s="1"/>
  <c r="O1640" i="1"/>
  <c r="I1640" i="1"/>
  <c r="L1640" i="1" s="1"/>
  <c r="O1636" i="1"/>
  <c r="I1636" i="1"/>
  <c r="L1636" i="1" s="1"/>
  <c r="O1632" i="1"/>
  <c r="I1632" i="1"/>
  <c r="L1632" i="1" s="1"/>
  <c r="O1628" i="1"/>
  <c r="I1628" i="1"/>
  <c r="L1628" i="1" s="1"/>
  <c r="O1624" i="1"/>
  <c r="I1624" i="1"/>
  <c r="L1624" i="1" s="1"/>
  <c r="O1620" i="1"/>
  <c r="I1620" i="1"/>
  <c r="L1620" i="1" s="1"/>
  <c r="O1616" i="1"/>
  <c r="I1616" i="1"/>
  <c r="L1616" i="1" s="1"/>
  <c r="O1612" i="1"/>
  <c r="I1612" i="1"/>
  <c r="L1612" i="1" s="1"/>
  <c r="O1608" i="1"/>
  <c r="I1608" i="1"/>
  <c r="L1608" i="1" s="1"/>
  <c r="O1604" i="1"/>
  <c r="I1604" i="1"/>
  <c r="L1604" i="1" s="1"/>
  <c r="O1600" i="1"/>
  <c r="I1600" i="1"/>
  <c r="L1600" i="1" s="1"/>
  <c r="O1596" i="1"/>
  <c r="I1596" i="1"/>
  <c r="L1596" i="1" s="1"/>
  <c r="O1592" i="1"/>
  <c r="I1592" i="1"/>
  <c r="L1592" i="1" s="1"/>
  <c r="O1588" i="1"/>
  <c r="I1588" i="1"/>
  <c r="L1588" i="1" s="1"/>
  <c r="O1584" i="1"/>
  <c r="I1584" i="1"/>
  <c r="L1584" i="1" s="1"/>
  <c r="O1580" i="1"/>
  <c r="I1580" i="1"/>
  <c r="L1580" i="1" s="1"/>
  <c r="O1576" i="1"/>
  <c r="I1576" i="1"/>
  <c r="L1576" i="1" s="1"/>
  <c r="O1572" i="1"/>
  <c r="I1572" i="1"/>
  <c r="L1572" i="1" s="1"/>
  <c r="O1564" i="1"/>
  <c r="I1564" i="1"/>
  <c r="L1564" i="1" s="1"/>
  <c r="O1560" i="1"/>
  <c r="I1560" i="1"/>
  <c r="L1560" i="1" s="1"/>
  <c r="O1552" i="1"/>
  <c r="I1552" i="1"/>
  <c r="O1548" i="1"/>
  <c r="I1548" i="1"/>
  <c r="L1548" i="1" s="1"/>
  <c r="O1544" i="1"/>
  <c r="I1544" i="1"/>
  <c r="L1544" i="1" s="1"/>
  <c r="O1536" i="1"/>
  <c r="I1536" i="1"/>
  <c r="L1536" i="1" s="1"/>
  <c r="O1532" i="1"/>
  <c r="I1532" i="1"/>
  <c r="L1532" i="1" s="1"/>
  <c r="O1528" i="1"/>
  <c r="I1528" i="1"/>
  <c r="L1528" i="1" s="1"/>
  <c r="O1524" i="1"/>
  <c r="I1524" i="1"/>
  <c r="L1524" i="1" s="1"/>
  <c r="O1516" i="1"/>
  <c r="I1516" i="1"/>
  <c r="L1516" i="1" s="1"/>
  <c r="O1512" i="1"/>
  <c r="I1512" i="1"/>
  <c r="L1512" i="1" s="1"/>
  <c r="O1508" i="1"/>
  <c r="I1508" i="1"/>
  <c r="L1508" i="1" s="1"/>
  <c r="O1500" i="1"/>
  <c r="I1500" i="1"/>
  <c r="L1500" i="1" s="1"/>
  <c r="O1496" i="1"/>
  <c r="I1496" i="1"/>
  <c r="L1496" i="1" s="1"/>
  <c r="O1492" i="1"/>
  <c r="I1492" i="1"/>
  <c r="L1492" i="1" s="1"/>
  <c r="O1488" i="1"/>
  <c r="I1488" i="1"/>
  <c r="O1484" i="1"/>
  <c r="I1484" i="1"/>
  <c r="L1484" i="1" s="1"/>
  <c r="O1480" i="1"/>
  <c r="I1480" i="1"/>
  <c r="L1480" i="1" s="1"/>
  <c r="O1472" i="1"/>
  <c r="I1472" i="1"/>
  <c r="L1472" i="1" s="1"/>
  <c r="O1468" i="1"/>
  <c r="I1468" i="1"/>
  <c r="L1468" i="1" s="1"/>
  <c r="O1464" i="1"/>
  <c r="I1464" i="1"/>
  <c r="L1464" i="1" s="1"/>
  <c r="O1460" i="1"/>
  <c r="I1460" i="1"/>
  <c r="L1460" i="1" s="1"/>
  <c r="O1456" i="1"/>
  <c r="I1456" i="1"/>
  <c r="L1456" i="1" s="1"/>
  <c r="O1452" i="1"/>
  <c r="I1452" i="1"/>
  <c r="L1452" i="1" s="1"/>
  <c r="O1448" i="1"/>
  <c r="I1448" i="1"/>
  <c r="L1448" i="1" s="1"/>
  <c r="O1444" i="1"/>
  <c r="I1444" i="1"/>
  <c r="L1444" i="1" s="1"/>
  <c r="O1436" i="1"/>
  <c r="I1436" i="1"/>
  <c r="L1436" i="1" s="1"/>
  <c r="O1432" i="1"/>
  <c r="I1432" i="1"/>
  <c r="O1428" i="1"/>
  <c r="I1428" i="1"/>
  <c r="L1428" i="1" s="1"/>
  <c r="O1424" i="1"/>
  <c r="I1424" i="1"/>
  <c r="L1424" i="1" s="1"/>
  <c r="O1420" i="1"/>
  <c r="I1420" i="1"/>
  <c r="L1420" i="1" s="1"/>
  <c r="O1416" i="1"/>
  <c r="I1416" i="1"/>
  <c r="O1408" i="1"/>
  <c r="I1408" i="1"/>
  <c r="L1408" i="1" s="1"/>
  <c r="O1404" i="1"/>
  <c r="I1404" i="1"/>
  <c r="L1404" i="1" s="1"/>
  <c r="O1400" i="1"/>
  <c r="I1400" i="1"/>
  <c r="L1400" i="1" s="1"/>
  <c r="O1396" i="1"/>
  <c r="I1396" i="1"/>
  <c r="L1396" i="1" s="1"/>
  <c r="O1392" i="1"/>
  <c r="I1392" i="1"/>
  <c r="L1392" i="1" s="1"/>
  <c r="O1388" i="1"/>
  <c r="I1388" i="1"/>
  <c r="L1388" i="1" s="1"/>
  <c r="O1384" i="1"/>
  <c r="I1384" i="1"/>
  <c r="L1384" i="1" s="1"/>
  <c r="O1380" i="1"/>
  <c r="I1380" i="1"/>
  <c r="L1380" i="1" s="1"/>
  <c r="O1372" i="1"/>
  <c r="I1372" i="1"/>
  <c r="L1372" i="1" s="1"/>
  <c r="O1368" i="1"/>
  <c r="I1368" i="1"/>
  <c r="L1368" i="1" s="1"/>
  <c r="O1364" i="1"/>
  <c r="I1364" i="1"/>
  <c r="L1364" i="1" s="1"/>
  <c r="O1360" i="1"/>
  <c r="I1360" i="1"/>
  <c r="L1360" i="1" s="1"/>
  <c r="O1356" i="1"/>
  <c r="I1356" i="1"/>
  <c r="L1356" i="1" s="1"/>
  <c r="O1352" i="1"/>
  <c r="I1352" i="1"/>
  <c r="L1352" i="1" s="1"/>
  <c r="O1344" i="1"/>
  <c r="I1344" i="1"/>
  <c r="L1344" i="1" s="1"/>
  <c r="O1340" i="1"/>
  <c r="I1340" i="1"/>
  <c r="L1340" i="1" s="1"/>
  <c r="O1336" i="1"/>
  <c r="I1336" i="1"/>
  <c r="O1332" i="1"/>
  <c r="I1332" i="1"/>
  <c r="L1332" i="1" s="1"/>
  <c r="O1328" i="1"/>
  <c r="I1328" i="1"/>
  <c r="L1328" i="1" s="1"/>
  <c r="O1324" i="1"/>
  <c r="I1324" i="1"/>
  <c r="L1324" i="1" s="1"/>
  <c r="O1320" i="1"/>
  <c r="I1320" i="1"/>
  <c r="L1320" i="1" s="1"/>
  <c r="O1316" i="1"/>
  <c r="I1316" i="1"/>
  <c r="L1316" i="1" s="1"/>
  <c r="O1308" i="1"/>
  <c r="I1308" i="1"/>
  <c r="L1308" i="1" s="1"/>
  <c r="O1304" i="1"/>
  <c r="I1304" i="1"/>
  <c r="O1300" i="1"/>
  <c r="I1300" i="1"/>
  <c r="L1300" i="1" s="1"/>
  <c r="O1296" i="1"/>
  <c r="I1296" i="1"/>
  <c r="L1296" i="1" s="1"/>
  <c r="O1292" i="1"/>
  <c r="I1292" i="1"/>
  <c r="L1292" i="1" s="1"/>
  <c r="O1288" i="1"/>
  <c r="I1288" i="1"/>
  <c r="L1288" i="1" s="1"/>
  <c r="O1280" i="1"/>
  <c r="I1280" i="1"/>
  <c r="L1280" i="1" s="1"/>
  <c r="O1276" i="1"/>
  <c r="I1276" i="1"/>
  <c r="L1276" i="1" s="1"/>
  <c r="O1272" i="1"/>
  <c r="I1272" i="1"/>
  <c r="L1272" i="1" s="1"/>
  <c r="O1268" i="1"/>
  <c r="I1268" i="1"/>
  <c r="L1268" i="1" s="1"/>
  <c r="O1264" i="1"/>
  <c r="I1264" i="1"/>
  <c r="L1264" i="1" s="1"/>
  <c r="O1260" i="1"/>
  <c r="I1260" i="1"/>
  <c r="L1260" i="1" s="1"/>
  <c r="O1256" i="1"/>
  <c r="I1256" i="1"/>
  <c r="L1256" i="1" s="1"/>
  <c r="O1252" i="1"/>
  <c r="I1252" i="1"/>
  <c r="L1252" i="1" s="1"/>
  <c r="O1244" i="1"/>
  <c r="I1244" i="1"/>
  <c r="L1244" i="1" s="1"/>
  <c r="O1240" i="1"/>
  <c r="I1240" i="1"/>
  <c r="L1240" i="1" s="1"/>
  <c r="O1236" i="1"/>
  <c r="I1236" i="1"/>
  <c r="L1236" i="1" s="1"/>
  <c r="O1232" i="1"/>
  <c r="I1232" i="1"/>
  <c r="O1228" i="1"/>
  <c r="I1228" i="1"/>
  <c r="L1228" i="1" s="1"/>
  <c r="O1224" i="1"/>
  <c r="I1224" i="1"/>
  <c r="L1224" i="1" s="1"/>
  <c r="O1216" i="1"/>
  <c r="I1216" i="1"/>
  <c r="L1216" i="1" s="1"/>
  <c r="O1212" i="1"/>
  <c r="I1212" i="1"/>
  <c r="L1212" i="1" s="1"/>
  <c r="O1208" i="1"/>
  <c r="I1208" i="1"/>
  <c r="L1208" i="1" s="1"/>
  <c r="O1204" i="1"/>
  <c r="I1204" i="1"/>
  <c r="L1204" i="1" s="1"/>
  <c r="O1200" i="1"/>
  <c r="I1200" i="1"/>
  <c r="L1200" i="1" s="1"/>
  <c r="O1196" i="1"/>
  <c r="I1196" i="1"/>
  <c r="L1196" i="1" s="1"/>
  <c r="O1192" i="1"/>
  <c r="I1192" i="1"/>
  <c r="L1192" i="1" s="1"/>
  <c r="O1188" i="1"/>
  <c r="I1188" i="1"/>
  <c r="L1188" i="1" s="1"/>
  <c r="O1180" i="1"/>
  <c r="I1180" i="1"/>
  <c r="L1180" i="1" s="1"/>
  <c r="O1176" i="1"/>
  <c r="I1176" i="1"/>
  <c r="L1176" i="1" s="1"/>
  <c r="O1172" i="1"/>
  <c r="I1172" i="1"/>
  <c r="L1172" i="1" s="1"/>
  <c r="O1168" i="1"/>
  <c r="I1168" i="1"/>
  <c r="L1168" i="1" s="1"/>
  <c r="O1164" i="1"/>
  <c r="I1164" i="1"/>
  <c r="L1164" i="1" s="1"/>
  <c r="O1160" i="1"/>
  <c r="I1160" i="1"/>
  <c r="L1160" i="1" s="1"/>
  <c r="O1152" i="1"/>
  <c r="I1152" i="1"/>
  <c r="L1152" i="1" s="1"/>
  <c r="O1148" i="1"/>
  <c r="I1148" i="1"/>
  <c r="L1148" i="1" s="1"/>
  <c r="O1144" i="1"/>
  <c r="I1144" i="1"/>
  <c r="L1144" i="1" s="1"/>
  <c r="O1140" i="1"/>
  <c r="I1140" i="1"/>
  <c r="L1140" i="1" s="1"/>
  <c r="O1136" i="1"/>
  <c r="I1136" i="1"/>
  <c r="L1136" i="1" s="1"/>
  <c r="O1132" i="1"/>
  <c r="I1132" i="1"/>
  <c r="L1132" i="1" s="1"/>
  <c r="O1128" i="1"/>
  <c r="I1128" i="1"/>
  <c r="L1128" i="1" s="1"/>
  <c r="O1124" i="1"/>
  <c r="I1124" i="1"/>
  <c r="L1124" i="1" s="1"/>
  <c r="O1116" i="1"/>
  <c r="I1116" i="1"/>
  <c r="L1116" i="1" s="1"/>
  <c r="O1112" i="1"/>
  <c r="I1112" i="1"/>
  <c r="L1112" i="1" s="1"/>
  <c r="O1108" i="1"/>
  <c r="I1108" i="1"/>
  <c r="L1108" i="1" s="1"/>
  <c r="O1104" i="1"/>
  <c r="I1104" i="1"/>
  <c r="L1104" i="1" s="1"/>
  <c r="O1100" i="1"/>
  <c r="I1100" i="1"/>
  <c r="L1100" i="1" s="1"/>
  <c r="O1096" i="1"/>
  <c r="I1096" i="1"/>
  <c r="L1096" i="1" s="1"/>
  <c r="O1088" i="1"/>
  <c r="I1088" i="1"/>
  <c r="L1088" i="1" s="1"/>
  <c r="O1084" i="1"/>
  <c r="I1084" i="1"/>
  <c r="L1084" i="1" s="1"/>
  <c r="O1080" i="1"/>
  <c r="I1080" i="1"/>
  <c r="L1080" i="1" s="1"/>
  <c r="O1076" i="1"/>
  <c r="I1076" i="1"/>
  <c r="L1076" i="1" s="1"/>
  <c r="O1072" i="1"/>
  <c r="I1072" i="1"/>
  <c r="L1072" i="1" s="1"/>
  <c r="O1068" i="1"/>
  <c r="I1068" i="1"/>
  <c r="L1068" i="1" s="1"/>
  <c r="O1064" i="1"/>
  <c r="I1064" i="1"/>
  <c r="L1064" i="1" s="1"/>
  <c r="O1060" i="1"/>
  <c r="I1060" i="1"/>
  <c r="L1060" i="1" s="1"/>
  <c r="O1052" i="1"/>
  <c r="I1052" i="1"/>
  <c r="L1052" i="1" s="1"/>
  <c r="O1048" i="1"/>
  <c r="I1048" i="1"/>
  <c r="O1044" i="1"/>
  <c r="I1044" i="1"/>
  <c r="L1044" i="1" s="1"/>
  <c r="O1040" i="1"/>
  <c r="I1040" i="1"/>
  <c r="L1040" i="1" s="1"/>
  <c r="O1036" i="1"/>
  <c r="I1036" i="1"/>
  <c r="L1036" i="1" s="1"/>
  <c r="O1032" i="1"/>
  <c r="I1032" i="1"/>
  <c r="O1024" i="1"/>
  <c r="I1024" i="1"/>
  <c r="L1024" i="1" s="1"/>
  <c r="O1020" i="1"/>
  <c r="I1020" i="1"/>
  <c r="L1020" i="1" s="1"/>
  <c r="O1016" i="1"/>
  <c r="I1016" i="1"/>
  <c r="L1016" i="1" s="1"/>
  <c r="O1012" i="1"/>
  <c r="I1012" i="1"/>
  <c r="L1012" i="1" s="1"/>
  <c r="O1008" i="1"/>
  <c r="I1008" i="1"/>
  <c r="L1008" i="1" s="1"/>
  <c r="O1004" i="1"/>
  <c r="I1004" i="1"/>
  <c r="L1004" i="1" s="1"/>
  <c r="O1000" i="1"/>
  <c r="I1000" i="1"/>
  <c r="L1000" i="1" s="1"/>
  <c r="O996" i="1"/>
  <c r="I996" i="1"/>
  <c r="L996" i="1" s="1"/>
  <c r="O988" i="1"/>
  <c r="I988" i="1"/>
  <c r="L988" i="1" s="1"/>
  <c r="O984" i="1"/>
  <c r="I984" i="1"/>
  <c r="L984" i="1" s="1"/>
  <c r="O980" i="1"/>
  <c r="I980" i="1"/>
  <c r="L980" i="1" s="1"/>
  <c r="O976" i="1"/>
  <c r="I976" i="1"/>
  <c r="O972" i="1"/>
  <c r="I972" i="1"/>
  <c r="L972" i="1" s="1"/>
  <c r="O968" i="1"/>
  <c r="I968" i="1"/>
  <c r="L968" i="1" s="1"/>
  <c r="O960" i="1"/>
  <c r="I960" i="1"/>
  <c r="L960" i="1" s="1"/>
  <c r="O956" i="1"/>
  <c r="I956" i="1"/>
  <c r="L956" i="1" s="1"/>
  <c r="O952" i="1"/>
  <c r="I952" i="1"/>
  <c r="L952" i="1" s="1"/>
  <c r="O948" i="1"/>
  <c r="I948" i="1"/>
  <c r="L948" i="1" s="1"/>
  <c r="O944" i="1"/>
  <c r="I944" i="1"/>
  <c r="L944" i="1" s="1"/>
  <c r="O940" i="1"/>
  <c r="I940" i="1"/>
  <c r="L940" i="1" s="1"/>
  <c r="O936" i="1"/>
  <c r="I936" i="1"/>
  <c r="L936" i="1" s="1"/>
  <c r="O932" i="1"/>
  <c r="I932" i="1"/>
  <c r="L932" i="1" s="1"/>
  <c r="O924" i="1"/>
  <c r="I924" i="1"/>
  <c r="L924" i="1" s="1"/>
  <c r="O920" i="1"/>
  <c r="I920" i="1"/>
  <c r="O916" i="1"/>
  <c r="I916" i="1"/>
  <c r="L916" i="1" s="1"/>
  <c r="O912" i="1"/>
  <c r="I912" i="1"/>
  <c r="L912" i="1" s="1"/>
  <c r="O908" i="1"/>
  <c r="I908" i="1"/>
  <c r="L908" i="1" s="1"/>
  <c r="O904" i="1"/>
  <c r="I904" i="1"/>
  <c r="L904" i="1" s="1"/>
  <c r="O896" i="1"/>
  <c r="I896" i="1"/>
  <c r="L896" i="1" s="1"/>
  <c r="O892" i="1"/>
  <c r="I892" i="1"/>
  <c r="L892" i="1" s="1"/>
  <c r="O888" i="1"/>
  <c r="I888" i="1"/>
  <c r="L888" i="1" s="1"/>
  <c r="O884" i="1"/>
  <c r="I884" i="1"/>
  <c r="L884" i="1" s="1"/>
  <c r="O880" i="1"/>
  <c r="I880" i="1"/>
  <c r="L880" i="1" s="1"/>
  <c r="O876" i="1"/>
  <c r="I876" i="1"/>
  <c r="L876" i="1" s="1"/>
  <c r="O872" i="1"/>
  <c r="I872" i="1"/>
  <c r="L872" i="1" s="1"/>
  <c r="O868" i="1"/>
  <c r="I868" i="1"/>
  <c r="L868" i="1" s="1"/>
  <c r="O860" i="1"/>
  <c r="I860" i="1"/>
  <c r="L860" i="1" s="1"/>
  <c r="O856" i="1"/>
  <c r="I856" i="1"/>
  <c r="L856" i="1" s="1"/>
  <c r="O852" i="1"/>
  <c r="I852" i="1"/>
  <c r="L852" i="1" s="1"/>
  <c r="O848" i="1"/>
  <c r="I848" i="1"/>
  <c r="L848" i="1" s="1"/>
  <c r="O844" i="1"/>
  <c r="I844" i="1"/>
  <c r="L844" i="1" s="1"/>
  <c r="O840" i="1"/>
  <c r="I840" i="1"/>
  <c r="L840" i="1" s="1"/>
  <c r="O832" i="1"/>
  <c r="I832" i="1"/>
  <c r="L832" i="1" s="1"/>
  <c r="O828" i="1"/>
  <c r="I828" i="1"/>
  <c r="L828" i="1" s="1"/>
  <c r="O824" i="1"/>
  <c r="I824" i="1"/>
  <c r="L824" i="1" s="1"/>
  <c r="O820" i="1"/>
  <c r="I820" i="1"/>
  <c r="L820" i="1" s="1"/>
  <c r="O816" i="1"/>
  <c r="I816" i="1"/>
  <c r="L816" i="1" s="1"/>
  <c r="O812" i="1"/>
  <c r="I812" i="1"/>
  <c r="L812" i="1" s="1"/>
  <c r="O808" i="1"/>
  <c r="I808" i="1"/>
  <c r="L808" i="1" s="1"/>
  <c r="O804" i="1"/>
  <c r="I804" i="1"/>
  <c r="L804" i="1" s="1"/>
  <c r="O796" i="1"/>
  <c r="I796" i="1"/>
  <c r="L796" i="1" s="1"/>
  <c r="O792" i="1"/>
  <c r="I792" i="1"/>
  <c r="O788" i="1"/>
  <c r="I788" i="1"/>
  <c r="L788" i="1" s="1"/>
  <c r="O784" i="1"/>
  <c r="I784" i="1"/>
  <c r="L784" i="1" s="1"/>
  <c r="O780" i="1"/>
  <c r="I780" i="1"/>
  <c r="L780" i="1" s="1"/>
  <c r="O776" i="1"/>
  <c r="I776" i="1"/>
  <c r="O768" i="1"/>
  <c r="I768" i="1"/>
  <c r="L768" i="1" s="1"/>
  <c r="O764" i="1"/>
  <c r="I764" i="1"/>
  <c r="L764" i="1" s="1"/>
  <c r="O760" i="1"/>
  <c r="I760" i="1"/>
  <c r="L760" i="1" s="1"/>
  <c r="O756" i="1"/>
  <c r="I756" i="1"/>
  <c r="L756" i="1" s="1"/>
  <c r="O752" i="1"/>
  <c r="I752" i="1"/>
  <c r="L752" i="1" s="1"/>
  <c r="O748" i="1"/>
  <c r="I748" i="1"/>
  <c r="L748" i="1" s="1"/>
  <c r="O744" i="1"/>
  <c r="I744" i="1"/>
  <c r="L744" i="1" s="1"/>
  <c r="O740" i="1"/>
  <c r="I740" i="1"/>
  <c r="L740" i="1" s="1"/>
  <c r="O732" i="1"/>
  <c r="I732" i="1"/>
  <c r="L732" i="1" s="1"/>
  <c r="O728" i="1"/>
  <c r="I728" i="1"/>
  <c r="L728" i="1" s="1"/>
  <c r="O724" i="1"/>
  <c r="I724" i="1"/>
  <c r="L724" i="1" s="1"/>
  <c r="O720" i="1"/>
  <c r="I720" i="1"/>
  <c r="O716" i="1"/>
  <c r="I716" i="1"/>
  <c r="L716" i="1" s="1"/>
  <c r="O712" i="1"/>
  <c r="I712" i="1"/>
  <c r="L712" i="1" s="1"/>
  <c r="O704" i="1"/>
  <c r="I704" i="1"/>
  <c r="L704" i="1" s="1"/>
  <c r="O700" i="1"/>
  <c r="I700" i="1"/>
  <c r="L700" i="1" s="1"/>
  <c r="O696" i="1"/>
  <c r="I696" i="1"/>
  <c r="L696" i="1" s="1"/>
  <c r="O692" i="1"/>
  <c r="I692" i="1"/>
  <c r="L692" i="1" s="1"/>
  <c r="O688" i="1"/>
  <c r="I688" i="1"/>
  <c r="L688" i="1" s="1"/>
  <c r="O684" i="1"/>
  <c r="I684" i="1"/>
  <c r="L684" i="1" s="1"/>
  <c r="O680" i="1"/>
  <c r="I680" i="1"/>
  <c r="L680" i="1" s="1"/>
  <c r="O676" i="1"/>
  <c r="I676" i="1"/>
  <c r="L676" i="1" s="1"/>
  <c r="O668" i="1"/>
  <c r="I668" i="1"/>
  <c r="L668" i="1" s="1"/>
  <c r="O664" i="1"/>
  <c r="I664" i="1"/>
  <c r="O660" i="1"/>
  <c r="I660" i="1"/>
  <c r="L660" i="1" s="1"/>
  <c r="O656" i="1"/>
  <c r="I656" i="1"/>
  <c r="L656" i="1" s="1"/>
  <c r="O652" i="1"/>
  <c r="I652" i="1"/>
  <c r="L652" i="1" s="1"/>
  <c r="O648" i="1"/>
  <c r="I648" i="1"/>
  <c r="L648" i="1" s="1"/>
  <c r="O640" i="1"/>
  <c r="I640" i="1"/>
  <c r="L640" i="1" s="1"/>
  <c r="O636" i="1"/>
  <c r="I636" i="1"/>
  <c r="L636" i="1" s="1"/>
  <c r="O632" i="1"/>
  <c r="I632" i="1"/>
  <c r="L632" i="1" s="1"/>
  <c r="O628" i="1"/>
  <c r="I628" i="1"/>
  <c r="L628" i="1" s="1"/>
  <c r="O624" i="1"/>
  <c r="I624" i="1"/>
  <c r="L624" i="1" s="1"/>
  <c r="O620" i="1"/>
  <c r="I620" i="1"/>
  <c r="L620" i="1" s="1"/>
  <c r="O616" i="1"/>
  <c r="I616" i="1"/>
  <c r="L616" i="1" s="1"/>
  <c r="O612" i="1"/>
  <c r="I612" i="1"/>
  <c r="L612" i="1" s="1"/>
  <c r="O604" i="1"/>
  <c r="I604" i="1"/>
  <c r="L604" i="1" s="1"/>
  <c r="O600" i="1"/>
  <c r="I600" i="1"/>
  <c r="L600" i="1" s="1"/>
  <c r="O596" i="1"/>
  <c r="I596" i="1"/>
  <c r="L596" i="1" s="1"/>
  <c r="O592" i="1"/>
  <c r="I592" i="1"/>
  <c r="L592" i="1" s="1"/>
  <c r="O588" i="1"/>
  <c r="I588" i="1"/>
  <c r="L588" i="1" s="1"/>
  <c r="O584" i="1"/>
  <c r="I584" i="1"/>
  <c r="L584" i="1" s="1"/>
  <c r="O576" i="1"/>
  <c r="I576" i="1"/>
  <c r="L576" i="1" s="1"/>
  <c r="O572" i="1"/>
  <c r="I572" i="1"/>
  <c r="L572" i="1" s="1"/>
  <c r="O568" i="1"/>
  <c r="I568" i="1"/>
  <c r="L568" i="1" s="1"/>
  <c r="O564" i="1"/>
  <c r="I564" i="1"/>
  <c r="L564" i="1" s="1"/>
  <c r="O560" i="1"/>
  <c r="I560" i="1"/>
  <c r="L560" i="1" s="1"/>
  <c r="O556" i="1"/>
  <c r="I556" i="1"/>
  <c r="L556" i="1" s="1"/>
  <c r="O552" i="1"/>
  <c r="I552" i="1"/>
  <c r="L552" i="1" s="1"/>
  <c r="O548" i="1"/>
  <c r="I548" i="1"/>
  <c r="L548" i="1" s="1"/>
  <c r="O540" i="1"/>
  <c r="I540" i="1"/>
  <c r="L540" i="1" s="1"/>
  <c r="O536" i="1"/>
  <c r="I536" i="1"/>
  <c r="O532" i="1"/>
  <c r="I532" i="1"/>
  <c r="L532" i="1" s="1"/>
  <c r="O528" i="1"/>
  <c r="I528" i="1"/>
  <c r="L528" i="1" s="1"/>
  <c r="O524" i="1"/>
  <c r="I524" i="1"/>
  <c r="L524" i="1" s="1"/>
  <c r="O520" i="1"/>
  <c r="I520" i="1"/>
  <c r="O512" i="1"/>
  <c r="I512" i="1"/>
  <c r="O508" i="1"/>
  <c r="I508" i="1"/>
  <c r="L508" i="1" s="1"/>
  <c r="O504" i="1"/>
  <c r="I504" i="1"/>
  <c r="L504" i="1" s="1"/>
  <c r="O500" i="1"/>
  <c r="I500" i="1"/>
  <c r="L500" i="1" s="1"/>
  <c r="O496" i="1"/>
  <c r="I496" i="1"/>
  <c r="L496" i="1" s="1"/>
  <c r="O492" i="1"/>
  <c r="I492" i="1"/>
  <c r="L492" i="1" s="1"/>
  <c r="O488" i="1"/>
  <c r="I488" i="1"/>
  <c r="L488" i="1" s="1"/>
  <c r="O484" i="1"/>
  <c r="I484" i="1"/>
  <c r="L484" i="1" s="1"/>
  <c r="O476" i="1"/>
  <c r="I476" i="1"/>
  <c r="L476" i="1" s="1"/>
  <c r="O472" i="1"/>
  <c r="I472" i="1"/>
  <c r="L472" i="1" s="1"/>
  <c r="O468" i="1"/>
  <c r="I468" i="1"/>
  <c r="L468" i="1" s="1"/>
  <c r="O464" i="1"/>
  <c r="I464" i="1"/>
  <c r="O460" i="1"/>
  <c r="I460" i="1"/>
  <c r="L460" i="1" s="1"/>
  <c r="O456" i="1"/>
  <c r="I456" i="1"/>
  <c r="L456" i="1" s="1"/>
  <c r="O448" i="1"/>
  <c r="I448" i="1"/>
  <c r="L448" i="1" s="1"/>
  <c r="O444" i="1"/>
  <c r="I444" i="1"/>
  <c r="L444" i="1" s="1"/>
  <c r="O440" i="1"/>
  <c r="I440" i="1"/>
  <c r="L440" i="1" s="1"/>
  <c r="O436" i="1"/>
  <c r="I436" i="1"/>
  <c r="L436" i="1" s="1"/>
  <c r="O432" i="1"/>
  <c r="I432" i="1"/>
  <c r="L432" i="1" s="1"/>
  <c r="O428" i="1"/>
  <c r="I428" i="1"/>
  <c r="L428" i="1" s="1"/>
  <c r="O424" i="1"/>
  <c r="I424" i="1"/>
  <c r="L424" i="1" s="1"/>
  <c r="O420" i="1"/>
  <c r="I420" i="1"/>
  <c r="L420" i="1" s="1"/>
  <c r="O412" i="1"/>
  <c r="I412" i="1"/>
  <c r="L412" i="1" s="1"/>
  <c r="O408" i="1"/>
  <c r="I408" i="1"/>
  <c r="O404" i="1"/>
  <c r="I404" i="1"/>
  <c r="L404" i="1" s="1"/>
  <c r="O400" i="1"/>
  <c r="I400" i="1"/>
  <c r="L400" i="1" s="1"/>
  <c r="O396" i="1"/>
  <c r="I396" i="1"/>
  <c r="L396" i="1" s="1"/>
  <c r="O392" i="1"/>
  <c r="I392" i="1"/>
  <c r="O384" i="1"/>
  <c r="I384" i="1"/>
  <c r="L384" i="1" s="1"/>
  <c r="O380" i="1"/>
  <c r="I380" i="1"/>
  <c r="L380" i="1" s="1"/>
  <c r="O376" i="1"/>
  <c r="I376" i="1"/>
  <c r="L376" i="1" s="1"/>
  <c r="O372" i="1"/>
  <c r="I372" i="1"/>
  <c r="L372" i="1" s="1"/>
  <c r="O368" i="1"/>
  <c r="I368" i="1"/>
  <c r="L368" i="1" s="1"/>
  <c r="O364" i="1"/>
  <c r="I364" i="1"/>
  <c r="L364" i="1" s="1"/>
  <c r="O360" i="1"/>
  <c r="I360" i="1"/>
  <c r="L360" i="1" s="1"/>
  <c r="O356" i="1"/>
  <c r="I356" i="1"/>
  <c r="L356" i="1" s="1"/>
  <c r="O348" i="1"/>
  <c r="I348" i="1"/>
  <c r="L348" i="1" s="1"/>
  <c r="O344" i="1"/>
  <c r="I344" i="1"/>
  <c r="L344" i="1" s="1"/>
  <c r="O340" i="1"/>
  <c r="I340" i="1"/>
  <c r="L340" i="1" s="1"/>
  <c r="O336" i="1"/>
  <c r="I336" i="1"/>
  <c r="L336" i="1" s="1"/>
  <c r="O332" i="1"/>
  <c r="I332" i="1"/>
  <c r="L332" i="1" s="1"/>
  <c r="O328" i="1"/>
  <c r="I328" i="1"/>
  <c r="L328" i="1" s="1"/>
  <c r="O320" i="1"/>
  <c r="I320" i="1"/>
  <c r="L320" i="1" s="1"/>
  <c r="O316" i="1"/>
  <c r="I316" i="1"/>
  <c r="L316" i="1" s="1"/>
  <c r="O312" i="1"/>
  <c r="I312" i="1"/>
  <c r="L312" i="1" s="1"/>
  <c r="O308" i="1"/>
  <c r="I308" i="1"/>
  <c r="L308" i="1" s="1"/>
  <c r="O304" i="1"/>
  <c r="I304" i="1"/>
  <c r="L304" i="1" s="1"/>
  <c r="O300" i="1"/>
  <c r="I300" i="1"/>
  <c r="L300" i="1" s="1"/>
  <c r="O296" i="1"/>
  <c r="I296" i="1"/>
  <c r="L296" i="1" s="1"/>
  <c r="O292" i="1"/>
  <c r="I292" i="1"/>
  <c r="L292" i="1" s="1"/>
  <c r="O284" i="1"/>
  <c r="I284" i="1"/>
  <c r="L284" i="1" s="1"/>
  <c r="O280" i="1"/>
  <c r="I280" i="1"/>
  <c r="L280" i="1" s="1"/>
  <c r="O276" i="1"/>
  <c r="I276" i="1"/>
  <c r="L276" i="1" s="1"/>
  <c r="O272" i="1"/>
  <c r="I272" i="1"/>
  <c r="L272" i="1" s="1"/>
  <c r="O268" i="1"/>
  <c r="I268" i="1"/>
  <c r="L268" i="1" s="1"/>
  <c r="O264" i="1"/>
  <c r="I264" i="1"/>
  <c r="L264" i="1" s="1"/>
  <c r="O256" i="1"/>
  <c r="I256" i="1"/>
  <c r="L256" i="1" s="1"/>
  <c r="O252" i="1"/>
  <c r="I252" i="1"/>
  <c r="L252" i="1" s="1"/>
  <c r="O248" i="1"/>
  <c r="I248" i="1"/>
  <c r="L248" i="1" s="1"/>
  <c r="O244" i="1"/>
  <c r="I244" i="1"/>
  <c r="L244" i="1" s="1"/>
  <c r="O240" i="1"/>
  <c r="I240" i="1"/>
  <c r="L240" i="1" s="1"/>
  <c r="O236" i="1"/>
  <c r="I236" i="1"/>
  <c r="L236" i="1" s="1"/>
  <c r="O232" i="1"/>
  <c r="I232" i="1"/>
  <c r="L232" i="1" s="1"/>
  <c r="O228" i="1"/>
  <c r="I228" i="1"/>
  <c r="L228" i="1" s="1"/>
  <c r="O220" i="1"/>
  <c r="I220" i="1"/>
  <c r="L220" i="1" s="1"/>
  <c r="O216" i="1"/>
  <c r="I216" i="1"/>
  <c r="L216" i="1" s="1"/>
  <c r="O212" i="1"/>
  <c r="I212" i="1"/>
  <c r="L212" i="1" s="1"/>
  <c r="O208" i="1"/>
  <c r="I208" i="1"/>
  <c r="O204" i="1"/>
  <c r="I204" i="1"/>
  <c r="L204" i="1" s="1"/>
  <c r="O200" i="1"/>
  <c r="I200" i="1"/>
  <c r="L200" i="1" s="1"/>
  <c r="O192" i="1"/>
  <c r="I192" i="1"/>
  <c r="L192" i="1" s="1"/>
  <c r="O188" i="1"/>
  <c r="I188" i="1"/>
  <c r="L188" i="1" s="1"/>
  <c r="O184" i="1"/>
  <c r="I184" i="1"/>
  <c r="O180" i="1"/>
  <c r="I180" i="1"/>
  <c r="L180" i="1" s="1"/>
  <c r="O176" i="1"/>
  <c r="I176" i="1"/>
  <c r="L176" i="1" s="1"/>
  <c r="O172" i="1"/>
  <c r="I172" i="1"/>
  <c r="L172" i="1" s="1"/>
  <c r="O168" i="1"/>
  <c r="I168" i="1"/>
  <c r="L168" i="1" s="1"/>
  <c r="I1799" i="1"/>
  <c r="L1799" i="1" s="1"/>
  <c r="I1767" i="1"/>
  <c r="L1767" i="1" s="1"/>
  <c r="I1735" i="1"/>
  <c r="L1735" i="1" s="1"/>
  <c r="I1703" i="1"/>
  <c r="L1703" i="1" s="1"/>
  <c r="I1671" i="1"/>
  <c r="L1671" i="1" s="1"/>
  <c r="I1639" i="1"/>
  <c r="L1639" i="1" s="1"/>
  <c r="I1607" i="1"/>
  <c r="I1575" i="1"/>
  <c r="L1575" i="1" s="1"/>
  <c r="I1485" i="1"/>
  <c r="L1485" i="1" s="1"/>
  <c r="I1412" i="1"/>
  <c r="L1412" i="1" s="1"/>
  <c r="I1339" i="1"/>
  <c r="L1339" i="1" s="1"/>
  <c r="I1266" i="1"/>
  <c r="L1266" i="1" s="1"/>
  <c r="I1193" i="1"/>
  <c r="L1193" i="1" s="1"/>
  <c r="I1120" i="1"/>
  <c r="L1120" i="1" s="1"/>
  <c r="I1047" i="1"/>
  <c r="L1047" i="1" s="1"/>
  <c r="I973" i="1"/>
  <c r="L973" i="1" s="1"/>
  <c r="I900" i="1"/>
  <c r="L900" i="1" s="1"/>
  <c r="I827" i="1"/>
  <c r="L827" i="1" s="1"/>
  <c r="I754" i="1"/>
  <c r="L754" i="1" s="1"/>
  <c r="I681" i="1"/>
  <c r="L681" i="1" s="1"/>
  <c r="I608" i="1"/>
  <c r="L608" i="1" s="1"/>
  <c r="I535" i="1"/>
  <c r="I461" i="1"/>
  <c r="I388" i="1"/>
  <c r="L388" i="1" s="1"/>
  <c r="I315" i="1"/>
  <c r="L315" i="1" s="1"/>
  <c r="I1793" i="1"/>
  <c r="L1793" i="1" s="1"/>
  <c r="I1761" i="1"/>
  <c r="L1761" i="1" s="1"/>
  <c r="I1729" i="1"/>
  <c r="L1729" i="1" s="1"/>
  <c r="I1697" i="1"/>
  <c r="L1697" i="1" s="1"/>
  <c r="I1665" i="1"/>
  <c r="L1665" i="1" s="1"/>
  <c r="I1633" i="1"/>
  <c r="I1601" i="1"/>
  <c r="L1601" i="1" s="1"/>
  <c r="I1568" i="1"/>
  <c r="L1568" i="1" s="1"/>
  <c r="I1531" i="1"/>
  <c r="L1531" i="1" s="1"/>
  <c r="I1476" i="1"/>
  <c r="L1476" i="1" s="1"/>
  <c r="I1403" i="1"/>
  <c r="L1403" i="1" s="1"/>
  <c r="I1257" i="1"/>
  <c r="L1257" i="1" s="1"/>
  <c r="I1184" i="1"/>
  <c r="I1111" i="1"/>
  <c r="L1111" i="1" s="1"/>
  <c r="I1037" i="1"/>
  <c r="L1037" i="1" s="1"/>
  <c r="I964" i="1"/>
  <c r="L964" i="1" s="1"/>
  <c r="I891" i="1"/>
  <c r="L891" i="1" s="1"/>
  <c r="I818" i="1"/>
  <c r="L818" i="1" s="1"/>
  <c r="I745" i="1"/>
  <c r="L745" i="1" s="1"/>
  <c r="I672" i="1"/>
  <c r="L672" i="1" s="1"/>
  <c r="I599" i="1"/>
  <c r="L599" i="1" s="1"/>
  <c r="I525" i="1"/>
  <c r="I452" i="1"/>
  <c r="L452" i="1" s="1"/>
  <c r="I379" i="1"/>
  <c r="L379" i="1" s="1"/>
  <c r="I306" i="1"/>
  <c r="L306" i="1" s="1"/>
  <c r="I233" i="1"/>
  <c r="L233" i="1" s="1"/>
  <c r="I1803" i="1"/>
  <c r="L1803" i="1" s="1"/>
  <c r="O1795" i="1"/>
  <c r="I1795" i="1"/>
  <c r="O1787" i="1"/>
  <c r="I1787" i="1"/>
  <c r="L1787" i="1" s="1"/>
  <c r="O1779" i="1"/>
  <c r="I1779" i="1"/>
  <c r="L1779" i="1" s="1"/>
  <c r="O1771" i="1"/>
  <c r="I1771" i="1"/>
  <c r="O1763" i="1"/>
  <c r="I1763" i="1"/>
  <c r="O1755" i="1"/>
  <c r="I1755" i="1"/>
  <c r="L1755" i="1" s="1"/>
  <c r="O1747" i="1"/>
  <c r="I1747" i="1"/>
  <c r="L1747" i="1" s="1"/>
  <c r="O1739" i="1"/>
  <c r="I1739" i="1"/>
  <c r="O1731" i="1"/>
  <c r="I1731" i="1"/>
  <c r="O1723" i="1"/>
  <c r="I1723" i="1"/>
  <c r="L1723" i="1" s="1"/>
  <c r="O1715" i="1"/>
  <c r="I1715" i="1"/>
  <c r="L1715" i="1" s="1"/>
  <c r="O1707" i="1"/>
  <c r="I1707" i="1"/>
  <c r="O1699" i="1"/>
  <c r="I1699" i="1"/>
  <c r="L1699" i="1" s="1"/>
  <c r="O1691" i="1"/>
  <c r="I1691" i="1"/>
  <c r="L1691" i="1" s="1"/>
  <c r="O1683" i="1"/>
  <c r="I1683" i="1"/>
  <c r="L1683" i="1" s="1"/>
  <c r="O1675" i="1"/>
  <c r="I1675" i="1"/>
  <c r="O1667" i="1"/>
  <c r="I1667" i="1"/>
  <c r="O1659" i="1"/>
  <c r="I1659" i="1"/>
  <c r="L1659" i="1" s="1"/>
  <c r="O1651" i="1"/>
  <c r="I1651" i="1"/>
  <c r="L1651" i="1" s="1"/>
  <c r="O1643" i="1"/>
  <c r="I1643" i="1"/>
  <c r="O1635" i="1"/>
  <c r="I1635" i="1"/>
  <c r="O1627" i="1"/>
  <c r="I1627" i="1"/>
  <c r="L1627" i="1" s="1"/>
  <c r="O1619" i="1"/>
  <c r="I1619" i="1"/>
  <c r="L1619" i="1" s="1"/>
  <c r="O1611" i="1"/>
  <c r="I1611" i="1"/>
  <c r="O1603" i="1"/>
  <c r="I1603" i="1"/>
  <c r="O1595" i="1"/>
  <c r="I1595" i="1"/>
  <c r="L1595" i="1" s="1"/>
  <c r="O1587" i="1"/>
  <c r="I1587" i="1"/>
  <c r="L1587" i="1" s="1"/>
  <c r="O1579" i="1"/>
  <c r="I1579" i="1"/>
  <c r="O1571" i="1"/>
  <c r="I1571" i="1"/>
  <c r="L1571" i="1" s="1"/>
  <c r="O1567" i="1"/>
  <c r="I1567" i="1"/>
  <c r="L1567" i="1" s="1"/>
  <c r="O1563" i="1"/>
  <c r="I1563" i="1"/>
  <c r="L1563" i="1" s="1"/>
  <c r="O1555" i="1"/>
  <c r="I1555" i="1"/>
  <c r="O1551" i="1"/>
  <c r="I1551" i="1"/>
  <c r="L1551" i="1" s="1"/>
  <c r="O1543" i="1"/>
  <c r="I1543" i="1"/>
  <c r="L1543" i="1" s="1"/>
  <c r="O1539" i="1"/>
  <c r="I1539" i="1"/>
  <c r="L1539" i="1" s="1"/>
  <c r="O1535" i="1"/>
  <c r="I1535" i="1"/>
  <c r="O1527" i="1"/>
  <c r="I1527" i="1"/>
  <c r="O1523" i="1"/>
  <c r="I1523" i="1"/>
  <c r="L1523" i="1" s="1"/>
  <c r="O1519" i="1"/>
  <c r="I1519" i="1"/>
  <c r="L1519" i="1" s="1"/>
  <c r="O1515" i="1"/>
  <c r="I1515" i="1"/>
  <c r="O1511" i="1"/>
  <c r="I1511" i="1"/>
  <c r="O1507" i="1"/>
  <c r="I1507" i="1"/>
  <c r="L1507" i="1" s="1"/>
  <c r="O1503" i="1"/>
  <c r="I1503" i="1"/>
  <c r="L1503" i="1" s="1"/>
  <c r="O1499" i="1"/>
  <c r="I1499" i="1"/>
  <c r="O1491" i="1"/>
  <c r="I1491" i="1"/>
  <c r="O1487" i="1"/>
  <c r="I1487" i="1"/>
  <c r="L1487" i="1" s="1"/>
  <c r="O1483" i="1"/>
  <c r="I1483" i="1"/>
  <c r="L1483" i="1" s="1"/>
  <c r="O1479" i="1"/>
  <c r="I1479" i="1"/>
  <c r="O1475" i="1"/>
  <c r="I1475" i="1"/>
  <c r="O1471" i="1"/>
  <c r="I1471" i="1"/>
  <c r="L1471" i="1" s="1"/>
  <c r="O1463" i="1"/>
  <c r="I1463" i="1"/>
  <c r="L1463" i="1" s="1"/>
  <c r="O1459" i="1"/>
  <c r="I1459" i="1"/>
  <c r="O1455" i="1"/>
  <c r="I1455" i="1"/>
  <c r="L1455" i="1" s="1"/>
  <c r="O1451" i="1"/>
  <c r="I1451" i="1"/>
  <c r="L1451" i="1" s="1"/>
  <c r="O1447" i="1"/>
  <c r="I1447" i="1"/>
  <c r="L1447" i="1" s="1"/>
  <c r="O1443" i="1"/>
  <c r="I1443" i="1"/>
  <c r="O1439" i="1"/>
  <c r="I1439" i="1"/>
  <c r="L1439" i="1" s="1"/>
  <c r="O1435" i="1"/>
  <c r="I1435" i="1"/>
  <c r="L1435" i="1" s="1"/>
  <c r="O1427" i="1"/>
  <c r="I1427" i="1"/>
  <c r="L1427" i="1" s="1"/>
  <c r="O1423" i="1"/>
  <c r="I1423" i="1"/>
  <c r="O1419" i="1"/>
  <c r="I1419" i="1"/>
  <c r="L1419" i="1" s="1"/>
  <c r="O1415" i="1"/>
  <c r="I1415" i="1"/>
  <c r="L1415" i="1" s="1"/>
  <c r="O1411" i="1"/>
  <c r="I1411" i="1"/>
  <c r="L1411" i="1" s="1"/>
  <c r="O1407" i="1"/>
  <c r="I1407" i="1"/>
  <c r="O1399" i="1"/>
  <c r="I1399" i="1"/>
  <c r="O1395" i="1"/>
  <c r="I1395" i="1"/>
  <c r="L1395" i="1" s="1"/>
  <c r="O1391" i="1"/>
  <c r="I1391" i="1"/>
  <c r="L1391" i="1" s="1"/>
  <c r="O1387" i="1"/>
  <c r="I1387" i="1"/>
  <c r="O1383" i="1"/>
  <c r="I1383" i="1"/>
  <c r="L1383" i="1" s="1"/>
  <c r="O1379" i="1"/>
  <c r="I1379" i="1"/>
  <c r="L1379" i="1" s="1"/>
  <c r="O1375" i="1"/>
  <c r="I1375" i="1"/>
  <c r="L1375" i="1" s="1"/>
  <c r="O1371" i="1"/>
  <c r="I1371" i="1"/>
  <c r="O1363" i="1"/>
  <c r="I1363" i="1"/>
  <c r="L1363" i="1" s="1"/>
  <c r="O1359" i="1"/>
  <c r="I1359" i="1"/>
  <c r="L1359" i="1" s="1"/>
  <c r="O1355" i="1"/>
  <c r="I1355" i="1"/>
  <c r="L1355" i="1" s="1"/>
  <c r="O1351" i="1"/>
  <c r="I1351" i="1"/>
  <c r="O1347" i="1"/>
  <c r="I1347" i="1"/>
  <c r="O1343" i="1"/>
  <c r="I1343" i="1"/>
  <c r="L1343" i="1" s="1"/>
  <c r="O1335" i="1"/>
  <c r="I1335" i="1"/>
  <c r="L1335" i="1" s="1"/>
  <c r="O1331" i="1"/>
  <c r="I1331" i="1"/>
  <c r="O1327" i="1"/>
  <c r="I1327" i="1"/>
  <c r="L1327" i="1" s="1"/>
  <c r="O1323" i="1"/>
  <c r="I1323" i="1"/>
  <c r="L1323" i="1" s="1"/>
  <c r="O1319" i="1"/>
  <c r="I1319" i="1"/>
  <c r="L1319" i="1" s="1"/>
  <c r="O1315" i="1"/>
  <c r="I1315" i="1"/>
  <c r="O1311" i="1"/>
  <c r="I1311" i="1"/>
  <c r="O1307" i="1"/>
  <c r="I1307" i="1"/>
  <c r="L1307" i="1" s="1"/>
  <c r="O1299" i="1"/>
  <c r="I1299" i="1"/>
  <c r="L1299" i="1" s="1"/>
  <c r="O1295" i="1"/>
  <c r="I1295" i="1"/>
  <c r="O1291" i="1"/>
  <c r="I1291" i="1"/>
  <c r="L1291" i="1" s="1"/>
  <c r="O1287" i="1"/>
  <c r="I1287" i="1"/>
  <c r="L1287" i="1" s="1"/>
  <c r="O1283" i="1"/>
  <c r="I1283" i="1"/>
  <c r="L1283" i="1" s="1"/>
  <c r="O1279" i="1"/>
  <c r="I1279" i="1"/>
  <c r="O1271" i="1"/>
  <c r="I1271" i="1"/>
  <c r="O1267" i="1"/>
  <c r="I1267" i="1"/>
  <c r="L1267" i="1" s="1"/>
  <c r="O1263" i="1"/>
  <c r="I1263" i="1"/>
  <c r="L1263" i="1" s="1"/>
  <c r="O1259" i="1"/>
  <c r="I1259" i="1"/>
  <c r="O1255" i="1"/>
  <c r="I1255" i="1"/>
  <c r="L1255" i="1" s="1"/>
  <c r="O1251" i="1"/>
  <c r="I1251" i="1"/>
  <c r="L1251" i="1" s="1"/>
  <c r="O1247" i="1"/>
  <c r="I1247" i="1"/>
  <c r="L1247" i="1" s="1"/>
  <c r="O1243" i="1"/>
  <c r="I1243" i="1"/>
  <c r="O1235" i="1"/>
  <c r="I1235" i="1"/>
  <c r="L1235" i="1" s="1"/>
  <c r="O1231" i="1"/>
  <c r="I1231" i="1"/>
  <c r="L1231" i="1" s="1"/>
  <c r="O1227" i="1"/>
  <c r="I1227" i="1"/>
  <c r="L1227" i="1" s="1"/>
  <c r="O1223" i="1"/>
  <c r="I1223" i="1"/>
  <c r="O1219" i="1"/>
  <c r="I1219" i="1"/>
  <c r="O1215" i="1"/>
  <c r="I1215" i="1"/>
  <c r="L1215" i="1" s="1"/>
  <c r="O1207" i="1"/>
  <c r="I1207" i="1"/>
  <c r="L1207" i="1" s="1"/>
  <c r="O1203" i="1"/>
  <c r="I1203" i="1"/>
  <c r="O1199" i="1"/>
  <c r="I1199" i="1"/>
  <c r="L1199" i="1" s="1"/>
  <c r="O1195" i="1"/>
  <c r="I1195" i="1"/>
  <c r="L1195" i="1" s="1"/>
  <c r="O1191" i="1"/>
  <c r="I1191" i="1"/>
  <c r="L1191" i="1" s="1"/>
  <c r="O1187" i="1"/>
  <c r="I1187" i="1"/>
  <c r="O1183" i="1"/>
  <c r="I1183" i="1"/>
  <c r="O1179" i="1"/>
  <c r="I1179" i="1"/>
  <c r="L1179" i="1" s="1"/>
  <c r="O1171" i="1"/>
  <c r="I1171" i="1"/>
  <c r="L1171" i="1" s="1"/>
  <c r="O1167" i="1"/>
  <c r="I1167" i="1"/>
  <c r="O1163" i="1"/>
  <c r="I1163" i="1"/>
  <c r="L1163" i="1" s="1"/>
  <c r="O1159" i="1"/>
  <c r="I1159" i="1"/>
  <c r="L1159" i="1" s="1"/>
  <c r="O1155" i="1"/>
  <c r="I1155" i="1"/>
  <c r="L1155" i="1" s="1"/>
  <c r="O1151" i="1"/>
  <c r="I1151" i="1"/>
  <c r="O1143" i="1"/>
  <c r="I1143" i="1"/>
  <c r="L1143" i="1" s="1"/>
  <c r="O1139" i="1"/>
  <c r="I1139" i="1"/>
  <c r="L1139" i="1" s="1"/>
  <c r="O1135" i="1"/>
  <c r="I1135" i="1"/>
  <c r="L1135" i="1" s="1"/>
  <c r="O1131" i="1"/>
  <c r="I1131" i="1"/>
  <c r="O1127" i="1"/>
  <c r="I1127" i="1"/>
  <c r="L1127" i="1" s="1"/>
  <c r="O1123" i="1"/>
  <c r="I1123" i="1"/>
  <c r="L1123" i="1" s="1"/>
  <c r="O1119" i="1"/>
  <c r="I1119" i="1"/>
  <c r="L1119" i="1" s="1"/>
  <c r="O1115" i="1"/>
  <c r="I1115" i="1"/>
  <c r="O1107" i="1"/>
  <c r="I1107" i="1"/>
  <c r="L1107" i="1" s="1"/>
  <c r="O1103" i="1"/>
  <c r="I1103" i="1"/>
  <c r="L1103" i="1" s="1"/>
  <c r="O1099" i="1"/>
  <c r="I1099" i="1"/>
  <c r="L1099" i="1" s="1"/>
  <c r="O1095" i="1"/>
  <c r="I1095" i="1"/>
  <c r="O1091" i="1"/>
  <c r="I1091" i="1"/>
  <c r="O1087" i="1"/>
  <c r="I1087" i="1"/>
  <c r="L1087" i="1" s="1"/>
  <c r="O1079" i="1"/>
  <c r="I1079" i="1"/>
  <c r="L1079" i="1" s="1"/>
  <c r="O1075" i="1"/>
  <c r="I1075" i="1"/>
  <c r="O1071" i="1"/>
  <c r="I1071" i="1"/>
  <c r="O1067" i="1"/>
  <c r="I1067" i="1"/>
  <c r="L1067" i="1" s="1"/>
  <c r="O1063" i="1"/>
  <c r="I1063" i="1"/>
  <c r="L1063" i="1" s="1"/>
  <c r="O1059" i="1"/>
  <c r="I1059" i="1"/>
  <c r="O1055" i="1"/>
  <c r="I1055" i="1"/>
  <c r="O1051" i="1"/>
  <c r="I1051" i="1"/>
  <c r="L1051" i="1" s="1"/>
  <c r="O1043" i="1"/>
  <c r="I1043" i="1"/>
  <c r="L1043" i="1" s="1"/>
  <c r="O1039" i="1"/>
  <c r="I1039" i="1"/>
  <c r="L1039" i="1" s="1"/>
  <c r="O1035" i="1"/>
  <c r="I1035" i="1"/>
  <c r="L1035" i="1" s="1"/>
  <c r="O1031" i="1"/>
  <c r="I1031" i="1"/>
  <c r="L1031" i="1" s="1"/>
  <c r="O1027" i="1"/>
  <c r="I1027" i="1"/>
  <c r="L1027" i="1" s="1"/>
  <c r="O1023" i="1"/>
  <c r="I1023" i="1"/>
  <c r="O1015" i="1"/>
  <c r="I1015" i="1"/>
  <c r="L1015" i="1" s="1"/>
  <c r="O1011" i="1"/>
  <c r="I1011" i="1"/>
  <c r="L1011" i="1" s="1"/>
  <c r="O1007" i="1"/>
  <c r="I1007" i="1"/>
  <c r="L1007" i="1" s="1"/>
  <c r="O1003" i="1"/>
  <c r="I1003" i="1"/>
  <c r="O999" i="1"/>
  <c r="I999" i="1"/>
  <c r="L999" i="1" s="1"/>
  <c r="O995" i="1"/>
  <c r="I995" i="1"/>
  <c r="L995" i="1" s="1"/>
  <c r="O991" i="1"/>
  <c r="I991" i="1"/>
  <c r="L991" i="1" s="1"/>
  <c r="O987" i="1"/>
  <c r="I987" i="1"/>
  <c r="O979" i="1"/>
  <c r="I979" i="1"/>
  <c r="O975" i="1"/>
  <c r="I975" i="1"/>
  <c r="L975" i="1" s="1"/>
  <c r="O971" i="1"/>
  <c r="I971" i="1"/>
  <c r="L971" i="1" s="1"/>
  <c r="O967" i="1"/>
  <c r="I967" i="1"/>
  <c r="O963" i="1"/>
  <c r="I963" i="1"/>
  <c r="O959" i="1"/>
  <c r="I959" i="1"/>
  <c r="L959" i="1" s="1"/>
  <c r="O951" i="1"/>
  <c r="I951" i="1"/>
  <c r="L951" i="1" s="1"/>
  <c r="O947" i="1"/>
  <c r="I947" i="1"/>
  <c r="O943" i="1"/>
  <c r="I943" i="1"/>
  <c r="L943" i="1" s="1"/>
  <c r="O939" i="1"/>
  <c r="I939" i="1"/>
  <c r="L939" i="1" s="1"/>
  <c r="O935" i="1"/>
  <c r="I935" i="1"/>
  <c r="L935" i="1" s="1"/>
  <c r="O931" i="1"/>
  <c r="I931" i="1"/>
  <c r="O927" i="1"/>
  <c r="I927" i="1"/>
  <c r="L927" i="1" s="1"/>
  <c r="O923" i="1"/>
  <c r="I923" i="1"/>
  <c r="L923" i="1" s="1"/>
  <c r="O915" i="1"/>
  <c r="I915" i="1"/>
  <c r="L915" i="1" s="1"/>
  <c r="O911" i="1"/>
  <c r="I911" i="1"/>
  <c r="O907" i="1"/>
  <c r="I907" i="1"/>
  <c r="O903" i="1"/>
  <c r="I903" i="1"/>
  <c r="L903" i="1" s="1"/>
  <c r="O899" i="1"/>
  <c r="I899" i="1"/>
  <c r="L899" i="1" s="1"/>
  <c r="O895" i="1"/>
  <c r="I895" i="1"/>
  <c r="O887" i="1"/>
  <c r="I887" i="1"/>
  <c r="L887" i="1" s="1"/>
  <c r="O883" i="1"/>
  <c r="I883" i="1"/>
  <c r="L883" i="1" s="1"/>
  <c r="O879" i="1"/>
  <c r="I879" i="1"/>
  <c r="L879" i="1" s="1"/>
  <c r="O875" i="1"/>
  <c r="I875" i="1"/>
  <c r="O871" i="1"/>
  <c r="I871" i="1"/>
  <c r="L871" i="1" s="1"/>
  <c r="O867" i="1"/>
  <c r="I867" i="1"/>
  <c r="L867" i="1" s="1"/>
  <c r="O863" i="1"/>
  <c r="I863" i="1"/>
  <c r="L863" i="1" s="1"/>
  <c r="O859" i="1"/>
  <c r="I859" i="1"/>
  <c r="O851" i="1"/>
  <c r="I851" i="1"/>
  <c r="L851" i="1" s="1"/>
  <c r="O847" i="1"/>
  <c r="I847" i="1"/>
  <c r="L847" i="1" s="1"/>
  <c r="O843" i="1"/>
  <c r="I843" i="1"/>
  <c r="L843" i="1" s="1"/>
  <c r="O839" i="1"/>
  <c r="I839" i="1"/>
  <c r="O835" i="1"/>
  <c r="I835" i="1"/>
  <c r="L835" i="1" s="1"/>
  <c r="O831" i="1"/>
  <c r="I831" i="1"/>
  <c r="L831" i="1" s="1"/>
  <c r="O823" i="1"/>
  <c r="I823" i="1"/>
  <c r="L823" i="1" s="1"/>
  <c r="O819" i="1"/>
  <c r="I819" i="1"/>
  <c r="O815" i="1"/>
  <c r="I815" i="1"/>
  <c r="L815" i="1" s="1"/>
  <c r="O811" i="1"/>
  <c r="I811" i="1"/>
  <c r="L811" i="1" s="1"/>
  <c r="O807" i="1"/>
  <c r="I807" i="1"/>
  <c r="L807" i="1" s="1"/>
  <c r="O803" i="1"/>
  <c r="I803" i="1"/>
  <c r="O799" i="1"/>
  <c r="I799" i="1"/>
  <c r="O795" i="1"/>
  <c r="I795" i="1"/>
  <c r="L795" i="1" s="1"/>
  <c r="O787" i="1"/>
  <c r="I787" i="1"/>
  <c r="O783" i="1"/>
  <c r="I783" i="1"/>
  <c r="O779" i="1"/>
  <c r="I779" i="1"/>
  <c r="O775" i="1"/>
  <c r="I775" i="1"/>
  <c r="L775" i="1" s="1"/>
  <c r="O771" i="1"/>
  <c r="I771" i="1"/>
  <c r="L771" i="1" s="1"/>
  <c r="O767" i="1"/>
  <c r="I767" i="1"/>
  <c r="O759" i="1"/>
  <c r="I759" i="1"/>
  <c r="L759" i="1" s="1"/>
  <c r="O755" i="1"/>
  <c r="I755" i="1"/>
  <c r="L755" i="1" s="1"/>
  <c r="O751" i="1"/>
  <c r="I751" i="1"/>
  <c r="L751" i="1" s="1"/>
  <c r="O747" i="1"/>
  <c r="I747" i="1"/>
  <c r="O743" i="1"/>
  <c r="I743" i="1"/>
  <c r="L743" i="1" s="1"/>
  <c r="O739" i="1"/>
  <c r="I739" i="1"/>
  <c r="L739" i="1" s="1"/>
  <c r="O735" i="1"/>
  <c r="I735" i="1"/>
  <c r="L735" i="1" s="1"/>
  <c r="O731" i="1"/>
  <c r="I731" i="1"/>
  <c r="O723" i="1"/>
  <c r="I723" i="1"/>
  <c r="L723" i="1" s="1"/>
  <c r="O719" i="1"/>
  <c r="I719" i="1"/>
  <c r="L719" i="1" s="1"/>
  <c r="O715" i="1"/>
  <c r="I715" i="1"/>
  <c r="L715" i="1" s="1"/>
  <c r="O711" i="1"/>
  <c r="I711" i="1"/>
  <c r="O707" i="1"/>
  <c r="I707" i="1"/>
  <c r="O703" i="1"/>
  <c r="I703" i="1"/>
  <c r="L703" i="1" s="1"/>
  <c r="O695" i="1"/>
  <c r="I695" i="1"/>
  <c r="L695" i="1" s="1"/>
  <c r="O691" i="1"/>
  <c r="I691" i="1"/>
  <c r="O687" i="1"/>
  <c r="I687" i="1"/>
  <c r="O683" i="1"/>
  <c r="I683" i="1"/>
  <c r="L683" i="1" s="1"/>
  <c r="O679" i="1"/>
  <c r="I679" i="1"/>
  <c r="L679" i="1" s="1"/>
  <c r="O675" i="1"/>
  <c r="I675" i="1"/>
  <c r="O671" i="1"/>
  <c r="I671" i="1"/>
  <c r="O667" i="1"/>
  <c r="I667" i="1"/>
  <c r="L667" i="1" s="1"/>
  <c r="O659" i="1"/>
  <c r="I659" i="1"/>
  <c r="L659" i="1" s="1"/>
  <c r="O655" i="1"/>
  <c r="I655" i="1"/>
  <c r="O651" i="1"/>
  <c r="I651" i="1"/>
  <c r="O647" i="1"/>
  <c r="I647" i="1"/>
  <c r="L647" i="1" s="1"/>
  <c r="O643" i="1"/>
  <c r="I643" i="1"/>
  <c r="L643" i="1" s="1"/>
  <c r="O639" i="1"/>
  <c r="I639" i="1"/>
  <c r="O631" i="1"/>
  <c r="I631" i="1"/>
  <c r="O627" i="1"/>
  <c r="I627" i="1"/>
  <c r="L627" i="1" s="1"/>
  <c r="O623" i="1"/>
  <c r="I623" i="1"/>
  <c r="L623" i="1" s="1"/>
  <c r="O619" i="1"/>
  <c r="I619" i="1"/>
  <c r="O615" i="1"/>
  <c r="I615" i="1"/>
  <c r="L615" i="1" s="1"/>
  <c r="O611" i="1"/>
  <c r="I611" i="1"/>
  <c r="L611" i="1" s="1"/>
  <c r="O607" i="1"/>
  <c r="I607" i="1"/>
  <c r="L607" i="1" s="1"/>
  <c r="O603" i="1"/>
  <c r="I603" i="1"/>
  <c r="L603" i="1" s="1"/>
  <c r="O595" i="1"/>
  <c r="I595" i="1"/>
  <c r="L595" i="1" s="1"/>
  <c r="O591" i="1"/>
  <c r="I591" i="1"/>
  <c r="L591" i="1" s="1"/>
  <c r="O587" i="1"/>
  <c r="I587" i="1"/>
  <c r="L587" i="1" s="1"/>
  <c r="O583" i="1"/>
  <c r="I583" i="1"/>
  <c r="O579" i="1"/>
  <c r="I579" i="1"/>
  <c r="O575" i="1"/>
  <c r="I575" i="1"/>
  <c r="L575" i="1" s="1"/>
  <c r="O567" i="1"/>
  <c r="I567" i="1"/>
  <c r="L567" i="1" s="1"/>
  <c r="O563" i="1"/>
  <c r="I563" i="1"/>
  <c r="O559" i="1"/>
  <c r="I559" i="1"/>
  <c r="L559" i="1" s="1"/>
  <c r="O555" i="1"/>
  <c r="I555" i="1"/>
  <c r="L555" i="1" s="1"/>
  <c r="O551" i="1"/>
  <c r="I551" i="1"/>
  <c r="L551" i="1" s="1"/>
  <c r="O547" i="1"/>
  <c r="I547" i="1"/>
  <c r="O543" i="1"/>
  <c r="I543" i="1"/>
  <c r="O539" i="1"/>
  <c r="I539" i="1"/>
  <c r="L539" i="1" s="1"/>
  <c r="O531" i="1"/>
  <c r="I531" i="1"/>
  <c r="L531" i="1" s="1"/>
  <c r="O527" i="1"/>
  <c r="I527" i="1"/>
  <c r="O523" i="1"/>
  <c r="I523" i="1"/>
  <c r="L523" i="1" s="1"/>
  <c r="O519" i="1"/>
  <c r="I519" i="1"/>
  <c r="L519" i="1" s="1"/>
  <c r="O515" i="1"/>
  <c r="I515" i="1"/>
  <c r="L515" i="1" s="1"/>
  <c r="O511" i="1"/>
  <c r="I511" i="1"/>
  <c r="O503" i="1"/>
  <c r="I503" i="1"/>
  <c r="O499" i="1"/>
  <c r="I499" i="1"/>
  <c r="L499" i="1" s="1"/>
  <c r="O495" i="1"/>
  <c r="I495" i="1"/>
  <c r="L495" i="1" s="1"/>
  <c r="O491" i="1"/>
  <c r="I491" i="1"/>
  <c r="O487" i="1"/>
  <c r="I487" i="1"/>
  <c r="O483" i="1"/>
  <c r="I483" i="1"/>
  <c r="L483" i="1" s="1"/>
  <c r="O479" i="1"/>
  <c r="I479" i="1"/>
  <c r="L479" i="1" s="1"/>
  <c r="O475" i="1"/>
  <c r="I475" i="1"/>
  <c r="O467" i="1"/>
  <c r="I467" i="1"/>
  <c r="O463" i="1"/>
  <c r="I463" i="1"/>
  <c r="L463" i="1" s="1"/>
  <c r="O459" i="1"/>
  <c r="I459" i="1"/>
  <c r="L459" i="1" s="1"/>
  <c r="O455" i="1"/>
  <c r="I455" i="1"/>
  <c r="O451" i="1"/>
  <c r="I451" i="1"/>
  <c r="L451" i="1" s="1"/>
  <c r="O447" i="1"/>
  <c r="I447" i="1"/>
  <c r="L447" i="1" s="1"/>
  <c r="O439" i="1"/>
  <c r="I439" i="1"/>
  <c r="L439" i="1" s="1"/>
  <c r="O435" i="1"/>
  <c r="I435" i="1"/>
  <c r="O431" i="1"/>
  <c r="I431" i="1"/>
  <c r="O427" i="1"/>
  <c r="I427" i="1"/>
  <c r="L427" i="1" s="1"/>
  <c r="O423" i="1"/>
  <c r="I423" i="1"/>
  <c r="L423" i="1" s="1"/>
  <c r="O419" i="1"/>
  <c r="I419" i="1"/>
  <c r="O415" i="1"/>
  <c r="I415" i="1"/>
  <c r="L415" i="1" s="1"/>
  <c r="O411" i="1"/>
  <c r="I411" i="1"/>
  <c r="L411" i="1" s="1"/>
  <c r="O403" i="1"/>
  <c r="I403" i="1"/>
  <c r="L403" i="1" s="1"/>
  <c r="O399" i="1"/>
  <c r="I399" i="1"/>
  <c r="L399" i="1" s="1"/>
  <c r="O395" i="1"/>
  <c r="I395" i="1"/>
  <c r="O391" i="1"/>
  <c r="I391" i="1"/>
  <c r="L391" i="1" s="1"/>
  <c r="O387" i="1"/>
  <c r="I387" i="1"/>
  <c r="L387" i="1" s="1"/>
  <c r="O383" i="1"/>
  <c r="I383" i="1"/>
  <c r="O375" i="1"/>
  <c r="I375" i="1"/>
  <c r="L375" i="1" s="1"/>
  <c r="O371" i="1"/>
  <c r="I371" i="1"/>
  <c r="L371" i="1" s="1"/>
  <c r="O367" i="1"/>
  <c r="I367" i="1"/>
  <c r="L367" i="1" s="1"/>
  <c r="O363" i="1"/>
  <c r="I363" i="1"/>
  <c r="O359" i="1"/>
  <c r="I359" i="1"/>
  <c r="L359" i="1" s="1"/>
  <c r="O355" i="1"/>
  <c r="I355" i="1"/>
  <c r="L355" i="1" s="1"/>
  <c r="O351" i="1"/>
  <c r="I351" i="1"/>
  <c r="L351" i="1" s="1"/>
  <c r="O347" i="1"/>
  <c r="I347" i="1"/>
  <c r="L347" i="1" s="1"/>
  <c r="O339" i="1"/>
  <c r="I339" i="1"/>
  <c r="O335" i="1"/>
  <c r="I335" i="1"/>
  <c r="L335" i="1" s="1"/>
  <c r="O331" i="1"/>
  <c r="I331" i="1"/>
  <c r="L331" i="1" s="1"/>
  <c r="O327" i="1"/>
  <c r="I327" i="1"/>
  <c r="O323" i="1"/>
  <c r="I323" i="1"/>
  <c r="L323" i="1" s="1"/>
  <c r="O319" i="1"/>
  <c r="I319" i="1"/>
  <c r="L319" i="1" s="1"/>
  <c r="O311" i="1"/>
  <c r="I311" i="1"/>
  <c r="L311" i="1" s="1"/>
  <c r="O307" i="1"/>
  <c r="I307" i="1"/>
  <c r="O303" i="1"/>
  <c r="I303" i="1"/>
  <c r="L303" i="1" s="1"/>
  <c r="O299" i="1"/>
  <c r="I299" i="1"/>
  <c r="L299" i="1" s="1"/>
  <c r="O295" i="1"/>
  <c r="I295" i="1"/>
  <c r="L295" i="1" s="1"/>
  <c r="O291" i="1"/>
  <c r="I291" i="1"/>
  <c r="O287" i="1"/>
  <c r="I287" i="1"/>
  <c r="L287" i="1" s="1"/>
  <c r="O283" i="1"/>
  <c r="I283" i="1"/>
  <c r="L283" i="1" s="1"/>
  <c r="O275" i="1"/>
  <c r="I275" i="1"/>
  <c r="L275" i="1" s="1"/>
  <c r="O271" i="1"/>
  <c r="I271" i="1"/>
  <c r="O267" i="1"/>
  <c r="I267" i="1"/>
  <c r="L267" i="1" s="1"/>
  <c r="O263" i="1"/>
  <c r="I263" i="1"/>
  <c r="L263" i="1" s="1"/>
  <c r="O259" i="1"/>
  <c r="I259" i="1"/>
  <c r="L259" i="1" s="1"/>
  <c r="O255" i="1"/>
  <c r="I255" i="1"/>
  <c r="O247" i="1"/>
  <c r="I247" i="1"/>
  <c r="L247" i="1" s="1"/>
  <c r="O243" i="1"/>
  <c r="I243" i="1"/>
  <c r="L243" i="1" s="1"/>
  <c r="O239" i="1"/>
  <c r="I239" i="1"/>
  <c r="L239" i="1" s="1"/>
  <c r="O235" i="1"/>
  <c r="I235" i="1"/>
  <c r="O231" i="1"/>
  <c r="I231" i="1"/>
  <c r="L231" i="1" s="1"/>
  <c r="O227" i="1"/>
  <c r="I227" i="1"/>
  <c r="L227" i="1" s="1"/>
  <c r="O223" i="1"/>
  <c r="I223" i="1"/>
  <c r="L223" i="1" s="1"/>
  <c r="O219" i="1"/>
  <c r="I219" i="1"/>
  <c r="O211" i="1"/>
  <c r="I211" i="1"/>
  <c r="O207" i="1"/>
  <c r="I207" i="1"/>
  <c r="L207" i="1" s="1"/>
  <c r="O203" i="1"/>
  <c r="I203" i="1"/>
  <c r="L203" i="1" s="1"/>
  <c r="O199" i="1"/>
  <c r="I199" i="1"/>
  <c r="O195" i="1"/>
  <c r="I195" i="1"/>
  <c r="L195" i="1" s="1"/>
  <c r="O191" i="1"/>
  <c r="I191" i="1"/>
  <c r="L191" i="1" s="1"/>
  <c r="O183" i="1"/>
  <c r="I183" i="1"/>
  <c r="L183" i="1" s="1"/>
  <c r="O179" i="1"/>
  <c r="I179" i="1"/>
  <c r="O175" i="1"/>
  <c r="I175" i="1"/>
  <c r="L175" i="1" s="1"/>
  <c r="I1791" i="1"/>
  <c r="L1791" i="1" s="1"/>
  <c r="I1759" i="1"/>
  <c r="L1759" i="1" s="1"/>
  <c r="I1727" i="1"/>
  <c r="L1727" i="1" s="1"/>
  <c r="I1695" i="1"/>
  <c r="L1695" i="1" s="1"/>
  <c r="I1663" i="1"/>
  <c r="L1663" i="1" s="1"/>
  <c r="I1631" i="1"/>
  <c r="I1599" i="1"/>
  <c r="L1599" i="1" s="1"/>
  <c r="I1565" i="1"/>
  <c r="I1529" i="1"/>
  <c r="L1529" i="1" s="1"/>
  <c r="I1467" i="1"/>
  <c r="L1467" i="1" s="1"/>
  <c r="I1321" i="1"/>
  <c r="L1321" i="1" s="1"/>
  <c r="I1248" i="1"/>
  <c r="L1248" i="1" s="1"/>
  <c r="I1175" i="1"/>
  <c r="L1175" i="1" s="1"/>
  <c r="I1101" i="1"/>
  <c r="I1028" i="1"/>
  <c r="L1028" i="1" s="1"/>
  <c r="I955" i="1"/>
  <c r="L955" i="1" s="1"/>
  <c r="I882" i="1"/>
  <c r="L882" i="1" s="1"/>
  <c r="I809" i="1"/>
  <c r="L809" i="1" s="1"/>
  <c r="I736" i="1"/>
  <c r="L736" i="1" s="1"/>
  <c r="I663" i="1"/>
  <c r="L663" i="1" s="1"/>
  <c r="I589" i="1"/>
  <c r="L589" i="1" s="1"/>
  <c r="I516" i="1"/>
  <c r="L516" i="1" s="1"/>
  <c r="I443" i="1"/>
  <c r="L443" i="1" s="1"/>
  <c r="I370" i="1"/>
  <c r="L370" i="1" s="1"/>
  <c r="I297" i="1"/>
  <c r="L297" i="1" s="1"/>
  <c r="I224" i="1"/>
  <c r="L224" i="1" s="1"/>
  <c r="I1785" i="1"/>
  <c r="L1785" i="1" s="1"/>
  <c r="I1753" i="1"/>
  <c r="L1753" i="1" s="1"/>
  <c r="I1721" i="1"/>
  <c r="L1721" i="1" s="1"/>
  <c r="I1689" i="1"/>
  <c r="L1689" i="1" s="1"/>
  <c r="I1657" i="1"/>
  <c r="L1657" i="1" s="1"/>
  <c r="I1625" i="1"/>
  <c r="L1625" i="1" s="1"/>
  <c r="I1593" i="1"/>
  <c r="L1593" i="1" s="1"/>
  <c r="I1559" i="1"/>
  <c r="L1559" i="1" s="1"/>
  <c r="I1385" i="1"/>
  <c r="L1385" i="1" s="1"/>
  <c r="I1312" i="1"/>
  <c r="L1312" i="1" s="1"/>
  <c r="I1239" i="1"/>
  <c r="L1239" i="1" s="1"/>
  <c r="I1165" i="1"/>
  <c r="L1165" i="1" s="1"/>
  <c r="I1092" i="1"/>
  <c r="L1092" i="1" s="1"/>
  <c r="I1019" i="1"/>
  <c r="L1019" i="1" s="1"/>
  <c r="I946" i="1"/>
  <c r="L946" i="1" s="1"/>
  <c r="I873" i="1"/>
  <c r="L873" i="1" s="1"/>
  <c r="I800" i="1"/>
  <c r="L800" i="1" s="1"/>
  <c r="I727" i="1"/>
  <c r="L727" i="1" s="1"/>
  <c r="I653" i="1"/>
  <c r="L653" i="1" s="1"/>
  <c r="I580" i="1"/>
  <c r="L580" i="1" s="1"/>
  <c r="I507" i="1"/>
  <c r="L507" i="1" s="1"/>
  <c r="I434" i="1"/>
  <c r="L434" i="1" s="1"/>
  <c r="I361" i="1"/>
  <c r="L361" i="1" s="1"/>
  <c r="I288" i="1"/>
  <c r="L288" i="1" s="1"/>
  <c r="I215" i="1"/>
  <c r="L215" i="1" s="1"/>
  <c r="I186" i="1"/>
  <c r="L186" i="1" s="1"/>
  <c r="I177" i="1"/>
  <c r="L177" i="1" s="1"/>
  <c r="I159" i="1"/>
  <c r="L159" i="1" s="1"/>
  <c r="I149" i="1"/>
  <c r="L149" i="1" s="1"/>
  <c r="I140" i="1"/>
  <c r="L140" i="1" s="1"/>
  <c r="I131" i="1"/>
  <c r="L131" i="1" s="1"/>
  <c r="I122" i="1"/>
  <c r="L122" i="1" s="1"/>
  <c r="I113" i="1"/>
  <c r="L113" i="1" s="1"/>
  <c r="I104" i="1"/>
  <c r="L104" i="1" s="1"/>
  <c r="I95" i="1"/>
  <c r="L95" i="1" s="1"/>
  <c r="I85" i="1"/>
  <c r="L85" i="1" s="1"/>
  <c r="I76" i="1"/>
  <c r="L76" i="1" s="1"/>
  <c r="I67" i="1"/>
  <c r="L67" i="1" s="1"/>
  <c r="I58" i="1"/>
  <c r="L58" i="1" s="1"/>
  <c r="I49" i="1"/>
  <c r="L49" i="1" s="1"/>
  <c r="I40" i="1"/>
  <c r="L40" i="1" s="1"/>
  <c r="I31" i="1"/>
  <c r="L31" i="1" s="1"/>
  <c r="I21" i="1"/>
  <c r="L21" i="1" s="1"/>
  <c r="I11" i="1"/>
  <c r="L11" i="1" s="1"/>
  <c r="I194" i="1"/>
  <c r="L194" i="1" s="1"/>
  <c r="I167" i="1"/>
  <c r="L167" i="1" s="1"/>
  <c r="I157" i="1"/>
  <c r="L157" i="1" s="1"/>
  <c r="I148" i="1"/>
  <c r="L148" i="1" s="1"/>
  <c r="I139" i="1"/>
  <c r="L139" i="1" s="1"/>
  <c r="I130" i="1"/>
  <c r="L130" i="1" s="1"/>
  <c r="I121" i="1"/>
  <c r="L121" i="1" s="1"/>
  <c r="I112" i="1"/>
  <c r="L112" i="1" s="1"/>
  <c r="I103" i="1"/>
  <c r="L103" i="1" s="1"/>
  <c r="I93" i="1"/>
  <c r="L93" i="1" s="1"/>
  <c r="I84" i="1"/>
  <c r="L84" i="1" s="1"/>
  <c r="I75" i="1"/>
  <c r="L75" i="1" s="1"/>
  <c r="I66" i="1"/>
  <c r="L66" i="1" s="1"/>
  <c r="I57" i="1"/>
  <c r="L57" i="1" s="1"/>
  <c r="I48" i="1"/>
  <c r="L48" i="1" s="1"/>
  <c r="I39" i="1"/>
  <c r="L39" i="1" s="1"/>
  <c r="I29" i="1"/>
  <c r="L29" i="1" s="1"/>
  <c r="I20" i="1"/>
  <c r="L20" i="1" s="1"/>
  <c r="L1802" i="1"/>
  <c r="L1786" i="1"/>
  <c r="L1770" i="1"/>
  <c r="L1754" i="1"/>
  <c r="L1738" i="1"/>
  <c r="L1722" i="1"/>
  <c r="L1706" i="1"/>
  <c r="L1690" i="1"/>
  <c r="L1674" i="1"/>
  <c r="L1658" i="1"/>
  <c r="L1642" i="1"/>
  <c r="L1626" i="1"/>
  <c r="L1610" i="1"/>
  <c r="L1594" i="1"/>
  <c r="L1578" i="1"/>
  <c r="L1562" i="1"/>
  <c r="L1546" i="1"/>
  <c r="L1530" i="1"/>
  <c r="L1514" i="1"/>
  <c r="L1498" i="1"/>
  <c r="L1482" i="1"/>
  <c r="L1466" i="1"/>
  <c r="L1450" i="1"/>
  <c r="L1434" i="1"/>
  <c r="L1418" i="1"/>
  <c r="L1402" i="1"/>
  <c r="L1386" i="1"/>
  <c r="L1370" i="1"/>
  <c r="L1354" i="1"/>
  <c r="L1338" i="1"/>
  <c r="L1322" i="1"/>
  <c r="L1306" i="1"/>
  <c r="L1290" i="1"/>
  <c r="L1282" i="1"/>
  <c r="L1274" i="1"/>
  <c r="L1250" i="1"/>
  <c r="L1234" i="1"/>
  <c r="L1226" i="1"/>
  <c r="L1218" i="1"/>
  <c r="L1194" i="1"/>
  <c r="L1178" i="1"/>
  <c r="L1162" i="1"/>
  <c r="L1146" i="1"/>
  <c r="L1130" i="1"/>
  <c r="L1114" i="1"/>
  <c r="L1098" i="1"/>
  <c r="L1082" i="1"/>
  <c r="L1074" i="1"/>
  <c r="L1066" i="1"/>
  <c r="L1050" i="1"/>
  <c r="L1034" i="1"/>
  <c r="L1018" i="1"/>
  <c r="L1002" i="1"/>
  <c r="L986" i="1"/>
  <c r="L978" i="1"/>
  <c r="L970" i="1"/>
  <c r="L954" i="1"/>
  <c r="L930" i="1"/>
  <c r="L914" i="1"/>
  <c r="L898" i="1"/>
  <c r="L874" i="1"/>
  <c r="L866" i="1"/>
  <c r="L850" i="1"/>
  <c r="L834" i="1"/>
  <c r="L810" i="1"/>
  <c r="L794" i="1"/>
  <c r="L778" i="1"/>
  <c r="L762" i="1"/>
  <c r="L746" i="1"/>
  <c r="L730" i="1"/>
  <c r="L722" i="1"/>
  <c r="L714" i="1"/>
  <c r="L698" i="1"/>
  <c r="L674" i="1"/>
  <c r="L658" i="1"/>
  <c r="L642" i="1"/>
  <c r="L626" i="1"/>
  <c r="L610" i="1"/>
  <c r="L594" i="1"/>
  <c r="L578" i="1"/>
  <c r="L570" i="1"/>
  <c r="L554" i="1"/>
  <c r="L538" i="1"/>
  <c r="L522" i="1"/>
  <c r="L506" i="1"/>
  <c r="L490" i="1"/>
  <c r="L482" i="1"/>
  <c r="L474" i="1"/>
  <c r="L458" i="1"/>
  <c r="L266" i="1"/>
  <c r="I12" i="1"/>
  <c r="L12" i="1" s="1"/>
  <c r="O12" i="1"/>
  <c r="I202" i="1"/>
  <c r="L202" i="1" s="1"/>
  <c r="I165" i="1"/>
  <c r="L165" i="1" s="1"/>
  <c r="I156" i="1"/>
  <c r="L156" i="1" s="1"/>
  <c r="I147" i="1"/>
  <c r="L147" i="1" s="1"/>
  <c r="I138" i="1"/>
  <c r="L138" i="1" s="1"/>
  <c r="I129" i="1"/>
  <c r="L129" i="1" s="1"/>
  <c r="I120" i="1"/>
  <c r="I111" i="1"/>
  <c r="L111" i="1" s="1"/>
  <c r="I101" i="1"/>
  <c r="L101" i="1" s="1"/>
  <c r="I92" i="1"/>
  <c r="L92" i="1" s="1"/>
  <c r="I83" i="1"/>
  <c r="L83" i="1" s="1"/>
  <c r="I74" i="1"/>
  <c r="L74" i="1" s="1"/>
  <c r="I65" i="1"/>
  <c r="L65" i="1" s="1"/>
  <c r="I56" i="1"/>
  <c r="L56" i="1" s="1"/>
  <c r="I47" i="1"/>
  <c r="L47" i="1" s="1"/>
  <c r="I37" i="1"/>
  <c r="L37" i="1" s="1"/>
  <c r="I28" i="1"/>
  <c r="L28" i="1" s="1"/>
  <c r="I19" i="1"/>
  <c r="L19" i="1" s="1"/>
  <c r="L8" i="1"/>
  <c r="L1801" i="1"/>
  <c r="L1777" i="1"/>
  <c r="L1745" i="1"/>
  <c r="I210" i="1"/>
  <c r="L210" i="1" s="1"/>
  <c r="I173" i="1"/>
  <c r="L173" i="1" s="1"/>
  <c r="I164" i="1"/>
  <c r="L164" i="1" s="1"/>
  <c r="I155" i="1"/>
  <c r="L155" i="1" s="1"/>
  <c r="I146" i="1"/>
  <c r="L146" i="1" s="1"/>
  <c r="I137" i="1"/>
  <c r="I128" i="1"/>
  <c r="L128" i="1" s="1"/>
  <c r="I119" i="1"/>
  <c r="L119" i="1" s="1"/>
  <c r="I109" i="1"/>
  <c r="L109" i="1" s="1"/>
  <c r="I100" i="1"/>
  <c r="L100" i="1" s="1"/>
  <c r="I91" i="1"/>
  <c r="L91" i="1" s="1"/>
  <c r="I82" i="1"/>
  <c r="L82" i="1" s="1"/>
  <c r="I73" i="1"/>
  <c r="L73" i="1" s="1"/>
  <c r="I64" i="1"/>
  <c r="L64" i="1" s="1"/>
  <c r="I55" i="1"/>
  <c r="L55" i="1" s="1"/>
  <c r="I45" i="1"/>
  <c r="L45" i="1" s="1"/>
  <c r="I36" i="1"/>
  <c r="L36" i="1" s="1"/>
  <c r="I27" i="1"/>
  <c r="L27" i="1" s="1"/>
  <c r="I18" i="1"/>
  <c r="L18" i="1" s="1"/>
  <c r="L1552" i="1"/>
  <c r="L1520" i="1"/>
  <c r="L1488" i="1"/>
  <c r="L1440" i="1"/>
  <c r="L1432" i="1"/>
  <c r="L1416" i="1"/>
  <c r="L1376" i="1"/>
  <c r="L1336" i="1"/>
  <c r="L1304" i="1"/>
  <c r="L1232" i="1"/>
  <c r="L1184" i="1"/>
  <c r="I218" i="1"/>
  <c r="L218" i="1" s="1"/>
  <c r="I181" i="1"/>
  <c r="L181" i="1" s="1"/>
  <c r="I163" i="1"/>
  <c r="L163" i="1" s="1"/>
  <c r="I154" i="1"/>
  <c r="L154" i="1" s="1"/>
  <c r="I145" i="1"/>
  <c r="L145" i="1" s="1"/>
  <c r="I136" i="1"/>
  <c r="L136" i="1" s="1"/>
  <c r="I127" i="1"/>
  <c r="L127" i="1" s="1"/>
  <c r="I117" i="1"/>
  <c r="L117" i="1" s="1"/>
  <c r="I108" i="1"/>
  <c r="L108" i="1" s="1"/>
  <c r="I99" i="1"/>
  <c r="L99" i="1" s="1"/>
  <c r="I90" i="1"/>
  <c r="I81" i="1"/>
  <c r="L81" i="1" s="1"/>
  <c r="I72" i="1"/>
  <c r="L72" i="1" s="1"/>
  <c r="I63" i="1"/>
  <c r="L63" i="1" s="1"/>
  <c r="I53" i="1"/>
  <c r="L53" i="1" s="1"/>
  <c r="I44" i="1"/>
  <c r="L44" i="1" s="1"/>
  <c r="I35" i="1"/>
  <c r="L35" i="1" s="1"/>
  <c r="I26" i="1"/>
  <c r="L26" i="1" s="1"/>
  <c r="I17" i="1"/>
  <c r="L17" i="1" s="1"/>
  <c r="L1783" i="1"/>
  <c r="L1751" i="1"/>
  <c r="L1743" i="1"/>
  <c r="L1719" i="1"/>
  <c r="L1679" i="1"/>
  <c r="L1655" i="1"/>
  <c r="L1647" i="1"/>
  <c r="L1631" i="1"/>
  <c r="I226" i="1"/>
  <c r="L226" i="1" s="1"/>
  <c r="I171" i="1"/>
  <c r="L171" i="1" s="1"/>
  <c r="I162" i="1"/>
  <c r="L162" i="1" s="1"/>
  <c r="I153" i="1"/>
  <c r="L153" i="1" s="1"/>
  <c r="I144" i="1"/>
  <c r="L144" i="1" s="1"/>
  <c r="I135" i="1"/>
  <c r="L135" i="1" s="1"/>
  <c r="I125" i="1"/>
  <c r="L125" i="1" s="1"/>
  <c r="I116" i="1"/>
  <c r="L116" i="1" s="1"/>
  <c r="I107" i="1"/>
  <c r="L107" i="1" s="1"/>
  <c r="I98" i="1"/>
  <c r="L98" i="1" s="1"/>
  <c r="I89" i="1"/>
  <c r="L89" i="1" s="1"/>
  <c r="I80" i="1"/>
  <c r="L80" i="1" s="1"/>
  <c r="I71" i="1"/>
  <c r="L71" i="1" s="1"/>
  <c r="I61" i="1"/>
  <c r="L61" i="1" s="1"/>
  <c r="I52" i="1"/>
  <c r="L52" i="1" s="1"/>
  <c r="I43" i="1"/>
  <c r="L43" i="1" s="1"/>
  <c r="I34" i="1"/>
  <c r="L34" i="1" s="1"/>
  <c r="I25" i="1"/>
  <c r="L25" i="1" s="1"/>
  <c r="I16" i="1"/>
  <c r="L16" i="1" s="1"/>
  <c r="L1806" i="1"/>
  <c r="L1790" i="1"/>
  <c r="L1774" i="1"/>
  <c r="L1758" i="1"/>
  <c r="L1750" i="1"/>
  <c r="L1742" i="1"/>
  <c r="L1726" i="1"/>
  <c r="L1710" i="1"/>
  <c r="L1694" i="1"/>
  <c r="L1686" i="1"/>
  <c r="L1678" i="1"/>
  <c r="L1670" i="1"/>
  <c r="L1662" i="1"/>
  <c r="L1646" i="1"/>
  <c r="L1630" i="1"/>
  <c r="L1622" i="1"/>
  <c r="L1614" i="1"/>
  <c r="L1606" i="1"/>
  <c r="L1598" i="1"/>
  <c r="L1582" i="1"/>
  <c r="L1566" i="1"/>
  <c r="L1558" i="1"/>
  <c r="L1550" i="1"/>
  <c r="L1542" i="1"/>
  <c r="L1534" i="1"/>
  <c r="L1518" i="1"/>
  <c r="L1502" i="1"/>
  <c r="L1494" i="1"/>
  <c r="L1486" i="1"/>
  <c r="L1478" i="1"/>
  <c r="L1470" i="1"/>
  <c r="L1454" i="1"/>
  <c r="L1438" i="1"/>
  <c r="L1430" i="1"/>
  <c r="L1422" i="1"/>
  <c r="L1406" i="1"/>
  <c r="L1390" i="1"/>
  <c r="L1374" i="1"/>
  <c r="L1366" i="1"/>
  <c r="O238" i="1"/>
  <c r="I238" i="1"/>
  <c r="L238" i="1" s="1"/>
  <c r="O230" i="1"/>
  <c r="I230" i="1"/>
  <c r="L230" i="1" s="1"/>
  <c r="O222" i="1"/>
  <c r="I222" i="1"/>
  <c r="L222" i="1" s="1"/>
  <c r="O214" i="1"/>
  <c r="I214" i="1"/>
  <c r="L214" i="1" s="1"/>
  <c r="O206" i="1"/>
  <c r="I206" i="1"/>
  <c r="L206" i="1" s="1"/>
  <c r="O198" i="1"/>
  <c r="I198" i="1"/>
  <c r="L198" i="1" s="1"/>
  <c r="O190" i="1"/>
  <c r="I190" i="1"/>
  <c r="L190" i="1" s="1"/>
  <c r="O182" i="1"/>
  <c r="I182" i="1"/>
  <c r="L182" i="1" s="1"/>
  <c r="O174" i="1"/>
  <c r="I174" i="1"/>
  <c r="L174" i="1" s="1"/>
  <c r="O166" i="1"/>
  <c r="I166" i="1"/>
  <c r="L166" i="1" s="1"/>
  <c r="O158" i="1"/>
  <c r="I158" i="1"/>
  <c r="L158" i="1" s="1"/>
  <c r="O150" i="1"/>
  <c r="I150" i="1"/>
  <c r="L150" i="1" s="1"/>
  <c r="O142" i="1"/>
  <c r="I142" i="1"/>
  <c r="L142" i="1" s="1"/>
  <c r="O134" i="1"/>
  <c r="I134" i="1"/>
  <c r="L134" i="1" s="1"/>
  <c r="O126" i="1"/>
  <c r="I126" i="1"/>
  <c r="L126" i="1" s="1"/>
  <c r="O118" i="1"/>
  <c r="I118" i="1"/>
  <c r="L118" i="1" s="1"/>
  <c r="O110" i="1"/>
  <c r="I110" i="1"/>
  <c r="L110" i="1" s="1"/>
  <c r="O102" i="1"/>
  <c r="I102" i="1"/>
  <c r="L102" i="1" s="1"/>
  <c r="O94" i="1"/>
  <c r="I94" i="1"/>
  <c r="L94" i="1" s="1"/>
  <c r="O86" i="1"/>
  <c r="I86" i="1"/>
  <c r="L86" i="1" s="1"/>
  <c r="O78" i="1"/>
  <c r="I78" i="1"/>
  <c r="L78" i="1" s="1"/>
  <c r="O70" i="1"/>
  <c r="I70" i="1"/>
  <c r="L70" i="1" s="1"/>
  <c r="O62" i="1"/>
  <c r="I62" i="1"/>
  <c r="L62" i="1" s="1"/>
  <c r="O54" i="1"/>
  <c r="I54" i="1"/>
  <c r="O46" i="1"/>
  <c r="I46" i="1"/>
  <c r="L46" i="1" s="1"/>
  <c r="O38" i="1"/>
  <c r="I38" i="1"/>
  <c r="L38" i="1" s="1"/>
  <c r="O30" i="1"/>
  <c r="I30" i="1"/>
  <c r="L30" i="1" s="1"/>
  <c r="O22" i="1"/>
  <c r="I22" i="1"/>
  <c r="L22" i="1" s="1"/>
  <c r="O14" i="1"/>
  <c r="I14" i="1"/>
  <c r="L14" i="1" s="1"/>
  <c r="I10" i="1"/>
  <c r="L10" i="1" s="1"/>
  <c r="O10" i="1"/>
  <c r="I234" i="1"/>
  <c r="L234" i="1" s="1"/>
  <c r="I170" i="1"/>
  <c r="L170" i="1" s="1"/>
  <c r="I161" i="1"/>
  <c r="L161" i="1" s="1"/>
  <c r="I152" i="1"/>
  <c r="L152" i="1" s="1"/>
  <c r="I143" i="1"/>
  <c r="L143" i="1" s="1"/>
  <c r="I133" i="1"/>
  <c r="L133" i="1" s="1"/>
  <c r="I124" i="1"/>
  <c r="L124" i="1" s="1"/>
  <c r="I115" i="1"/>
  <c r="L115" i="1" s="1"/>
  <c r="I106" i="1"/>
  <c r="L106" i="1" s="1"/>
  <c r="I97" i="1"/>
  <c r="L97" i="1" s="1"/>
  <c r="I88" i="1"/>
  <c r="L88" i="1" s="1"/>
  <c r="I79" i="1"/>
  <c r="L79" i="1" s="1"/>
  <c r="I69" i="1"/>
  <c r="L69" i="1" s="1"/>
  <c r="I60" i="1"/>
  <c r="L60" i="1" s="1"/>
  <c r="I51" i="1"/>
  <c r="L51" i="1" s="1"/>
  <c r="I42" i="1"/>
  <c r="L42" i="1" s="1"/>
  <c r="I33" i="1"/>
  <c r="L33" i="1" s="1"/>
  <c r="I24" i="1"/>
  <c r="L24" i="1" s="1"/>
  <c r="I15" i="1"/>
  <c r="L15" i="1" s="1"/>
  <c r="L1633" i="1"/>
  <c r="L1609" i="1"/>
  <c r="L1585" i="1"/>
  <c r="L1513" i="1"/>
  <c r="L1505" i="1"/>
  <c r="L1489" i="1"/>
  <c r="L1377" i="1"/>
  <c r="L1361" i="1"/>
  <c r="L1345" i="1"/>
  <c r="L1249" i="1"/>
  <c r="L1233" i="1"/>
  <c r="L1201" i="1"/>
  <c r="L1129" i="1"/>
  <c r="L1121" i="1"/>
  <c r="L1105" i="1"/>
  <c r="L1073" i="1"/>
  <c r="L993" i="1"/>
  <c r="L977" i="1"/>
  <c r="L937" i="1"/>
  <c r="L865" i="1"/>
  <c r="L849" i="1"/>
  <c r="L761" i="1"/>
  <c r="L737" i="1"/>
  <c r="L721" i="1"/>
  <c r="L1048" i="1"/>
  <c r="L1032" i="1"/>
  <c r="L976" i="1"/>
  <c r="L928" i="1"/>
  <c r="L920" i="1"/>
  <c r="L864" i="1"/>
  <c r="L792" i="1"/>
  <c r="L776" i="1"/>
  <c r="L720" i="1"/>
  <c r="L664" i="1"/>
  <c r="L544" i="1"/>
  <c r="L536" i="1"/>
  <c r="L520" i="1"/>
  <c r="L512" i="1"/>
  <c r="L1607" i="1"/>
  <c r="L1535" i="1"/>
  <c r="L1527" i="1"/>
  <c r="L1511" i="1"/>
  <c r="L1495" i="1"/>
  <c r="L1479" i="1"/>
  <c r="L1431" i="1"/>
  <c r="L1423" i="1"/>
  <c r="L1407" i="1"/>
  <c r="L1399" i="1"/>
  <c r="L1351" i="1"/>
  <c r="L1311" i="1"/>
  <c r="L1303" i="1"/>
  <c r="L1295" i="1"/>
  <c r="L1279" i="1"/>
  <c r="L1271" i="1"/>
  <c r="L1223" i="1"/>
  <c r="L1183" i="1"/>
  <c r="L1167" i="1"/>
  <c r="L1151" i="1"/>
  <c r="L1095" i="1"/>
  <c r="L1071" i="1"/>
  <c r="L1055" i="1"/>
  <c r="L1023" i="1"/>
  <c r="L983" i="1"/>
  <c r="L967" i="1"/>
  <c r="L911" i="1"/>
  <c r="L487" i="1"/>
  <c r="L1358" i="1"/>
  <c r="L1342" i="1"/>
  <c r="L1326" i="1"/>
  <c r="L1318" i="1"/>
  <c r="L1302" i="1"/>
  <c r="L1286" i="1"/>
  <c r="L1270" i="1"/>
  <c r="L1262" i="1"/>
  <c r="L1246" i="1"/>
  <c r="L1230" i="1"/>
  <c r="L1214" i="1"/>
  <c r="L1198" i="1"/>
  <c r="L1190" i="1"/>
  <c r="L1182" i="1"/>
  <c r="L1166" i="1"/>
  <c r="L1150" i="1"/>
  <c r="L1142" i="1"/>
  <c r="L1126" i="1"/>
  <c r="L1110" i="1"/>
  <c r="L1094" i="1"/>
  <c r="L1078" i="1"/>
  <c r="L1070" i="1"/>
  <c r="L1054" i="1"/>
  <c r="L1046" i="1"/>
  <c r="L1038" i="1"/>
  <c r="L1030" i="1"/>
  <c r="L1022" i="1"/>
  <c r="L998" i="1"/>
  <c r="L982" i="1"/>
  <c r="L966" i="1"/>
  <c r="L950" i="1"/>
  <c r="L942" i="1"/>
  <c r="L934" i="1"/>
  <c r="L918" i="1"/>
  <c r="L902" i="1"/>
  <c r="L886" i="1"/>
  <c r="L878" i="1"/>
  <c r="L862" i="1"/>
  <c r="L846" i="1"/>
  <c r="L830" i="1"/>
  <c r="L814" i="1"/>
  <c r="L798" i="1"/>
  <c r="L790" i="1"/>
  <c r="L782" i="1"/>
  <c r="L766" i="1"/>
  <c r="L742" i="1"/>
  <c r="L726" i="1"/>
  <c r="L710" i="1"/>
  <c r="L694" i="1"/>
  <c r="L686" i="1"/>
  <c r="L678" i="1"/>
  <c r="L662" i="1"/>
  <c r="L646" i="1"/>
  <c r="L638" i="1"/>
  <c r="L630" i="1"/>
  <c r="L622" i="1"/>
  <c r="L606" i="1"/>
  <c r="L590" i="1"/>
  <c r="L574" i="1"/>
  <c r="L558" i="1"/>
  <c r="L550" i="1"/>
  <c r="L542" i="1"/>
  <c r="L534" i="1"/>
  <c r="L526" i="1"/>
  <c r="L510" i="1"/>
  <c r="L486" i="1"/>
  <c r="L470" i="1"/>
  <c r="L454" i="1"/>
  <c r="L438" i="1"/>
  <c r="L1789" i="1"/>
  <c r="L1725" i="1"/>
  <c r="L1693" i="1"/>
  <c r="L1605" i="1"/>
  <c r="L1597" i="1"/>
  <c r="L1565" i="1"/>
  <c r="L1469" i="1"/>
  <c r="L1453" i="1"/>
  <c r="L1413" i="1"/>
  <c r="L1341" i="1"/>
  <c r="L1325" i="1"/>
  <c r="L1285" i="1"/>
  <c r="L1229" i="1"/>
  <c r="L1213" i="1"/>
  <c r="L1197" i="1"/>
  <c r="L1181" i="1"/>
  <c r="L1101" i="1"/>
  <c r="L1085" i="1"/>
  <c r="L1069" i="1"/>
  <c r="L981" i="1"/>
  <c r="L957" i="1"/>
  <c r="L941" i="1"/>
  <c r="L845" i="1"/>
  <c r="L829" i="1"/>
  <c r="L813" i="1"/>
  <c r="L701" i="1"/>
  <c r="L685" i="1"/>
  <c r="L132" i="1"/>
  <c r="L1795" i="1"/>
  <c r="L1771" i="1"/>
  <c r="L1763" i="1"/>
  <c r="L1739" i="1"/>
  <c r="L1731" i="1"/>
  <c r="L1707" i="1"/>
  <c r="L1675" i="1"/>
  <c r="L1667" i="1"/>
  <c r="L1643" i="1"/>
  <c r="L1635" i="1"/>
  <c r="L1611" i="1"/>
  <c r="L1603" i="1"/>
  <c r="L1579" i="1"/>
  <c r="L1555" i="1"/>
  <c r="L1515" i="1"/>
  <c r="L1499" i="1"/>
  <c r="L1491" i="1"/>
  <c r="L1475" i="1"/>
  <c r="L1459" i="1"/>
  <c r="L1443" i="1"/>
  <c r="L1387" i="1"/>
  <c r="L1371" i="1"/>
  <c r="L1347" i="1"/>
  <c r="L1331" i="1"/>
  <c r="L1315" i="1"/>
  <c r="L1259" i="1"/>
  <c r="L1243" i="1"/>
  <c r="L1219" i="1"/>
  <c r="L1211" i="1"/>
  <c r="L1203" i="1"/>
  <c r="L1187" i="1"/>
  <c r="L1131" i="1"/>
  <c r="L1115" i="1"/>
  <c r="L1091" i="1"/>
  <c r="L1075" i="1"/>
  <c r="L1059" i="1"/>
  <c r="L1003" i="1"/>
  <c r="L987" i="1"/>
  <c r="L979" i="1"/>
  <c r="L963" i="1"/>
  <c r="L947" i="1"/>
  <c r="L931" i="1"/>
  <c r="L907" i="1"/>
  <c r="L691" i="1"/>
  <c r="L563" i="1"/>
  <c r="L435" i="1"/>
  <c r="L875" i="1"/>
  <c r="L859" i="1"/>
  <c r="L819" i="1"/>
  <c r="L803" i="1"/>
  <c r="L787" i="1"/>
  <c r="L779" i="1"/>
  <c r="L747" i="1"/>
  <c r="L731" i="1"/>
  <c r="L707" i="1"/>
  <c r="L699" i="1"/>
  <c r="L675" i="1"/>
  <c r="L651" i="1"/>
  <c r="L619" i="1"/>
  <c r="L579" i="1"/>
  <c r="L571" i="1"/>
  <c r="L547" i="1"/>
  <c r="L491" i="1"/>
  <c r="L475" i="1"/>
  <c r="L467" i="1"/>
  <c r="L419" i="1"/>
  <c r="L395" i="1"/>
  <c r="L363" i="1"/>
  <c r="L339" i="1"/>
  <c r="L307" i="1"/>
  <c r="L291" i="1"/>
  <c r="L251" i="1"/>
  <c r="L235" i="1"/>
  <c r="L219" i="1"/>
  <c r="L211" i="1"/>
  <c r="L179" i="1"/>
  <c r="L123" i="1"/>
  <c r="L59" i="1"/>
  <c r="L450" i="1"/>
  <c r="L442" i="1"/>
  <c r="L418" i="1"/>
  <c r="L402" i="1"/>
  <c r="L386" i="1"/>
  <c r="L362" i="1"/>
  <c r="L354" i="1"/>
  <c r="L338" i="1"/>
  <c r="L322" i="1"/>
  <c r="L298" i="1"/>
  <c r="L282" i="1"/>
  <c r="L250" i="1"/>
  <c r="L242" i="1"/>
  <c r="L178" i="1"/>
  <c r="L114" i="1"/>
  <c r="L90" i="1"/>
  <c r="L633" i="1"/>
  <c r="L609" i="1"/>
  <c r="L593" i="1"/>
  <c r="L489" i="1"/>
  <c r="L481" i="1"/>
  <c r="L465" i="1"/>
  <c r="L425" i="1"/>
  <c r="L353" i="1"/>
  <c r="L337" i="1"/>
  <c r="L225" i="1"/>
  <c r="L209" i="1"/>
  <c r="L169" i="1"/>
  <c r="L137" i="1"/>
  <c r="L105" i="1"/>
  <c r="L41" i="1"/>
  <c r="L9" i="1"/>
  <c r="L464" i="1"/>
  <c r="L408" i="1"/>
  <c r="L392" i="1"/>
  <c r="L352" i="1"/>
  <c r="L208" i="1"/>
  <c r="L184" i="1"/>
  <c r="L160" i="1"/>
  <c r="L120" i="1"/>
  <c r="L96" i="1"/>
  <c r="L32" i="1"/>
  <c r="L895" i="1"/>
  <c r="L855" i="1"/>
  <c r="L839" i="1"/>
  <c r="L799" i="1"/>
  <c r="L783" i="1"/>
  <c r="L767" i="1"/>
  <c r="L711" i="1"/>
  <c r="L687" i="1"/>
  <c r="L671" i="1"/>
  <c r="L655" i="1"/>
  <c r="L639" i="1"/>
  <c r="L631" i="1"/>
  <c r="L583" i="1"/>
  <c r="L543" i="1"/>
  <c r="L535" i="1"/>
  <c r="L527" i="1"/>
  <c r="L511" i="1"/>
  <c r="L503" i="1"/>
  <c r="L455" i="1"/>
  <c r="L431" i="1"/>
  <c r="L383" i="1"/>
  <c r="L343" i="1"/>
  <c r="L327" i="1"/>
  <c r="L271" i="1"/>
  <c r="L255" i="1"/>
  <c r="L199" i="1"/>
  <c r="L151" i="1"/>
  <c r="L23" i="1"/>
  <c r="L422" i="1"/>
  <c r="L406" i="1"/>
  <c r="L398" i="1"/>
  <c r="L390" i="1"/>
  <c r="L374" i="1"/>
  <c r="L366" i="1"/>
  <c r="L350" i="1"/>
  <c r="L334" i="1"/>
  <c r="L318" i="1"/>
  <c r="L302" i="1"/>
  <c r="L294" i="1"/>
  <c r="L286" i="1"/>
  <c r="L270" i="1"/>
  <c r="L254" i="1"/>
  <c r="L246" i="1"/>
  <c r="L54" i="1"/>
  <c r="L645" i="1"/>
  <c r="L573" i="1"/>
  <c r="L557" i="1"/>
  <c r="L525" i="1"/>
  <c r="L517" i="1"/>
  <c r="L485" i="1"/>
  <c r="L461" i="1"/>
  <c r="L445" i="1"/>
  <c r="L429" i="1"/>
  <c r="L397" i="1"/>
  <c r="L341" i="1"/>
  <c r="L317" i="1"/>
  <c r="L301" i="1"/>
  <c r="L269" i="1"/>
  <c r="L205" i="1"/>
  <c r="L189" i="1"/>
  <c r="BA11" i="1"/>
  <c r="BE11" i="1" s="1"/>
  <c r="BA10" i="1"/>
  <c r="BE10" i="1" s="1"/>
  <c r="BF11" i="1"/>
  <c r="BF10" i="1"/>
  <c r="BF8" i="1"/>
  <c r="BA9" i="1"/>
  <c r="BE9" i="1" s="1"/>
  <c r="BA8" i="1"/>
  <c r="BG8" i="1"/>
  <c r="AZ11" i="1"/>
  <c r="BB11" i="1" s="1"/>
  <c r="AZ8" i="1"/>
  <c r="BB8" i="1" s="1"/>
  <c r="BC8" i="1"/>
  <c r="AZ10" i="1"/>
  <c r="BB10" i="1" s="1"/>
  <c r="BI1035" i="1"/>
  <c r="BC10" i="1" s="1"/>
  <c r="BC9" i="1"/>
  <c r="AZ9" i="1"/>
  <c r="BB9" i="1" s="1"/>
  <c r="BG10" i="1"/>
  <c r="BC11" i="1"/>
  <c r="AY12" i="1"/>
  <c r="BG9" i="1"/>
  <c r="BF9" i="1"/>
  <c r="BG11" i="1"/>
  <c r="M11" i="1" l="1"/>
  <c r="M1165" i="1"/>
  <c r="M399" i="1"/>
  <c r="M121" i="1"/>
  <c r="N104" i="1"/>
  <c r="M104" i="1"/>
  <c r="M495" i="1"/>
  <c r="N879" i="1"/>
  <c r="M879" i="1"/>
  <c r="M378" i="1"/>
  <c r="M1394" i="1"/>
  <c r="M1586" i="1"/>
  <c r="M85" i="1"/>
  <c r="M347" i="1"/>
  <c r="M603" i="1"/>
  <c r="M1039" i="1"/>
  <c r="M1803" i="1"/>
  <c r="M48" i="1"/>
  <c r="N46" i="1"/>
  <c r="M46" i="1"/>
  <c r="M238" i="1"/>
  <c r="M119" i="1"/>
  <c r="M150" i="1"/>
  <c r="M73" i="1"/>
  <c r="M67" i="1"/>
  <c r="M434" i="1"/>
  <c r="M1019" i="1"/>
  <c r="M1625" i="1"/>
  <c r="M175" i="1"/>
  <c r="N195" i="1"/>
  <c r="M195" i="1"/>
  <c r="N287" i="1"/>
  <c r="M287" i="1"/>
  <c r="M303" i="1"/>
  <c r="M451" i="1"/>
  <c r="M523" i="1"/>
  <c r="N943" i="1"/>
  <c r="M943" i="1"/>
  <c r="N1143" i="1"/>
  <c r="M1143" i="1"/>
  <c r="M541" i="1"/>
  <c r="M431" i="1"/>
  <c r="M408" i="1"/>
  <c r="M465" i="1"/>
  <c r="M291" i="1"/>
  <c r="M907" i="1"/>
  <c r="M1443" i="1"/>
  <c r="M925" i="1"/>
  <c r="M1701" i="1"/>
  <c r="M790" i="1"/>
  <c r="M1214" i="1"/>
  <c r="M1311" i="1"/>
  <c r="M1033" i="1"/>
  <c r="M1329" i="1"/>
  <c r="M22" i="1"/>
  <c r="M182" i="1"/>
  <c r="M1550" i="1"/>
  <c r="M1726" i="1"/>
  <c r="M117" i="1"/>
  <c r="M458" i="1"/>
  <c r="M1290" i="1"/>
  <c r="M66" i="1"/>
  <c r="M1753" i="1"/>
  <c r="M1695" i="1"/>
  <c r="M295" i="1"/>
  <c r="N387" i="1"/>
  <c r="M387" i="1"/>
  <c r="M479" i="1"/>
  <c r="M567" i="1"/>
  <c r="M695" i="1"/>
  <c r="N807" i="1"/>
  <c r="M807" i="1"/>
  <c r="M915" i="1"/>
  <c r="M991" i="1"/>
  <c r="M1099" i="1"/>
  <c r="M1171" i="1"/>
  <c r="M1283" i="1"/>
  <c r="M1355" i="1"/>
  <c r="M1447" i="1"/>
  <c r="M1539" i="1"/>
  <c r="M1651" i="1"/>
  <c r="M891" i="1"/>
  <c r="N1412" i="1"/>
  <c r="M1412" i="1"/>
  <c r="N252" i="1"/>
  <c r="M252" i="1"/>
  <c r="M328" i="1"/>
  <c r="M400" i="1"/>
  <c r="M492" i="1"/>
  <c r="M564" i="1"/>
  <c r="M676" i="1"/>
  <c r="N764" i="1"/>
  <c r="M764" i="1"/>
  <c r="M840" i="1"/>
  <c r="M912" i="1"/>
  <c r="M1004" i="1"/>
  <c r="M1112" i="1"/>
  <c r="M1188" i="1"/>
  <c r="M1276" i="1"/>
  <c r="M1352" i="1"/>
  <c r="N1444" i="1"/>
  <c r="M1444" i="1"/>
  <c r="N1536" i="1"/>
  <c r="M1536" i="1"/>
  <c r="M1612" i="1"/>
  <c r="M1676" i="1"/>
  <c r="M1740" i="1"/>
  <c r="M690" i="1"/>
  <c r="M1547" i="1"/>
  <c r="N258" i="1"/>
  <c r="M258" i="1"/>
  <c r="N326" i="1"/>
  <c r="M326" i="1"/>
  <c r="M478" i="1"/>
  <c r="M582" i="1"/>
  <c r="N666" i="1"/>
  <c r="M666" i="1"/>
  <c r="M734" i="1"/>
  <c r="N802" i="1"/>
  <c r="M802" i="1"/>
  <c r="N890" i="1"/>
  <c r="M890" i="1"/>
  <c r="N958" i="1"/>
  <c r="M958" i="1"/>
  <c r="M1042" i="1"/>
  <c r="M1102" i="1"/>
  <c r="M1170" i="1"/>
  <c r="N1238" i="1"/>
  <c r="M1238" i="1"/>
  <c r="M1314" i="1"/>
  <c r="N1378" i="1"/>
  <c r="M1378" i="1"/>
  <c r="M1474" i="1"/>
  <c r="N1538" i="1"/>
  <c r="M1538" i="1"/>
  <c r="N1602" i="1"/>
  <c r="M1602" i="1"/>
  <c r="M1666" i="1"/>
  <c r="N1746" i="1"/>
  <c r="M1746" i="1"/>
  <c r="M68" i="1"/>
  <c r="N1591" i="1"/>
  <c r="M1591" i="1"/>
  <c r="M269" i="1"/>
  <c r="N302" i="1"/>
  <c r="M302" i="1"/>
  <c r="M583" i="1"/>
  <c r="M169" i="1"/>
  <c r="M282" i="1"/>
  <c r="M651" i="1"/>
  <c r="M1075" i="1"/>
  <c r="M1763" i="1"/>
  <c r="M941" i="1"/>
  <c r="M1725" i="1"/>
  <c r="M798" i="1"/>
  <c r="M1342" i="1"/>
  <c r="M664" i="1"/>
  <c r="M1073" i="1"/>
  <c r="M1505" i="1"/>
  <c r="M34" i="1"/>
  <c r="M1719" i="1"/>
  <c r="M146" i="1"/>
  <c r="M578" i="1"/>
  <c r="M1194" i="1"/>
  <c r="N1786" i="1"/>
  <c r="M1786" i="1"/>
  <c r="M113" i="1"/>
  <c r="N1321" i="1"/>
  <c r="M1321" i="1"/>
  <c r="N964" i="1"/>
  <c r="M964" i="1"/>
  <c r="M900" i="1"/>
  <c r="M480" i="1"/>
  <c r="M221" i="1"/>
  <c r="M293" i="1"/>
  <c r="M385" i="1"/>
  <c r="M477" i="1"/>
  <c r="M549" i="1"/>
  <c r="M625" i="1"/>
  <c r="M697" i="1"/>
  <c r="M825" i="1"/>
  <c r="M897" i="1"/>
  <c r="M969" i="1"/>
  <c r="M1045" i="1"/>
  <c r="M1117" i="1"/>
  <c r="M1209" i="1"/>
  <c r="N1317" i="1"/>
  <c r="M1317" i="1"/>
  <c r="M1409" i="1"/>
  <c r="M1465" i="1"/>
  <c r="M1501" i="1"/>
  <c r="M1589" i="1"/>
  <c r="M1717" i="1"/>
  <c r="M1734" i="1"/>
  <c r="M1681" i="1"/>
  <c r="M471" i="1"/>
  <c r="M193" i="1"/>
  <c r="M298" i="1"/>
  <c r="N339" i="1"/>
  <c r="M339" i="1"/>
  <c r="M1091" i="1"/>
  <c r="M797" i="1"/>
  <c r="M1437" i="1"/>
  <c r="M606" i="1"/>
  <c r="M1142" i="1"/>
  <c r="M1399" i="1"/>
  <c r="M1032" i="1"/>
  <c r="M1089" i="1"/>
  <c r="N97" i="1"/>
  <c r="M97" i="1"/>
  <c r="M158" i="1"/>
  <c r="N1390" i="1"/>
  <c r="M1390" i="1"/>
  <c r="M1566" i="1"/>
  <c r="M1631" i="1"/>
  <c r="N1304" i="1"/>
  <c r="M1304" i="1"/>
  <c r="M83" i="1"/>
  <c r="N978" i="1"/>
  <c r="M978" i="1"/>
  <c r="M1802" i="1"/>
  <c r="M463" i="1"/>
  <c r="M469" i="1"/>
  <c r="M327" i="1"/>
  <c r="M41" i="1"/>
  <c r="M357" i="1"/>
  <c r="M669" i="1"/>
  <c r="M374" i="1"/>
  <c r="M151" i="1"/>
  <c r="M527" i="1"/>
  <c r="M32" i="1"/>
  <c r="M352" i="1"/>
  <c r="M265" i="1"/>
  <c r="M577" i="1"/>
  <c r="M362" i="1"/>
  <c r="N59" i="1"/>
  <c r="M59" i="1"/>
  <c r="M419" i="1"/>
  <c r="M747" i="1"/>
  <c r="M1003" i="1"/>
  <c r="M1371" i="1"/>
  <c r="M1555" i="1"/>
  <c r="M701" i="1"/>
  <c r="M853" i="1"/>
  <c r="M1213" i="1"/>
  <c r="M1509" i="1"/>
  <c r="M1669" i="1"/>
  <c r="N550" i="1"/>
  <c r="M550" i="1"/>
  <c r="M766" i="1"/>
  <c r="N982" i="1"/>
  <c r="M982" i="1"/>
  <c r="M1190" i="1"/>
  <c r="M911" i="1"/>
  <c r="M1095" i="1"/>
  <c r="M1479" i="1"/>
  <c r="M864" i="1"/>
  <c r="N705" i="1"/>
  <c r="M705" i="1"/>
  <c r="M1001" i="1"/>
  <c r="M1273" i="1"/>
  <c r="M60" i="1"/>
  <c r="M14" i="1"/>
  <c r="M78" i="1"/>
  <c r="M142" i="1"/>
  <c r="M206" i="1"/>
  <c r="N1438" i="1"/>
  <c r="M1438" i="1"/>
  <c r="M1534" i="1"/>
  <c r="M1694" i="1"/>
  <c r="M80" i="1"/>
  <c r="M1679" i="1"/>
  <c r="M26" i="1"/>
  <c r="N181" i="1"/>
  <c r="M181" i="1"/>
  <c r="M1432" i="1"/>
  <c r="N47" i="1"/>
  <c r="M47" i="1"/>
  <c r="M538" i="1"/>
  <c r="M1034" i="1"/>
  <c r="M213" i="1"/>
  <c r="M397" i="1"/>
  <c r="M525" i="1"/>
  <c r="M286" i="1"/>
  <c r="M390" i="1"/>
  <c r="M535" i="1"/>
  <c r="M711" i="1"/>
  <c r="N392" i="1"/>
  <c r="M392" i="1"/>
  <c r="M305" i="1"/>
  <c r="N449" i="1"/>
  <c r="M449" i="1"/>
  <c r="M593" i="1"/>
  <c r="N242" i="1"/>
  <c r="M242" i="1"/>
  <c r="N251" i="1"/>
  <c r="M251" i="1"/>
  <c r="M779" i="1"/>
  <c r="N691" i="1"/>
  <c r="M691" i="1"/>
  <c r="M1211" i="1"/>
  <c r="N1387" i="1"/>
  <c r="M1387" i="1"/>
  <c r="M1579" i="1"/>
  <c r="M1731" i="1"/>
  <c r="M717" i="1"/>
  <c r="M869" i="1"/>
  <c r="M1085" i="1"/>
  <c r="M1229" i="1"/>
  <c r="N1365" i="1"/>
  <c r="M1365" i="1"/>
  <c r="M1533" i="1"/>
  <c r="M1693" i="1"/>
  <c r="M454" i="1"/>
  <c r="M558" i="1"/>
  <c r="M662" i="1"/>
  <c r="M782" i="1"/>
  <c r="M886" i="1"/>
  <c r="M998" i="1"/>
  <c r="M1094" i="1"/>
  <c r="M1198" i="1"/>
  <c r="M1318" i="1"/>
  <c r="N1303" i="1"/>
  <c r="M1303" i="1"/>
  <c r="M1495" i="1"/>
  <c r="M544" i="1"/>
  <c r="M920" i="1"/>
  <c r="M721" i="1"/>
  <c r="N889" i="1"/>
  <c r="M889" i="1"/>
  <c r="M1017" i="1"/>
  <c r="M1161" i="1"/>
  <c r="M1289" i="1"/>
  <c r="M1473" i="1"/>
  <c r="M69" i="1"/>
  <c r="M143" i="1"/>
  <c r="N1454" i="1"/>
  <c r="M1454" i="1"/>
  <c r="M1542" i="1"/>
  <c r="M1622" i="1"/>
  <c r="N1710" i="1"/>
  <c r="M1710" i="1"/>
  <c r="M16" i="1"/>
  <c r="M89" i="1"/>
  <c r="N162" i="1"/>
  <c r="M162" i="1"/>
  <c r="N1687" i="1"/>
  <c r="M1687" i="1"/>
  <c r="M35" i="1"/>
  <c r="M108" i="1"/>
  <c r="M218" i="1"/>
  <c r="M1440" i="1"/>
  <c r="M55" i="1"/>
  <c r="M128" i="1"/>
  <c r="M1745" i="1"/>
  <c r="N56" i="1"/>
  <c r="M56" i="1"/>
  <c r="M129" i="1"/>
  <c r="M266" i="1"/>
  <c r="M554" i="1"/>
  <c r="M674" i="1"/>
  <c r="M794" i="1"/>
  <c r="M930" i="1"/>
  <c r="M1050" i="1"/>
  <c r="M1162" i="1"/>
  <c r="N1282" i="1"/>
  <c r="M1282" i="1"/>
  <c r="M1514" i="1"/>
  <c r="M1626" i="1"/>
  <c r="M1754" i="1"/>
  <c r="M57" i="1"/>
  <c r="M130" i="1"/>
  <c r="M21" i="1"/>
  <c r="N95" i="1"/>
  <c r="M95" i="1"/>
  <c r="M177" i="1"/>
  <c r="M653" i="1"/>
  <c r="N1239" i="1"/>
  <c r="M1239" i="1"/>
  <c r="M1721" i="1"/>
  <c r="M589" i="1"/>
  <c r="M1175" i="1"/>
  <c r="M1663" i="1"/>
  <c r="M233" i="1"/>
  <c r="N818" i="1"/>
  <c r="M818" i="1"/>
  <c r="M1476" i="1"/>
  <c r="M1761" i="1"/>
  <c r="M754" i="1"/>
  <c r="M1339" i="1"/>
  <c r="M1735" i="1"/>
  <c r="M617" i="1"/>
  <c r="M1202" i="1"/>
  <c r="M1641" i="1"/>
  <c r="M333" i="1"/>
  <c r="M919" i="1"/>
  <c r="M1504" i="1"/>
  <c r="N1775" i="1"/>
  <c r="M1775" i="1"/>
  <c r="M197" i="1"/>
  <c r="M217" i="1"/>
  <c r="M237" i="1"/>
  <c r="M253" i="1"/>
  <c r="M273" i="1"/>
  <c r="M289" i="1"/>
  <c r="N309" i="1"/>
  <c r="M309" i="1"/>
  <c r="N325" i="1"/>
  <c r="M325" i="1"/>
  <c r="M345" i="1"/>
  <c r="N365" i="1"/>
  <c r="M365" i="1"/>
  <c r="M381" i="1"/>
  <c r="M401" i="1"/>
  <c r="N417" i="1"/>
  <c r="M417" i="1"/>
  <c r="M437" i="1"/>
  <c r="M453" i="1"/>
  <c r="M473" i="1"/>
  <c r="M493" i="1"/>
  <c r="M509" i="1"/>
  <c r="N529" i="1"/>
  <c r="M529" i="1"/>
  <c r="M545" i="1"/>
  <c r="M565" i="1"/>
  <c r="M581" i="1"/>
  <c r="M601" i="1"/>
  <c r="M621" i="1"/>
  <c r="M637" i="1"/>
  <c r="M657" i="1"/>
  <c r="N673" i="1"/>
  <c r="M673" i="1"/>
  <c r="M693" i="1"/>
  <c r="N709" i="1"/>
  <c r="M709" i="1"/>
  <c r="M729" i="1"/>
  <c r="M749" i="1"/>
  <c r="N765" i="1"/>
  <c r="M765" i="1"/>
  <c r="M785" i="1"/>
  <c r="M801" i="1"/>
  <c r="M821" i="1"/>
  <c r="M837" i="1"/>
  <c r="M857" i="1"/>
  <c r="M877" i="1"/>
  <c r="M893" i="1"/>
  <c r="M913" i="1"/>
  <c r="M929" i="1"/>
  <c r="M949" i="1"/>
  <c r="N965" i="1"/>
  <c r="M965" i="1"/>
  <c r="N985" i="1"/>
  <c r="M985" i="1"/>
  <c r="M1005" i="1"/>
  <c r="M1021" i="1"/>
  <c r="M1041" i="1"/>
  <c r="M1057" i="1"/>
  <c r="M1077" i="1"/>
  <c r="N1093" i="1"/>
  <c r="M1093" i="1"/>
  <c r="M1113" i="1"/>
  <c r="M1133" i="1"/>
  <c r="M1149" i="1"/>
  <c r="M1169" i="1"/>
  <c r="M1185" i="1"/>
  <c r="M1205" i="1"/>
  <c r="M1221" i="1"/>
  <c r="N1241" i="1"/>
  <c r="M1241" i="1"/>
  <c r="M1261" i="1"/>
  <c r="M1277" i="1"/>
  <c r="M1297" i="1"/>
  <c r="M1313" i="1"/>
  <c r="M1333" i="1"/>
  <c r="M1349" i="1"/>
  <c r="M1369" i="1"/>
  <c r="M1389" i="1"/>
  <c r="M1405" i="1"/>
  <c r="M1425" i="1"/>
  <c r="N1441" i="1"/>
  <c r="M1441" i="1"/>
  <c r="M1461" i="1"/>
  <c r="M1477" i="1"/>
  <c r="M1497" i="1"/>
  <c r="M1517" i="1"/>
  <c r="N1537" i="1"/>
  <c r="M1537" i="1"/>
  <c r="M1557" i="1"/>
  <c r="M1581" i="1"/>
  <c r="M1613" i="1"/>
  <c r="M1645" i="1"/>
  <c r="M1677" i="1"/>
  <c r="M1709" i="1"/>
  <c r="M1741" i="1"/>
  <c r="M1773" i="1"/>
  <c r="M1805" i="1"/>
  <c r="M562" i="1"/>
  <c r="M1147" i="1"/>
  <c r="M1617" i="1"/>
  <c r="M13" i="1"/>
  <c r="M1083" i="1"/>
  <c r="M398" i="1"/>
  <c r="M386" i="1"/>
  <c r="M725" i="1"/>
  <c r="N902" i="1"/>
  <c r="M902" i="1"/>
  <c r="M608" i="1"/>
  <c r="M152" i="1"/>
  <c r="M25" i="1"/>
  <c r="M570" i="1"/>
  <c r="M31" i="1"/>
  <c r="M203" i="1"/>
  <c r="N367" i="1"/>
  <c r="M367" i="1"/>
  <c r="M607" i="1"/>
  <c r="M751" i="1"/>
  <c r="M1027" i="1"/>
  <c r="M1207" i="1"/>
  <c r="M1427" i="1"/>
  <c r="N1747" i="1"/>
  <c r="M1747" i="1"/>
  <c r="M216" i="1"/>
  <c r="M420" i="1"/>
  <c r="M620" i="1"/>
  <c r="M804" i="1"/>
  <c r="N984" i="1"/>
  <c r="M984" i="1"/>
  <c r="M1240" i="1"/>
  <c r="M1496" i="1"/>
  <c r="N1772" i="1"/>
  <c r="M1772" i="1"/>
  <c r="M635" i="1"/>
  <c r="N446" i="1"/>
  <c r="M446" i="1"/>
  <c r="M838" i="1"/>
  <c r="M1426" i="1"/>
  <c r="M402" i="1"/>
  <c r="M1413" i="1"/>
  <c r="M983" i="1"/>
  <c r="N1345" i="1"/>
  <c r="M1345" i="1"/>
  <c r="M127" i="1"/>
  <c r="M834" i="1"/>
  <c r="N1385" i="1"/>
  <c r="M1385" i="1"/>
  <c r="M201" i="1"/>
  <c r="M457" i="1"/>
  <c r="M789" i="1"/>
  <c r="M1245" i="1"/>
  <c r="M573" i="1"/>
  <c r="M675" i="1"/>
  <c r="M814" i="1"/>
  <c r="M24" i="1"/>
  <c r="M116" i="1"/>
  <c r="M156" i="1"/>
  <c r="N1322" i="1"/>
  <c r="M1322" i="1"/>
  <c r="M84" i="1"/>
  <c r="M873" i="1"/>
  <c r="M809" i="1"/>
  <c r="M1759" i="1"/>
  <c r="M207" i="1"/>
  <c r="M243" i="1"/>
  <c r="M283" i="1"/>
  <c r="M335" i="1"/>
  <c r="M391" i="1"/>
  <c r="M483" i="1"/>
  <c r="M539" i="1"/>
  <c r="M575" i="1"/>
  <c r="M627" i="1"/>
  <c r="M667" i="1"/>
  <c r="M719" i="1"/>
  <c r="M755" i="1"/>
  <c r="M795" i="1"/>
  <c r="M847" i="1"/>
  <c r="M883" i="1"/>
  <c r="M939" i="1"/>
  <c r="M975" i="1"/>
  <c r="M1011" i="1"/>
  <c r="M1051" i="1"/>
  <c r="M1103" i="1"/>
  <c r="M1159" i="1"/>
  <c r="M1215" i="1"/>
  <c r="M1251" i="1"/>
  <c r="M1287" i="1"/>
  <c r="M1323" i="1"/>
  <c r="M1343" i="1"/>
  <c r="M1379" i="1"/>
  <c r="M1395" i="1"/>
  <c r="M1415" i="1"/>
  <c r="M1435" i="1"/>
  <c r="M1451" i="1"/>
  <c r="M1471" i="1"/>
  <c r="M1487" i="1"/>
  <c r="M1507" i="1"/>
  <c r="M1523" i="1"/>
  <c r="M1543" i="1"/>
  <c r="M1567" i="1"/>
  <c r="M1595" i="1"/>
  <c r="M1627" i="1"/>
  <c r="M1659" i="1"/>
  <c r="M1691" i="1"/>
  <c r="M1723" i="1"/>
  <c r="M1755" i="1"/>
  <c r="M1787" i="1"/>
  <c r="M452" i="1"/>
  <c r="M1037" i="1"/>
  <c r="N1601" i="1"/>
  <c r="M1601" i="1"/>
  <c r="M388" i="1"/>
  <c r="M973" i="1"/>
  <c r="M1575" i="1"/>
  <c r="M168" i="1"/>
  <c r="M220" i="1"/>
  <c r="N240" i="1"/>
  <c r="M240" i="1"/>
  <c r="M256" i="1"/>
  <c r="M276" i="1"/>
  <c r="M296" i="1"/>
  <c r="M312" i="1"/>
  <c r="M332" i="1"/>
  <c r="M348" i="1"/>
  <c r="M368" i="1"/>
  <c r="M384" i="1"/>
  <c r="M404" i="1"/>
  <c r="M424" i="1"/>
  <c r="M440" i="1"/>
  <c r="M460" i="1"/>
  <c r="M476" i="1"/>
  <c r="M496" i="1"/>
  <c r="N532" i="1"/>
  <c r="M532" i="1"/>
  <c r="N552" i="1"/>
  <c r="M552" i="1"/>
  <c r="M568" i="1"/>
  <c r="M588" i="1"/>
  <c r="M604" i="1"/>
  <c r="N624" i="1"/>
  <c r="M624" i="1"/>
  <c r="M640" i="1"/>
  <c r="M660" i="1"/>
  <c r="M680" i="1"/>
  <c r="M696" i="1"/>
  <c r="M716" i="1"/>
  <c r="M732" i="1"/>
  <c r="M752" i="1"/>
  <c r="M768" i="1"/>
  <c r="M788" i="1"/>
  <c r="N808" i="1"/>
  <c r="M808" i="1"/>
  <c r="M824" i="1"/>
  <c r="M844" i="1"/>
  <c r="M860" i="1"/>
  <c r="N880" i="1"/>
  <c r="M880" i="1"/>
  <c r="N896" i="1"/>
  <c r="M896" i="1"/>
  <c r="M916" i="1"/>
  <c r="M936" i="1"/>
  <c r="M952" i="1"/>
  <c r="M972" i="1"/>
  <c r="M988" i="1"/>
  <c r="M1008" i="1"/>
  <c r="M1024" i="1"/>
  <c r="M1044" i="1"/>
  <c r="N1064" i="1"/>
  <c r="M1064" i="1"/>
  <c r="M1080" i="1"/>
  <c r="M1100" i="1"/>
  <c r="M1116" i="1"/>
  <c r="M1136" i="1"/>
  <c r="M1152" i="1"/>
  <c r="M1172" i="1"/>
  <c r="M1192" i="1"/>
  <c r="M1208" i="1"/>
  <c r="N1228" i="1"/>
  <c r="M1228" i="1"/>
  <c r="M1244" i="1"/>
  <c r="M1264" i="1"/>
  <c r="M1280" i="1"/>
  <c r="M1300" i="1"/>
  <c r="M1320" i="1"/>
  <c r="N1356" i="1"/>
  <c r="M1356" i="1"/>
  <c r="M1372" i="1"/>
  <c r="M1392" i="1"/>
  <c r="N1408" i="1"/>
  <c r="M1408" i="1"/>
  <c r="M1428" i="1"/>
  <c r="M1448" i="1"/>
  <c r="M1464" i="1"/>
  <c r="M1484" i="1"/>
  <c r="M1500" i="1"/>
  <c r="M1524" i="1"/>
  <c r="M1544" i="1"/>
  <c r="M1564" i="1"/>
  <c r="M1584" i="1"/>
  <c r="M1600" i="1"/>
  <c r="M1616" i="1"/>
  <c r="M1632" i="1"/>
  <c r="N1648" i="1"/>
  <c r="M1648" i="1"/>
  <c r="M1664" i="1"/>
  <c r="M1680" i="1"/>
  <c r="M1696" i="1"/>
  <c r="M1712" i="1"/>
  <c r="M1728" i="1"/>
  <c r="N1744" i="1"/>
  <c r="M1744" i="1"/>
  <c r="M1760" i="1"/>
  <c r="N1776" i="1"/>
  <c r="M1776" i="1"/>
  <c r="N1792" i="1"/>
  <c r="M1792" i="1"/>
  <c r="M1808" i="1"/>
  <c r="M836" i="1"/>
  <c r="M1421" i="1"/>
  <c r="M1737" i="1"/>
  <c r="M553" i="1"/>
  <c r="N1138" i="1"/>
  <c r="M1138" i="1"/>
  <c r="N1615" i="1"/>
  <c r="M1615" i="1"/>
  <c r="N196" i="1"/>
  <c r="M196" i="1"/>
  <c r="M781" i="1"/>
  <c r="M1367" i="1"/>
  <c r="N1713" i="1"/>
  <c r="M1713" i="1"/>
  <c r="M262" i="1"/>
  <c r="M278" i="1"/>
  <c r="M314" i="1"/>
  <c r="M330" i="1"/>
  <c r="M346" i="1"/>
  <c r="M382" i="1"/>
  <c r="M414" i="1"/>
  <c r="N430" i="1"/>
  <c r="M430" i="1"/>
  <c r="M466" i="1"/>
  <c r="M502" i="1"/>
  <c r="M518" i="1"/>
  <c r="M586" i="1"/>
  <c r="M602" i="1"/>
  <c r="M618" i="1"/>
  <c r="M654" i="1"/>
  <c r="N670" i="1"/>
  <c r="M670" i="1"/>
  <c r="M706" i="1"/>
  <c r="M738" i="1"/>
  <c r="M758" i="1"/>
  <c r="M774" i="1"/>
  <c r="M806" i="1"/>
  <c r="N826" i="1"/>
  <c r="M826" i="1"/>
  <c r="M842" i="1"/>
  <c r="M858" i="1"/>
  <c r="M894" i="1"/>
  <c r="M910" i="1"/>
  <c r="M926" i="1"/>
  <c r="M962" i="1"/>
  <c r="N994" i="1"/>
  <c r="M994" i="1"/>
  <c r="M1014" i="1"/>
  <c r="M1090" i="1"/>
  <c r="M1106" i="1"/>
  <c r="M1122" i="1"/>
  <c r="M1158" i="1"/>
  <c r="M1174" i="1"/>
  <c r="M1210" i="1"/>
  <c r="M1242" i="1"/>
  <c r="M1258" i="1"/>
  <c r="M1298" i="1"/>
  <c r="M1058" i="1"/>
  <c r="M1334" i="1"/>
  <c r="M1350" i="1"/>
  <c r="N1382" i="1"/>
  <c r="M1382" i="1"/>
  <c r="M1398" i="1"/>
  <c r="M1414" i="1"/>
  <c r="M1446" i="1"/>
  <c r="M1462" i="1"/>
  <c r="M1510" i="1"/>
  <c r="M1526" i="1"/>
  <c r="M1574" i="1"/>
  <c r="N1590" i="1"/>
  <c r="M1590" i="1"/>
  <c r="N1638" i="1"/>
  <c r="M1638" i="1"/>
  <c r="M1654" i="1"/>
  <c r="M1702" i="1"/>
  <c r="M1718" i="1"/>
  <c r="N1766" i="1"/>
  <c r="M1766" i="1"/>
  <c r="N1782" i="1"/>
  <c r="M1782" i="1"/>
  <c r="N1798" i="1"/>
  <c r="M1798" i="1"/>
  <c r="M279" i="1"/>
  <c r="M229" i="1"/>
  <c r="M54" i="1"/>
  <c r="M767" i="1"/>
  <c r="M137" i="1"/>
  <c r="M609" i="1"/>
  <c r="M619" i="1"/>
  <c r="M1219" i="1"/>
  <c r="M1739" i="1"/>
  <c r="M1381" i="1"/>
  <c r="M678" i="1"/>
  <c r="N1110" i="1"/>
  <c r="M1110" i="1"/>
  <c r="M1151" i="1"/>
  <c r="M737" i="1"/>
  <c r="M1193" i="1"/>
  <c r="M79" i="1"/>
  <c r="M214" i="1"/>
  <c r="M1630" i="1"/>
  <c r="M1711" i="1"/>
  <c r="M1184" i="1"/>
  <c r="N1777" i="1"/>
  <c r="M1777" i="1"/>
  <c r="M810" i="1"/>
  <c r="M1530" i="1"/>
  <c r="M139" i="1"/>
  <c r="M1312" i="1"/>
  <c r="M183" i="1"/>
  <c r="M275" i="1"/>
  <c r="M351" i="1"/>
  <c r="N439" i="1"/>
  <c r="M439" i="1"/>
  <c r="M551" i="1"/>
  <c r="M623" i="1"/>
  <c r="M735" i="1"/>
  <c r="M823" i="1"/>
  <c r="N935" i="1"/>
  <c r="M935" i="1"/>
  <c r="M1007" i="1"/>
  <c r="M1119" i="1"/>
  <c r="M1191" i="1"/>
  <c r="M1299" i="1"/>
  <c r="M1375" i="1"/>
  <c r="M1483" i="1"/>
  <c r="M1563" i="1"/>
  <c r="M1683" i="1"/>
  <c r="N1531" i="1"/>
  <c r="M1531" i="1"/>
  <c r="M1767" i="1"/>
  <c r="M308" i="1"/>
  <c r="N380" i="1"/>
  <c r="M380" i="1"/>
  <c r="M508" i="1"/>
  <c r="M584" i="1"/>
  <c r="M656" i="1"/>
  <c r="M728" i="1"/>
  <c r="M820" i="1"/>
  <c r="M892" i="1"/>
  <c r="M968" i="1"/>
  <c r="M1076" i="1"/>
  <c r="M1148" i="1"/>
  <c r="N1224" i="1"/>
  <c r="M1224" i="1"/>
  <c r="N1316" i="1"/>
  <c r="M1316" i="1"/>
  <c r="N1388" i="1"/>
  <c r="M1388" i="1"/>
  <c r="M1480" i="1"/>
  <c r="M1580" i="1"/>
  <c r="M1660" i="1"/>
  <c r="M1724" i="1"/>
  <c r="M1804" i="1"/>
  <c r="N992" i="1"/>
  <c r="M992" i="1"/>
  <c r="M498" i="1"/>
  <c r="N310" i="1"/>
  <c r="M310" i="1"/>
  <c r="N410" i="1"/>
  <c r="M410" i="1"/>
  <c r="M494" i="1"/>
  <c r="M566" i="1"/>
  <c r="M634" i="1"/>
  <c r="M718" i="1"/>
  <c r="M786" i="1"/>
  <c r="M870" i="1"/>
  <c r="N938" i="1"/>
  <c r="M938" i="1"/>
  <c r="M1006" i="1"/>
  <c r="N1118" i="1"/>
  <c r="M1118" i="1"/>
  <c r="M1186" i="1"/>
  <c r="N1278" i="1"/>
  <c r="M1278" i="1"/>
  <c r="M1330" i="1"/>
  <c r="N1410" i="1"/>
  <c r="M1410" i="1"/>
  <c r="M1490" i="1"/>
  <c r="M1554" i="1"/>
  <c r="M1618" i="1"/>
  <c r="M1682" i="1"/>
  <c r="M1730" i="1"/>
  <c r="M1794" i="1"/>
  <c r="M557" i="1"/>
  <c r="M255" i="1"/>
  <c r="M783" i="1"/>
  <c r="M481" i="1"/>
  <c r="M307" i="1"/>
  <c r="M931" i="1"/>
  <c r="M1459" i="1"/>
  <c r="M741" i="1"/>
  <c r="M1565" i="1"/>
  <c r="N686" i="1"/>
  <c r="M686" i="1"/>
  <c r="M1230" i="1"/>
  <c r="M1527" i="1"/>
  <c r="N976" i="1"/>
  <c r="M976" i="1"/>
  <c r="M1201" i="1"/>
  <c r="M88" i="1"/>
  <c r="M1374" i="1"/>
  <c r="M1742" i="1"/>
  <c r="M53" i="1"/>
  <c r="M147" i="1"/>
  <c r="M1074" i="1"/>
  <c r="M1658" i="1"/>
  <c r="M40" i="1"/>
  <c r="M1785" i="1"/>
  <c r="M1568" i="1"/>
  <c r="M1799" i="1"/>
  <c r="M1705" i="1"/>
  <c r="M185" i="1"/>
  <c r="M277" i="1"/>
  <c r="M369" i="1"/>
  <c r="M441" i="1"/>
  <c r="M533" i="1"/>
  <c r="M605" i="1"/>
  <c r="M677" i="1"/>
  <c r="M769" i="1"/>
  <c r="M861" i="1"/>
  <c r="M933" i="1"/>
  <c r="M1009" i="1"/>
  <c r="M1081" i="1"/>
  <c r="M1153" i="1"/>
  <c r="M1225" i="1"/>
  <c r="M1301" i="1"/>
  <c r="M1393" i="1"/>
  <c r="M1481" i="1"/>
  <c r="M1561" i="1"/>
  <c r="M1653" i="1"/>
  <c r="M1749" i="1"/>
  <c r="M708" i="1"/>
  <c r="M29" i="1"/>
  <c r="M271" i="1"/>
  <c r="M464" i="1"/>
  <c r="M649" i="1"/>
  <c r="M491" i="1"/>
  <c r="N1259" i="1"/>
  <c r="M1259" i="1"/>
  <c r="M957" i="1"/>
  <c r="M1573" i="1"/>
  <c r="M694" i="1"/>
  <c r="M1246" i="1"/>
  <c r="M1535" i="1"/>
  <c r="M945" i="1"/>
  <c r="M1513" i="1"/>
  <c r="M62" i="1"/>
  <c r="M222" i="1"/>
  <c r="M1662" i="1"/>
  <c r="M63" i="1"/>
  <c r="M1552" i="1"/>
  <c r="M482" i="1"/>
  <c r="M850" i="1"/>
  <c r="M1434" i="1"/>
  <c r="M1674" i="1"/>
  <c r="M157" i="1"/>
  <c r="M288" i="1"/>
  <c r="M1559" i="1"/>
  <c r="M224" i="1"/>
  <c r="M1467" i="1"/>
  <c r="M191" i="1"/>
  <c r="M227" i="1"/>
  <c r="M263" i="1"/>
  <c r="M299" i="1"/>
  <c r="M319" i="1"/>
  <c r="M355" i="1"/>
  <c r="M411" i="1"/>
  <c r="M499" i="1"/>
  <c r="M519" i="1"/>
  <c r="M555" i="1"/>
  <c r="M591" i="1"/>
  <c r="M611" i="1"/>
  <c r="M647" i="1"/>
  <c r="M683" i="1"/>
  <c r="M703" i="1"/>
  <c r="M739" i="1"/>
  <c r="M775" i="1"/>
  <c r="M811" i="1"/>
  <c r="M831" i="1"/>
  <c r="M867" i="1"/>
  <c r="M903" i="1"/>
  <c r="M923" i="1"/>
  <c r="M959" i="1"/>
  <c r="M995" i="1"/>
  <c r="M1031" i="1"/>
  <c r="M1067" i="1"/>
  <c r="M1087" i="1"/>
  <c r="M1123" i="1"/>
  <c r="M1139" i="1"/>
  <c r="M1179" i="1"/>
  <c r="M1195" i="1"/>
  <c r="M1231" i="1"/>
  <c r="M1267" i="1"/>
  <c r="M1307" i="1"/>
  <c r="M1359" i="1"/>
  <c r="M204" i="1"/>
  <c r="N301" i="1"/>
  <c r="M301" i="1"/>
  <c r="M461" i="1"/>
  <c r="M597" i="1"/>
  <c r="N334" i="1"/>
  <c r="M334" i="1"/>
  <c r="M23" i="1"/>
  <c r="M639" i="1"/>
  <c r="M839" i="1"/>
  <c r="M160" i="1"/>
  <c r="M9" i="1"/>
  <c r="M209" i="1"/>
  <c r="M377" i="1"/>
  <c r="M505" i="1"/>
  <c r="M322" i="1"/>
  <c r="M699" i="1"/>
  <c r="M859" i="1"/>
  <c r="N963" i="1"/>
  <c r="M963" i="1"/>
  <c r="M1115" i="1"/>
  <c r="M1315" i="1"/>
  <c r="M1491" i="1"/>
  <c r="N1643" i="1"/>
  <c r="M1643" i="1"/>
  <c r="N1795" i="1"/>
  <c r="M1795" i="1"/>
  <c r="M813" i="1"/>
  <c r="N981" i="1"/>
  <c r="M981" i="1"/>
  <c r="M1309" i="1"/>
  <c r="M1453" i="1"/>
  <c r="N1597" i="1"/>
  <c r="M1597" i="1"/>
  <c r="M1765" i="1"/>
  <c r="M526" i="1"/>
  <c r="M622" i="1"/>
  <c r="N710" i="1"/>
  <c r="M710" i="1"/>
  <c r="M830" i="1"/>
  <c r="N942" i="1"/>
  <c r="M942" i="1"/>
  <c r="M1046" i="1"/>
  <c r="M1150" i="1"/>
  <c r="M1262" i="1"/>
  <c r="M1223" i="1"/>
  <c r="M1407" i="1"/>
  <c r="M1607" i="1"/>
  <c r="M720" i="1"/>
  <c r="M1048" i="1"/>
  <c r="N817" i="1"/>
  <c r="M817" i="1"/>
  <c r="M961" i="1"/>
  <c r="M1105" i="1"/>
  <c r="M1233" i="1"/>
  <c r="M1377" i="1"/>
  <c r="M1553" i="1"/>
  <c r="M33" i="1"/>
  <c r="M106" i="1"/>
  <c r="M234" i="1"/>
  <c r="M1406" i="1"/>
  <c r="M1494" i="1"/>
  <c r="M1582" i="1"/>
  <c r="M1670" i="1"/>
  <c r="M1758" i="1"/>
  <c r="M52" i="1"/>
  <c r="M125" i="1"/>
  <c r="M1647" i="1"/>
  <c r="N1751" i="1"/>
  <c r="M1751" i="1"/>
  <c r="M72" i="1"/>
  <c r="M145" i="1"/>
  <c r="M1336" i="1"/>
  <c r="M18" i="1"/>
  <c r="M91" i="1"/>
  <c r="M164" i="1"/>
  <c r="M19" i="1"/>
  <c r="M92" i="1"/>
  <c r="M165" i="1"/>
  <c r="M490" i="1"/>
  <c r="M610" i="1"/>
  <c r="M730" i="1"/>
  <c r="M866" i="1"/>
  <c r="N986" i="1"/>
  <c r="M986" i="1"/>
  <c r="M1098" i="1"/>
  <c r="N1226" i="1"/>
  <c r="M1226" i="1"/>
  <c r="M1338" i="1"/>
  <c r="N1450" i="1"/>
  <c r="M1450" i="1"/>
  <c r="M1578" i="1"/>
  <c r="N1690" i="1"/>
  <c r="M1690" i="1"/>
  <c r="M20" i="1"/>
  <c r="N93" i="1"/>
  <c r="M93" i="1"/>
  <c r="M167" i="1"/>
  <c r="M58" i="1"/>
  <c r="M131" i="1"/>
  <c r="M361" i="1"/>
  <c r="M946" i="1"/>
  <c r="M1593" i="1"/>
  <c r="M297" i="1"/>
  <c r="M882" i="1"/>
  <c r="M1529" i="1"/>
  <c r="N1791" i="1"/>
  <c r="M1791" i="1"/>
  <c r="M1111" i="1"/>
  <c r="M1047" i="1"/>
  <c r="M909" i="1"/>
  <c r="N1769" i="1"/>
  <c r="M1769" i="1"/>
  <c r="M245" i="1"/>
  <c r="M261" i="1"/>
  <c r="M281" i="1"/>
  <c r="M373" i="1"/>
  <c r="M389" i="1"/>
  <c r="N409" i="1"/>
  <c r="M409" i="1"/>
  <c r="M501" i="1"/>
  <c r="N537" i="1"/>
  <c r="M537" i="1"/>
  <c r="M629" i="1"/>
  <c r="N665" i="1"/>
  <c r="M665" i="1"/>
  <c r="M757" i="1"/>
  <c r="M773" i="1"/>
  <c r="M793" i="1"/>
  <c r="N885" i="1"/>
  <c r="M885" i="1"/>
  <c r="M901" i="1"/>
  <c r="M921" i="1"/>
  <c r="M1013" i="1"/>
  <c r="M1029" i="1"/>
  <c r="M1049" i="1"/>
  <c r="N1141" i="1"/>
  <c r="M1141" i="1"/>
  <c r="M1157" i="1"/>
  <c r="M1177" i="1"/>
  <c r="N1269" i="1"/>
  <c r="M1269" i="1"/>
  <c r="M1305" i="1"/>
  <c r="M1397" i="1"/>
  <c r="M1433" i="1"/>
  <c r="M1525" i="1"/>
  <c r="M1545" i="1"/>
  <c r="M1569" i="1"/>
  <c r="M1629" i="1"/>
  <c r="M1661" i="1"/>
  <c r="N1757" i="1"/>
  <c r="M1757" i="1"/>
  <c r="M644" i="1"/>
  <c r="M77" i="1"/>
  <c r="M294" i="1"/>
  <c r="M96" i="1"/>
  <c r="M250" i="1"/>
  <c r="M787" i="1"/>
  <c r="M1603" i="1"/>
  <c r="N1237" i="1"/>
  <c r="M1237" i="1"/>
  <c r="N574" i="1"/>
  <c r="M574" i="1"/>
  <c r="M967" i="1"/>
  <c r="N905" i="1"/>
  <c r="M905" i="1"/>
  <c r="M1633" i="1"/>
  <c r="M118" i="1"/>
  <c r="M1470" i="1"/>
  <c r="M171" i="1"/>
  <c r="M64" i="1"/>
  <c r="M138" i="1"/>
  <c r="M954" i="1"/>
  <c r="M1402" i="1"/>
  <c r="N1770" i="1"/>
  <c r="M1770" i="1"/>
  <c r="N663" i="1"/>
  <c r="M663" i="1"/>
  <c r="M239" i="1"/>
  <c r="N331" i="1"/>
  <c r="M331" i="1"/>
  <c r="M423" i="1"/>
  <c r="M515" i="1"/>
  <c r="M587" i="1"/>
  <c r="M679" i="1"/>
  <c r="N771" i="1"/>
  <c r="M771" i="1"/>
  <c r="M863" i="1"/>
  <c r="N951" i="1"/>
  <c r="M951" i="1"/>
  <c r="M1063" i="1"/>
  <c r="M1135" i="1"/>
  <c r="N1227" i="1"/>
  <c r="M1227" i="1"/>
  <c r="N1319" i="1"/>
  <c r="M1319" i="1"/>
  <c r="M1391" i="1"/>
  <c r="M1503" i="1"/>
  <c r="M1587" i="1"/>
  <c r="M1715" i="1"/>
  <c r="N1793" i="1"/>
  <c r="M1793" i="1"/>
  <c r="M180" i="1"/>
  <c r="M272" i="1"/>
  <c r="M344" i="1"/>
  <c r="M436" i="1"/>
  <c r="M548" i="1"/>
  <c r="M636" i="1"/>
  <c r="M748" i="1"/>
  <c r="M856" i="1"/>
  <c r="M932" i="1"/>
  <c r="M1040" i="1"/>
  <c r="M1096" i="1"/>
  <c r="M1168" i="1"/>
  <c r="N1260" i="1"/>
  <c r="M1260" i="1"/>
  <c r="M1332" i="1"/>
  <c r="M1424" i="1"/>
  <c r="M1516" i="1"/>
  <c r="N1596" i="1"/>
  <c r="M1596" i="1"/>
  <c r="M1628" i="1"/>
  <c r="M1692" i="1"/>
  <c r="M1756" i="1"/>
  <c r="M1275" i="1"/>
  <c r="M1807" i="1"/>
  <c r="N1220" i="1"/>
  <c r="M1220" i="1"/>
  <c r="M274" i="1"/>
  <c r="N342" i="1"/>
  <c r="M342" i="1"/>
  <c r="N394" i="1"/>
  <c r="M394" i="1"/>
  <c r="M462" i="1"/>
  <c r="M546" i="1"/>
  <c r="M614" i="1"/>
  <c r="M682" i="1"/>
  <c r="M750" i="1"/>
  <c r="N822" i="1"/>
  <c r="M822" i="1"/>
  <c r="N906" i="1"/>
  <c r="M906" i="1"/>
  <c r="M974" i="1"/>
  <c r="M1026" i="1"/>
  <c r="M1086" i="1"/>
  <c r="N1154" i="1"/>
  <c r="M1154" i="1"/>
  <c r="M1222" i="1"/>
  <c r="N1294" i="1"/>
  <c r="M1294" i="1"/>
  <c r="N1346" i="1"/>
  <c r="M1346" i="1"/>
  <c r="N1458" i="1"/>
  <c r="M1458" i="1"/>
  <c r="M1522" i="1"/>
  <c r="N1650" i="1"/>
  <c r="M1650" i="1"/>
  <c r="M1714" i="1"/>
  <c r="M1762" i="1"/>
  <c r="M87" i="1"/>
  <c r="M126" i="1"/>
  <c r="M455" i="1"/>
  <c r="M416" i="1"/>
  <c r="M633" i="1"/>
  <c r="N803" i="1"/>
  <c r="M803" i="1"/>
  <c r="N1611" i="1"/>
  <c r="M1611" i="1"/>
  <c r="N1253" i="1"/>
  <c r="M1253" i="1"/>
  <c r="M590" i="1"/>
  <c r="N1126" i="1"/>
  <c r="M1126" i="1"/>
  <c r="M1351" i="1"/>
  <c r="N761" i="1"/>
  <c r="M761" i="1"/>
  <c r="M15" i="1"/>
  <c r="M1558" i="1"/>
  <c r="M107" i="1"/>
  <c r="N1232" i="1"/>
  <c r="M1232" i="1"/>
  <c r="M1801" i="1"/>
  <c r="M474" i="1"/>
  <c r="M970" i="1"/>
  <c r="M1546" i="1"/>
  <c r="M148" i="1"/>
  <c r="N800" i="1"/>
  <c r="M800" i="1"/>
  <c r="M1727" i="1"/>
  <c r="M379" i="1"/>
  <c r="M1485" i="1"/>
  <c r="M1065" i="1"/>
  <c r="M241" i="1"/>
  <c r="M313" i="1"/>
  <c r="M405" i="1"/>
  <c r="M497" i="1"/>
  <c r="M569" i="1"/>
  <c r="M641" i="1"/>
  <c r="M713" i="1"/>
  <c r="M805" i="1"/>
  <c r="N881" i="1"/>
  <c r="M881" i="1"/>
  <c r="M953" i="1"/>
  <c r="M1025" i="1"/>
  <c r="M1097" i="1"/>
  <c r="M1173" i="1"/>
  <c r="N1265" i="1"/>
  <c r="M1265" i="1"/>
  <c r="M1353" i="1"/>
  <c r="M1445" i="1"/>
  <c r="M1541" i="1"/>
  <c r="M1685" i="1"/>
  <c r="M1293" i="1"/>
  <c r="M445" i="1"/>
  <c r="M422" i="1"/>
  <c r="M799" i="1"/>
  <c r="M489" i="1"/>
  <c r="M187" i="1"/>
  <c r="N947" i="1"/>
  <c r="M947" i="1"/>
  <c r="N1771" i="1"/>
  <c r="M1771" i="1"/>
  <c r="M1285" i="1"/>
  <c r="M510" i="1"/>
  <c r="M1038" i="1"/>
  <c r="M1183" i="1"/>
  <c r="M777" i="1"/>
  <c r="M1361" i="1"/>
  <c r="M30" i="1"/>
  <c r="N190" i="1"/>
  <c r="M190" i="1"/>
  <c r="N43" i="1"/>
  <c r="M43" i="1"/>
  <c r="M136" i="1"/>
  <c r="M8" i="1"/>
  <c r="N722" i="1"/>
  <c r="M722" i="1"/>
  <c r="M1218" i="1"/>
  <c r="M1562" i="1"/>
  <c r="M122" i="1"/>
  <c r="M447" i="1"/>
  <c r="M317" i="1"/>
  <c r="N246" i="1"/>
  <c r="M246" i="1"/>
  <c r="M103" i="1"/>
  <c r="M503" i="1"/>
  <c r="M184" i="1"/>
  <c r="M393" i="1"/>
  <c r="M521" i="1"/>
  <c r="M338" i="1"/>
  <c r="M442" i="1"/>
  <c r="M363" i="1"/>
  <c r="M547" i="1"/>
  <c r="M875" i="1"/>
  <c r="N979" i="1"/>
  <c r="M979" i="1"/>
  <c r="M1331" i="1"/>
  <c r="M1499" i="1"/>
  <c r="M1667" i="1"/>
  <c r="M829" i="1"/>
  <c r="M997" i="1"/>
  <c r="M1181" i="1"/>
  <c r="M1325" i="1"/>
  <c r="M1605" i="1"/>
  <c r="N1789" i="1"/>
  <c r="M1789" i="1"/>
  <c r="N630" i="1"/>
  <c r="M630" i="1"/>
  <c r="M846" i="1"/>
  <c r="N950" i="1"/>
  <c r="M950" i="1"/>
  <c r="M1166" i="1"/>
  <c r="N1270" i="1"/>
  <c r="M1270" i="1"/>
  <c r="M487" i="1"/>
  <c r="M1271" i="1"/>
  <c r="M1423" i="1"/>
  <c r="M512" i="1"/>
  <c r="M1056" i="1"/>
  <c r="M833" i="1"/>
  <c r="M977" i="1"/>
  <c r="M1121" i="1"/>
  <c r="M1249" i="1"/>
  <c r="M1401" i="1"/>
  <c r="M1577" i="1"/>
  <c r="M115" i="1"/>
  <c r="M38" i="1"/>
  <c r="M70" i="1"/>
  <c r="M102" i="1"/>
  <c r="M134" i="1"/>
  <c r="M166" i="1"/>
  <c r="M198" i="1"/>
  <c r="M230" i="1"/>
  <c r="M1422" i="1"/>
  <c r="M1502" i="1"/>
  <c r="M1598" i="1"/>
  <c r="M1678" i="1"/>
  <c r="N1774" i="1"/>
  <c r="M1774" i="1"/>
  <c r="M61" i="1"/>
  <c r="M135" i="1"/>
  <c r="M1655" i="1"/>
  <c r="M1783" i="1"/>
  <c r="M81" i="1"/>
  <c r="N1376" i="1"/>
  <c r="M1376" i="1"/>
  <c r="M27" i="1"/>
  <c r="M100" i="1"/>
  <c r="M173" i="1"/>
  <c r="M28" i="1"/>
  <c r="N101" i="1"/>
  <c r="M101" i="1"/>
  <c r="N202" i="1"/>
  <c r="M202" i="1"/>
  <c r="M506" i="1"/>
  <c r="N626" i="1"/>
  <c r="M626" i="1"/>
  <c r="M746" i="1"/>
  <c r="M874" i="1"/>
  <c r="M1002" i="1"/>
  <c r="M1114" i="1"/>
  <c r="M1234" i="1"/>
  <c r="M1354" i="1"/>
  <c r="M1466" i="1"/>
  <c r="M1706" i="1"/>
  <c r="N194" i="1"/>
  <c r="M194" i="1"/>
  <c r="M140" i="1"/>
  <c r="M370" i="1"/>
  <c r="M955" i="1"/>
  <c r="M231" i="1"/>
  <c r="M247" i="1"/>
  <c r="M267" i="1"/>
  <c r="M323" i="1"/>
  <c r="M359" i="1"/>
  <c r="M375" i="1"/>
  <c r="M415" i="1"/>
  <c r="N559" i="1"/>
  <c r="M559" i="1"/>
  <c r="M595" i="1"/>
  <c r="M615" i="1"/>
  <c r="N723" i="1"/>
  <c r="M723" i="1"/>
  <c r="M743" i="1"/>
  <c r="M759" i="1"/>
  <c r="N815" i="1"/>
  <c r="M815" i="1"/>
  <c r="M835" i="1"/>
  <c r="M851" i="1"/>
  <c r="M871" i="1"/>
  <c r="M887" i="1"/>
  <c r="M927" i="1"/>
  <c r="M999" i="1"/>
  <c r="M1015" i="1"/>
  <c r="M1035" i="1"/>
  <c r="N1107" i="1"/>
  <c r="M1107" i="1"/>
  <c r="M1127" i="1"/>
  <c r="M1163" i="1"/>
  <c r="M1199" i="1"/>
  <c r="N1235" i="1"/>
  <c r="M1235" i="1"/>
  <c r="N1255" i="1"/>
  <c r="M1255" i="1"/>
  <c r="M1291" i="1"/>
  <c r="N1327" i="1"/>
  <c r="M1327" i="1"/>
  <c r="M1363" i="1"/>
  <c r="N1383" i="1"/>
  <c r="M1383" i="1"/>
  <c r="M1419" i="1"/>
  <c r="N1439" i="1"/>
  <c r="M1439" i="1"/>
  <c r="N1455" i="1"/>
  <c r="M1455" i="1"/>
  <c r="M1551" i="1"/>
  <c r="M1571" i="1"/>
  <c r="M1699" i="1"/>
  <c r="M599" i="1"/>
  <c r="M1665" i="1"/>
  <c r="M1120" i="1"/>
  <c r="N1639" i="1"/>
  <c r="M1639" i="1"/>
  <c r="M172" i="1"/>
  <c r="M188" i="1"/>
  <c r="M228" i="1"/>
  <c r="N244" i="1"/>
  <c r="M244" i="1"/>
  <c r="M264" i="1"/>
  <c r="N280" i="1"/>
  <c r="M280" i="1"/>
  <c r="M300" i="1"/>
  <c r="M316" i="1"/>
  <c r="M336" i="1"/>
  <c r="M356" i="1"/>
  <c r="M372" i="1"/>
  <c r="M428" i="1"/>
  <c r="M444" i="1"/>
  <c r="M484" i="1"/>
  <c r="M500" i="1"/>
  <c r="M556" i="1"/>
  <c r="M572" i="1"/>
  <c r="M592" i="1"/>
  <c r="M612" i="1"/>
  <c r="M628" i="1"/>
  <c r="N648" i="1"/>
  <c r="M648" i="1"/>
  <c r="M684" i="1"/>
  <c r="M700" i="1"/>
  <c r="M740" i="1"/>
  <c r="M756" i="1"/>
  <c r="M812" i="1"/>
  <c r="M828" i="1"/>
  <c r="M848" i="1"/>
  <c r="M868" i="1"/>
  <c r="N884" i="1"/>
  <c r="M884" i="1"/>
  <c r="N904" i="1"/>
  <c r="M904" i="1"/>
  <c r="M940" i="1"/>
  <c r="M956" i="1"/>
  <c r="M996" i="1"/>
  <c r="M1012" i="1"/>
  <c r="M1068" i="1"/>
  <c r="M1084" i="1"/>
  <c r="M1104" i="1"/>
  <c r="M1124" i="1"/>
  <c r="N1140" i="1"/>
  <c r="M1140" i="1"/>
  <c r="M1160" i="1"/>
  <c r="M1176" i="1"/>
  <c r="M1196" i="1"/>
  <c r="M1212" i="1"/>
  <c r="N1252" i="1"/>
  <c r="M1252" i="1"/>
  <c r="M1268" i="1"/>
  <c r="M1288" i="1"/>
  <c r="M1324" i="1"/>
  <c r="N1340" i="1"/>
  <c r="M1340" i="1"/>
  <c r="M1360" i="1"/>
  <c r="M1380" i="1"/>
  <c r="M1396" i="1"/>
  <c r="M1452" i="1"/>
  <c r="M1468" i="1"/>
  <c r="M1508" i="1"/>
  <c r="M1528" i="1"/>
  <c r="M1548" i="1"/>
  <c r="M1572" i="1"/>
  <c r="M1588" i="1"/>
  <c r="M1604" i="1"/>
  <c r="M1620" i="1"/>
  <c r="M1636" i="1"/>
  <c r="M1652" i="1"/>
  <c r="M1668" i="1"/>
  <c r="N1684" i="1"/>
  <c r="M1684" i="1"/>
  <c r="M1700" i="1"/>
  <c r="M1716" i="1"/>
  <c r="M1732" i="1"/>
  <c r="N1748" i="1"/>
  <c r="M1748" i="1"/>
  <c r="M1764" i="1"/>
  <c r="N1780" i="1"/>
  <c r="M1780" i="1"/>
  <c r="M1796" i="1"/>
  <c r="M324" i="1"/>
  <c r="N1540" i="1"/>
  <c r="M1540" i="1"/>
  <c r="M1284" i="1"/>
  <c r="M1623" i="1"/>
  <c r="N199" i="1"/>
  <c r="M199" i="1"/>
  <c r="M467" i="1"/>
  <c r="M1549" i="1"/>
  <c r="M1511" i="1"/>
  <c r="M44" i="1"/>
  <c r="N1066" i="1"/>
  <c r="M1066" i="1"/>
  <c r="M727" i="1"/>
  <c r="N259" i="1"/>
  <c r="M259" i="1"/>
  <c r="M459" i="1"/>
  <c r="N659" i="1"/>
  <c r="M659" i="1"/>
  <c r="M843" i="1"/>
  <c r="M1043" i="1"/>
  <c r="M1247" i="1"/>
  <c r="M1463" i="1"/>
  <c r="M1779" i="1"/>
  <c r="M236" i="1"/>
  <c r="M472" i="1"/>
  <c r="N712" i="1"/>
  <c r="M712" i="1"/>
  <c r="M1020" i="1"/>
  <c r="N1404" i="1"/>
  <c r="M1404" i="1"/>
  <c r="M1673" i="1"/>
  <c r="N530" i="1"/>
  <c r="M530" i="1"/>
  <c r="M1254" i="1"/>
  <c r="M179" i="1"/>
  <c r="M1030" i="1"/>
  <c r="M1478" i="1"/>
  <c r="M1418" i="1"/>
  <c r="M1348" i="1"/>
  <c r="M349" i="1"/>
  <c r="M733" i="1"/>
  <c r="M1373" i="1"/>
  <c r="M141" i="1"/>
  <c r="M120" i="1"/>
  <c r="M1475" i="1"/>
  <c r="M1358" i="1"/>
  <c r="M94" i="1"/>
  <c r="M82" i="1"/>
  <c r="M371" i="1"/>
  <c r="M613" i="1"/>
  <c r="M655" i="1"/>
  <c r="M225" i="1"/>
  <c r="N90" i="1"/>
  <c r="M90" i="1"/>
  <c r="M211" i="1"/>
  <c r="M707" i="1"/>
  <c r="M1131" i="1"/>
  <c r="M132" i="1"/>
  <c r="M1469" i="1"/>
  <c r="N534" i="1"/>
  <c r="M534" i="1"/>
  <c r="M726" i="1"/>
  <c r="M1054" i="1"/>
  <c r="M1055" i="1"/>
  <c r="M776" i="1"/>
  <c r="M42" i="1"/>
  <c r="M154" i="1"/>
  <c r="M189" i="1"/>
  <c r="M341" i="1"/>
  <c r="M485" i="1"/>
  <c r="M645" i="1"/>
  <c r="N254" i="1"/>
  <c r="M254" i="1"/>
  <c r="M366" i="1"/>
  <c r="N343" i="1"/>
  <c r="M343" i="1"/>
  <c r="M511" i="1"/>
  <c r="M671" i="1"/>
  <c r="M895" i="1"/>
  <c r="M208" i="1"/>
  <c r="N249" i="1"/>
  <c r="M249" i="1"/>
  <c r="M425" i="1"/>
  <c r="M561" i="1"/>
  <c r="M114" i="1"/>
  <c r="M354" i="1"/>
  <c r="M450" i="1"/>
  <c r="M219" i="1"/>
  <c r="M395" i="1"/>
  <c r="N571" i="1"/>
  <c r="M571" i="1"/>
  <c r="M731" i="1"/>
  <c r="M435" i="1"/>
  <c r="M987" i="1"/>
  <c r="M1187" i="1"/>
  <c r="M1347" i="1"/>
  <c r="M1515" i="1"/>
  <c r="M1675" i="1"/>
  <c r="M685" i="1"/>
  <c r="M845" i="1"/>
  <c r="M1053" i="1"/>
  <c r="M1197" i="1"/>
  <c r="M1341" i="1"/>
  <c r="M1493" i="1"/>
  <c r="N1637" i="1"/>
  <c r="M1637" i="1"/>
  <c r="M1797" i="1"/>
  <c r="M542" i="1"/>
  <c r="M638" i="1"/>
  <c r="M742" i="1"/>
  <c r="M862" i="1"/>
  <c r="M966" i="1"/>
  <c r="M1070" i="1"/>
  <c r="M1182" i="1"/>
  <c r="M1286" i="1"/>
  <c r="M1071" i="1"/>
  <c r="M1279" i="1"/>
  <c r="N1431" i="1"/>
  <c r="M1431" i="1"/>
  <c r="M520" i="1"/>
  <c r="M792" i="1"/>
  <c r="M689" i="1"/>
  <c r="M849" i="1"/>
  <c r="M993" i="1"/>
  <c r="N1129" i="1"/>
  <c r="M1129" i="1"/>
  <c r="M1257" i="1"/>
  <c r="M1417" i="1"/>
  <c r="M1585" i="1"/>
  <c r="M51" i="1"/>
  <c r="M124" i="1"/>
  <c r="M10" i="1"/>
  <c r="M1430" i="1"/>
  <c r="M1518" i="1"/>
  <c r="M1606" i="1"/>
  <c r="M1686" i="1"/>
  <c r="M1790" i="1"/>
  <c r="M71" i="1"/>
  <c r="M144" i="1"/>
  <c r="M1671" i="1"/>
  <c r="M17" i="1"/>
  <c r="M163" i="1"/>
  <c r="M1416" i="1"/>
  <c r="M36" i="1"/>
  <c r="M109" i="1"/>
  <c r="M210" i="1"/>
  <c r="M37" i="1"/>
  <c r="M111" i="1"/>
  <c r="M522" i="1"/>
  <c r="M642" i="1"/>
  <c r="M762" i="1"/>
  <c r="N898" i="1"/>
  <c r="M898" i="1"/>
  <c r="M1018" i="1"/>
  <c r="N1130" i="1"/>
  <c r="M1130" i="1"/>
  <c r="M1250" i="1"/>
  <c r="M1370" i="1"/>
  <c r="M1482" i="1"/>
  <c r="M1594" i="1"/>
  <c r="M1722" i="1"/>
  <c r="M39" i="1"/>
  <c r="M112" i="1"/>
  <c r="M76" i="1"/>
  <c r="M507" i="1"/>
  <c r="M1092" i="1"/>
  <c r="M1657" i="1"/>
  <c r="M443" i="1"/>
  <c r="M1028" i="1"/>
  <c r="M1599" i="1"/>
  <c r="M1156" i="1"/>
  <c r="N772" i="1"/>
  <c r="M772" i="1"/>
  <c r="N50" i="1"/>
  <c r="N413" i="1"/>
  <c r="M413" i="1"/>
  <c r="M543" i="1"/>
  <c r="M321" i="1"/>
  <c r="M123" i="1"/>
  <c r="N1059" i="1"/>
  <c r="M1059" i="1"/>
  <c r="M1101" i="1"/>
  <c r="M470" i="1"/>
  <c r="M1022" i="1"/>
  <c r="M1326" i="1"/>
  <c r="M928" i="1"/>
  <c r="M1489" i="1"/>
  <c r="M86" i="1"/>
  <c r="M1366" i="1"/>
  <c r="N98" i="1"/>
  <c r="M98" i="1"/>
  <c r="M1488" i="1"/>
  <c r="M65" i="1"/>
  <c r="M698" i="1"/>
  <c r="M1178" i="1"/>
  <c r="N1642" i="1"/>
  <c r="M1642" i="1"/>
  <c r="M186" i="1"/>
  <c r="M1248" i="1"/>
  <c r="M223" i="1"/>
  <c r="M311" i="1"/>
  <c r="M403" i="1"/>
  <c r="N531" i="1"/>
  <c r="M531" i="1"/>
  <c r="M643" i="1"/>
  <c r="N715" i="1"/>
  <c r="M715" i="1"/>
  <c r="M899" i="1"/>
  <c r="M971" i="1"/>
  <c r="M1079" i="1"/>
  <c r="M1155" i="1"/>
  <c r="N1263" i="1"/>
  <c r="M1263" i="1"/>
  <c r="M1335" i="1"/>
  <c r="M1411" i="1"/>
  <c r="M1519" i="1"/>
  <c r="M1619" i="1"/>
  <c r="M306" i="1"/>
  <c r="M827" i="1"/>
  <c r="M200" i="1"/>
  <c r="M292" i="1"/>
  <c r="M364" i="1"/>
  <c r="M456" i="1"/>
  <c r="M528" i="1"/>
  <c r="M600" i="1"/>
  <c r="M692" i="1"/>
  <c r="M784" i="1"/>
  <c r="M876" i="1"/>
  <c r="M948" i="1"/>
  <c r="N1060" i="1"/>
  <c r="M1060" i="1"/>
  <c r="N1132" i="1"/>
  <c r="M1132" i="1"/>
  <c r="M1204" i="1"/>
  <c r="N1296" i="1"/>
  <c r="M1296" i="1"/>
  <c r="M1368" i="1"/>
  <c r="N1460" i="1"/>
  <c r="M1460" i="1"/>
  <c r="M1560" i="1"/>
  <c r="N1644" i="1"/>
  <c r="M1644" i="1"/>
  <c r="N1708" i="1"/>
  <c r="M1708" i="1"/>
  <c r="N1788" i="1"/>
  <c r="M1788" i="1"/>
  <c r="M407" i="1"/>
  <c r="N1649" i="1"/>
  <c r="M1649" i="1"/>
  <c r="M290" i="1"/>
  <c r="M358" i="1"/>
  <c r="M426" i="1"/>
  <c r="M514" i="1"/>
  <c r="M598" i="1"/>
  <c r="M650" i="1"/>
  <c r="M702" i="1"/>
  <c r="N770" i="1"/>
  <c r="M770" i="1"/>
  <c r="M854" i="1"/>
  <c r="M922" i="1"/>
  <c r="N990" i="1"/>
  <c r="M990" i="1"/>
  <c r="N1062" i="1"/>
  <c r="M1062" i="1"/>
  <c r="N1134" i="1"/>
  <c r="M1134" i="1"/>
  <c r="M1206" i="1"/>
  <c r="M1310" i="1"/>
  <c r="N1362" i="1"/>
  <c r="M1362" i="1"/>
  <c r="N1442" i="1"/>
  <c r="M1442" i="1"/>
  <c r="M1506" i="1"/>
  <c r="M1570" i="1"/>
  <c r="M1634" i="1"/>
  <c r="M1698" i="1"/>
  <c r="N1778" i="1"/>
  <c r="M1778" i="1"/>
  <c r="M1449" i="1"/>
  <c r="M429" i="1"/>
  <c r="M406" i="1"/>
  <c r="M337" i="1"/>
  <c r="M475" i="1"/>
  <c r="M1243" i="1"/>
  <c r="M1109" i="1"/>
  <c r="M486" i="1"/>
  <c r="M918" i="1"/>
  <c r="M1167" i="1"/>
  <c r="N937" i="1"/>
  <c r="M937" i="1"/>
  <c r="M161" i="1"/>
  <c r="N1646" i="1"/>
  <c r="M1646" i="1"/>
  <c r="M226" i="1"/>
  <c r="M1520" i="1"/>
  <c r="M74" i="1"/>
  <c r="M714" i="1"/>
  <c r="M1306" i="1"/>
  <c r="M75" i="1"/>
  <c r="M215" i="1"/>
  <c r="M736" i="1"/>
  <c r="M315" i="1"/>
  <c r="M763" i="1"/>
  <c r="M1583" i="1"/>
  <c r="M257" i="1"/>
  <c r="M329" i="1"/>
  <c r="M421" i="1"/>
  <c r="M513" i="1"/>
  <c r="M585" i="1"/>
  <c r="M661" i="1"/>
  <c r="M753" i="1"/>
  <c r="M841" i="1"/>
  <c r="M917" i="1"/>
  <c r="M989" i="1"/>
  <c r="M1061" i="1"/>
  <c r="M1137" i="1"/>
  <c r="M1189" i="1"/>
  <c r="M1281" i="1"/>
  <c r="M1337" i="1"/>
  <c r="M1429" i="1"/>
  <c r="M1521" i="1"/>
  <c r="M1621" i="1"/>
  <c r="M1781" i="1"/>
  <c r="M1010" i="1"/>
  <c r="M791" i="1"/>
  <c r="N285" i="1"/>
  <c r="M285" i="1"/>
  <c r="M318" i="1"/>
  <c r="M631" i="1"/>
  <c r="M353" i="1"/>
  <c r="M418" i="1"/>
  <c r="M819" i="1"/>
  <c r="M1635" i="1"/>
  <c r="M1125" i="1"/>
  <c r="M1733" i="1"/>
  <c r="M934" i="1"/>
  <c r="M1023" i="1"/>
  <c r="M672" i="1"/>
  <c r="M1217" i="1"/>
  <c r="M170" i="1"/>
  <c r="M1486" i="1"/>
  <c r="M1750" i="1"/>
  <c r="M1743" i="1"/>
  <c r="M155" i="1"/>
  <c r="M594" i="1"/>
  <c r="M1082" i="1"/>
  <c r="M49" i="1"/>
  <c r="N427" i="1"/>
  <c r="M427" i="1"/>
  <c r="M149" i="1"/>
  <c r="M350" i="1"/>
  <c r="M855" i="1"/>
  <c r="M205" i="1"/>
  <c r="M517" i="1"/>
  <c r="M270" i="1"/>
  <c r="M383" i="1"/>
  <c r="M687" i="1"/>
  <c r="M105" i="1"/>
  <c r="M433" i="1"/>
  <c r="M178" i="1"/>
  <c r="M235" i="1"/>
  <c r="M579" i="1"/>
  <c r="N563" i="1"/>
  <c r="M563" i="1"/>
  <c r="M1203" i="1"/>
  <c r="M1707" i="1"/>
  <c r="N1069" i="1"/>
  <c r="M1069" i="1"/>
  <c r="N1357" i="1"/>
  <c r="M1357" i="1"/>
  <c r="N438" i="1"/>
  <c r="M438" i="1"/>
  <c r="M646" i="1"/>
  <c r="N878" i="1"/>
  <c r="M878" i="1"/>
  <c r="M1078" i="1"/>
  <c r="M1302" i="1"/>
  <c r="N1295" i="1"/>
  <c r="M1295" i="1"/>
  <c r="N536" i="1"/>
  <c r="M536" i="1"/>
  <c r="M865" i="1"/>
  <c r="M1145" i="1"/>
  <c r="M1457" i="1"/>
  <c r="N1609" i="1"/>
  <c r="M1609" i="1"/>
  <c r="M133" i="1"/>
  <c r="M110" i="1"/>
  <c r="M174" i="1"/>
  <c r="M1614" i="1"/>
  <c r="M1806" i="1"/>
  <c r="M153" i="1"/>
  <c r="N99" i="1"/>
  <c r="M99" i="1"/>
  <c r="N45" i="1"/>
  <c r="M45" i="1"/>
  <c r="M1697" i="1"/>
  <c r="M12" i="1"/>
  <c r="M658" i="1"/>
  <c r="M778" i="1"/>
  <c r="N914" i="1"/>
  <c r="M914" i="1"/>
  <c r="N1146" i="1"/>
  <c r="M1146" i="1"/>
  <c r="M1274" i="1"/>
  <c r="N1386" i="1"/>
  <c r="M1386" i="1"/>
  <c r="M1498" i="1"/>
  <c r="M1610" i="1"/>
  <c r="N1738" i="1"/>
  <c r="M1738" i="1"/>
  <c r="M159" i="1"/>
  <c r="M580" i="1"/>
  <c r="M1689" i="1"/>
  <c r="M516" i="1"/>
  <c r="M745" i="1"/>
  <c r="N1403" i="1"/>
  <c r="M1403" i="1"/>
  <c r="M1729" i="1"/>
  <c r="M681" i="1"/>
  <c r="M1266" i="1"/>
  <c r="M1703" i="1"/>
  <c r="M176" i="1"/>
  <c r="N192" i="1"/>
  <c r="M192" i="1"/>
  <c r="M212" i="1"/>
  <c r="M232" i="1"/>
  <c r="N248" i="1"/>
  <c r="M248" i="1"/>
  <c r="M268" i="1"/>
  <c r="N284" i="1"/>
  <c r="M284" i="1"/>
  <c r="M304" i="1"/>
  <c r="N320" i="1"/>
  <c r="M320" i="1"/>
  <c r="M340" i="1"/>
  <c r="N360" i="1"/>
  <c r="M360" i="1"/>
  <c r="M376" i="1"/>
  <c r="M396" i="1"/>
  <c r="N412" i="1"/>
  <c r="M412" i="1"/>
  <c r="M432" i="1"/>
  <c r="N448" i="1"/>
  <c r="M448" i="1"/>
  <c r="M468" i="1"/>
  <c r="M488" i="1"/>
  <c r="M504" i="1"/>
  <c r="M524" i="1"/>
  <c r="M540" i="1"/>
  <c r="M560" i="1"/>
  <c r="M576" i="1"/>
  <c r="M596" i="1"/>
  <c r="M616" i="1"/>
  <c r="M632" i="1"/>
  <c r="M652" i="1"/>
  <c r="N668" i="1"/>
  <c r="M668" i="1"/>
  <c r="M688" i="1"/>
  <c r="N704" i="1"/>
  <c r="M704" i="1"/>
  <c r="M724" i="1"/>
  <c r="M744" i="1"/>
  <c r="N760" i="1"/>
  <c r="M760" i="1"/>
  <c r="M780" i="1"/>
  <c r="M796" i="1"/>
  <c r="N816" i="1"/>
  <c r="M816" i="1"/>
  <c r="M832" i="1"/>
  <c r="M852" i="1"/>
  <c r="M872" i="1"/>
  <c r="N888" i="1"/>
  <c r="M888" i="1"/>
  <c r="M908" i="1"/>
  <c r="M924" i="1"/>
  <c r="M944" i="1"/>
  <c r="M960" i="1"/>
  <c r="N980" i="1"/>
  <c r="M980" i="1"/>
  <c r="M1000" i="1"/>
  <c r="M1016" i="1"/>
  <c r="M1036" i="1"/>
  <c r="M1052" i="1"/>
  <c r="M1072" i="1"/>
  <c r="M1088" i="1"/>
  <c r="N1108" i="1"/>
  <c r="M1108" i="1"/>
  <c r="M1128" i="1"/>
  <c r="N1144" i="1"/>
  <c r="M1144" i="1"/>
  <c r="M1164" i="1"/>
  <c r="M1180" i="1"/>
  <c r="M1200" i="1"/>
  <c r="M1216" i="1"/>
  <c r="N1236" i="1"/>
  <c r="M1236" i="1"/>
  <c r="N1256" i="1"/>
  <c r="M1256" i="1"/>
  <c r="M1272" i="1"/>
  <c r="M1292" i="1"/>
  <c r="M1308" i="1"/>
  <c r="M1328" i="1"/>
  <c r="N1344" i="1"/>
  <c r="M1344" i="1"/>
  <c r="M1364" i="1"/>
  <c r="N1384" i="1"/>
  <c r="M1384" i="1"/>
  <c r="M1400" i="1"/>
  <c r="N1420" i="1"/>
  <c r="M1420" i="1"/>
  <c r="M1436" i="1"/>
  <c r="M1456" i="1"/>
  <c r="M1472" i="1"/>
  <c r="M1492" i="1"/>
  <c r="M1512" i="1"/>
  <c r="M1532" i="1"/>
  <c r="M1576" i="1"/>
  <c r="N1592" i="1"/>
  <c r="M1592" i="1"/>
  <c r="N1608" i="1"/>
  <c r="M1608" i="1"/>
  <c r="M1624" i="1"/>
  <c r="M1640" i="1"/>
  <c r="M1656" i="1"/>
  <c r="M1672" i="1"/>
  <c r="N1688" i="1"/>
  <c r="M1688" i="1"/>
  <c r="M1704" i="1"/>
  <c r="M1720" i="1"/>
  <c r="M1736" i="1"/>
  <c r="N1752" i="1"/>
  <c r="M1752" i="1"/>
  <c r="M1768" i="1"/>
  <c r="N1784" i="1"/>
  <c r="M1784" i="1"/>
  <c r="M1800" i="1"/>
  <c r="M1556" i="1"/>
  <c r="M260" i="1"/>
  <c r="M50" i="1"/>
  <c r="P243" i="1"/>
  <c r="N243" i="1"/>
  <c r="P319" i="1"/>
  <c r="N319" i="1"/>
  <c r="P811" i="1"/>
  <c r="P883" i="1"/>
  <c r="N883" i="1"/>
  <c r="P1435" i="1"/>
  <c r="P1568" i="1"/>
  <c r="P241" i="1"/>
  <c r="N241" i="1"/>
  <c r="P661" i="1"/>
  <c r="N661" i="1"/>
  <c r="P713" i="1"/>
  <c r="N713" i="1"/>
  <c r="P543" i="1"/>
  <c r="P1645" i="1"/>
  <c r="N1645" i="1"/>
  <c r="P453" i="1"/>
  <c r="N453" i="1"/>
  <c r="P382" i="1"/>
  <c r="N382" i="1"/>
  <c r="P375" i="1"/>
  <c r="P903" i="1"/>
  <c r="N903" i="1"/>
  <c r="P114" i="1"/>
  <c r="P1553" i="1"/>
  <c r="P147" i="1"/>
  <c r="P1116" i="1"/>
  <c r="N1116" i="1"/>
  <c r="P61" i="1"/>
  <c r="P133" i="1"/>
  <c r="P381" i="1"/>
  <c r="N381" i="1"/>
  <c r="P214" i="1"/>
  <c r="P303" i="1"/>
  <c r="N303" i="1"/>
  <c r="P471" i="1"/>
  <c r="P831" i="1"/>
  <c r="P88" i="1"/>
  <c r="N88" i="1"/>
  <c r="P297" i="1"/>
  <c r="P18" i="1"/>
  <c r="P379" i="1"/>
  <c r="N379" i="1"/>
  <c r="P1035" i="1"/>
  <c r="P1299" i="1"/>
  <c r="N1299" i="1"/>
  <c r="P1005" i="1"/>
  <c r="P1535" i="1"/>
  <c r="N1535" i="1"/>
  <c r="P1489" i="1"/>
  <c r="P156" i="1"/>
  <c r="P126" i="1"/>
  <c r="P23" i="1"/>
  <c r="P256" i="1"/>
  <c r="N256" i="1"/>
  <c r="P369" i="1"/>
  <c r="N369" i="1"/>
  <c r="P1027" i="1"/>
  <c r="P1325" i="1"/>
  <c r="N1325" i="1"/>
  <c r="P1047" i="1"/>
  <c r="P1041" i="1"/>
  <c r="P1623" i="1"/>
  <c r="P134" i="1"/>
  <c r="P77" i="1"/>
  <c r="P317" i="1"/>
  <c r="N317" i="1"/>
  <c r="P311" i="1"/>
  <c r="N311" i="1"/>
  <c r="P839" i="1"/>
  <c r="P233" i="1"/>
  <c r="P625" i="1"/>
  <c r="N625" i="1"/>
  <c r="P747" i="1"/>
  <c r="P963" i="1"/>
  <c r="P1219" i="1"/>
  <c r="P941" i="1"/>
  <c r="N941" i="1"/>
  <c r="P911" i="1"/>
  <c r="N911" i="1"/>
  <c r="P159" i="1"/>
  <c r="N159" i="1"/>
  <c r="P325" i="1"/>
  <c r="P397" i="1"/>
  <c r="P645" i="1"/>
  <c r="P70" i="1"/>
  <c r="P239" i="1"/>
  <c r="N239" i="1"/>
  <c r="P671" i="1"/>
  <c r="P767" i="1"/>
  <c r="N767" i="1"/>
  <c r="P553" i="1"/>
  <c r="N553" i="1"/>
  <c r="P587" i="1"/>
  <c r="P675" i="1"/>
  <c r="P971" i="1"/>
  <c r="P1227" i="1"/>
  <c r="P1499" i="1"/>
  <c r="P1763" i="1"/>
  <c r="N1763" i="1"/>
  <c r="P1261" i="1"/>
  <c r="N1261" i="1"/>
  <c r="P1517" i="1"/>
  <c r="P486" i="1"/>
  <c r="P558" i="1"/>
  <c r="N558" i="1"/>
  <c r="P646" i="1"/>
  <c r="N646" i="1"/>
  <c r="P726" i="1"/>
  <c r="P806" i="1"/>
  <c r="N806" i="1"/>
  <c r="P894" i="1"/>
  <c r="P966" i="1"/>
  <c r="N966" i="1"/>
  <c r="P1054" i="1"/>
  <c r="P1150" i="1"/>
  <c r="P1230" i="1"/>
  <c r="N1230" i="1"/>
  <c r="P1326" i="1"/>
  <c r="N1326" i="1"/>
  <c r="P1407" i="1"/>
  <c r="N1407" i="1"/>
  <c r="P1169" i="1"/>
  <c r="P1425" i="1"/>
  <c r="P1320" i="1"/>
  <c r="N1320" i="1"/>
  <c r="P1416" i="1"/>
  <c r="P1496" i="1"/>
  <c r="P1696" i="1"/>
  <c r="P91" i="1"/>
  <c r="N91" i="1"/>
  <c r="P164" i="1"/>
  <c r="N164" i="1"/>
  <c r="P1628" i="1"/>
  <c r="N671" i="1"/>
  <c r="P391" i="1"/>
  <c r="N391" i="1"/>
  <c r="P759" i="1"/>
  <c r="N759" i="1"/>
  <c r="P305" i="1"/>
  <c r="P315" i="1"/>
  <c r="N315" i="1"/>
  <c r="P667" i="1"/>
  <c r="N667" i="1"/>
  <c r="P1491" i="1"/>
  <c r="P44" i="1"/>
  <c r="N44" i="1"/>
  <c r="P1581" i="1"/>
  <c r="P423" i="1"/>
  <c r="P1471" i="1"/>
  <c r="P785" i="1"/>
  <c r="P977" i="1"/>
  <c r="N977" i="1"/>
  <c r="P253" i="1"/>
  <c r="N253" i="1"/>
  <c r="P333" i="1"/>
  <c r="N333" i="1"/>
  <c r="P573" i="1"/>
  <c r="N573" i="1"/>
  <c r="P151" i="1"/>
  <c r="P247" i="1"/>
  <c r="N247" i="1"/>
  <c r="P599" i="1"/>
  <c r="P687" i="1"/>
  <c r="N687" i="1"/>
  <c r="P89" i="1"/>
  <c r="N89" i="1"/>
  <c r="P161" i="1"/>
  <c r="N161" i="1"/>
  <c r="P489" i="1"/>
  <c r="P561" i="1"/>
  <c r="N561" i="1"/>
  <c r="P179" i="1"/>
  <c r="N179" i="1"/>
  <c r="P251" i="1"/>
  <c r="P595" i="1"/>
  <c r="P899" i="1"/>
  <c r="N899" i="1"/>
  <c r="P1155" i="1"/>
  <c r="N1155" i="1"/>
  <c r="P1427" i="1"/>
  <c r="P877" i="1"/>
  <c r="P1197" i="1"/>
  <c r="P1773" i="1"/>
  <c r="N1773" i="1"/>
  <c r="P1335" i="1"/>
  <c r="P913" i="1"/>
  <c r="P127" i="1"/>
  <c r="P1160" i="1"/>
  <c r="P1240" i="1"/>
  <c r="N1240" i="1"/>
  <c r="P1248" i="1"/>
  <c r="N1248" i="1"/>
  <c r="P308" i="1"/>
  <c r="N308" i="1"/>
  <c r="P820" i="1"/>
  <c r="N820" i="1"/>
  <c r="N913" i="1"/>
  <c r="P525" i="1"/>
  <c r="P286" i="1"/>
  <c r="P463" i="1"/>
  <c r="P80" i="1"/>
  <c r="P819" i="1"/>
  <c r="N819" i="1"/>
  <c r="P1291" i="1"/>
  <c r="P124" i="1"/>
  <c r="P189" i="1"/>
  <c r="N189" i="1"/>
  <c r="P261" i="1"/>
  <c r="N261" i="1"/>
  <c r="P581" i="1"/>
  <c r="P669" i="1"/>
  <c r="N669" i="1"/>
  <c r="P167" i="1"/>
  <c r="P607" i="1"/>
  <c r="P695" i="1"/>
  <c r="P9" i="1"/>
  <c r="P105" i="1"/>
  <c r="N105" i="1"/>
  <c r="P169" i="1"/>
  <c r="P497" i="1"/>
  <c r="P107" i="1"/>
  <c r="N107" i="1"/>
  <c r="P187" i="1"/>
  <c r="P515" i="1"/>
  <c r="P907" i="1"/>
  <c r="N907" i="1"/>
  <c r="P1163" i="1"/>
  <c r="P1699" i="1"/>
  <c r="P813" i="1"/>
  <c r="P1453" i="1"/>
  <c r="P1271" i="1"/>
  <c r="P1607" i="1"/>
  <c r="N1607" i="1"/>
  <c r="P568" i="1"/>
  <c r="P656" i="1"/>
  <c r="P736" i="1"/>
  <c r="P824" i="1"/>
  <c r="N824" i="1"/>
  <c r="P912" i="1"/>
  <c r="P1008" i="1"/>
  <c r="P1096" i="1"/>
  <c r="P1105" i="1"/>
  <c r="N1105" i="1"/>
  <c r="P1361" i="1"/>
  <c r="N1361" i="1"/>
  <c r="P1783" i="1"/>
  <c r="N1783" i="1"/>
  <c r="P1785" i="1"/>
  <c r="N1785" i="1"/>
  <c r="P1727" i="1"/>
  <c r="P180" i="1"/>
  <c r="N180" i="1"/>
  <c r="P436" i="1"/>
  <c r="P564" i="1"/>
  <c r="P692" i="1"/>
  <c r="N692" i="1"/>
  <c r="P948" i="1"/>
  <c r="N948" i="1"/>
  <c r="P1076" i="1"/>
  <c r="P1204" i="1"/>
  <c r="P1332" i="1"/>
  <c r="P1460" i="1"/>
  <c r="P1612" i="1"/>
  <c r="N1612" i="1"/>
  <c r="P1676" i="1"/>
  <c r="P1692" i="1"/>
  <c r="P1740" i="1"/>
  <c r="P1756" i="1"/>
  <c r="N1756" i="1"/>
  <c r="P1804" i="1"/>
  <c r="P1372" i="1"/>
  <c r="P53" i="1"/>
  <c r="N53" i="1"/>
  <c r="P371" i="1"/>
  <c r="N371" i="1"/>
  <c r="P74" i="1"/>
  <c r="P69" i="1"/>
  <c r="P142" i="1"/>
  <c r="P96" i="1"/>
  <c r="N96" i="1"/>
  <c r="P197" i="1"/>
  <c r="P509" i="1"/>
  <c r="P270" i="1"/>
  <c r="P430" i="1"/>
  <c r="P623" i="1"/>
  <c r="N623" i="1"/>
  <c r="P408" i="1"/>
  <c r="P425" i="1"/>
  <c r="P314" i="1"/>
  <c r="N314" i="1"/>
  <c r="P35" i="1"/>
  <c r="P523" i="1"/>
  <c r="P875" i="1"/>
  <c r="P1133" i="1"/>
  <c r="N1133" i="1"/>
  <c r="P1709" i="1"/>
  <c r="N1709" i="1"/>
  <c r="P1234" i="1"/>
  <c r="N1234" i="1"/>
  <c r="P1394" i="1"/>
  <c r="P1594" i="1"/>
  <c r="N1594" i="1"/>
  <c r="P84" i="1"/>
  <c r="P122" i="1"/>
  <c r="P873" i="1"/>
  <c r="P809" i="1"/>
  <c r="P1759" i="1"/>
  <c r="N1759" i="1"/>
  <c r="P227" i="1"/>
  <c r="P283" i="1"/>
  <c r="N283" i="1"/>
  <c r="P335" i="1"/>
  <c r="N335" i="1"/>
  <c r="P427" i="1"/>
  <c r="P499" i="1"/>
  <c r="P555" i="1"/>
  <c r="N555" i="1"/>
  <c r="P591" i="1"/>
  <c r="P627" i="1"/>
  <c r="P719" i="1"/>
  <c r="P775" i="1"/>
  <c r="P867" i="1"/>
  <c r="P923" i="1"/>
  <c r="P975" i="1"/>
  <c r="P1011" i="1"/>
  <c r="P1051" i="1"/>
  <c r="P1103" i="1"/>
  <c r="P1139" i="1"/>
  <c r="N1139" i="1"/>
  <c r="P1179" i="1"/>
  <c r="P1231" i="1"/>
  <c r="N1231" i="1"/>
  <c r="P1287" i="1"/>
  <c r="P1323" i="1"/>
  <c r="N1323" i="1"/>
  <c r="P1359" i="1"/>
  <c r="N1359" i="1"/>
  <c r="P1395" i="1"/>
  <c r="P1487" i="1"/>
  <c r="P1523" i="1"/>
  <c r="P1567" i="1"/>
  <c r="P1659" i="1"/>
  <c r="P1755" i="1"/>
  <c r="N1755" i="1"/>
  <c r="P1485" i="1"/>
  <c r="P763" i="1"/>
  <c r="N763" i="1"/>
  <c r="P1705" i="1"/>
  <c r="P1065" i="1"/>
  <c r="N1065" i="1"/>
  <c r="P201" i="1"/>
  <c r="N201" i="1"/>
  <c r="P257" i="1"/>
  <c r="N257" i="1"/>
  <c r="P293" i="1"/>
  <c r="P349" i="1"/>
  <c r="P405" i="1"/>
  <c r="P457" i="1"/>
  <c r="P549" i="1"/>
  <c r="P585" i="1"/>
  <c r="P677" i="1"/>
  <c r="P733" i="1"/>
  <c r="P789" i="1"/>
  <c r="P841" i="1"/>
  <c r="P861" i="1"/>
  <c r="P897" i="1"/>
  <c r="N897" i="1"/>
  <c r="P917" i="1"/>
  <c r="P933" i="1"/>
  <c r="N933" i="1"/>
  <c r="P969" i="1"/>
  <c r="P989" i="1"/>
  <c r="N989" i="1"/>
  <c r="P1009" i="1"/>
  <c r="P1025" i="1"/>
  <c r="P1045" i="1"/>
  <c r="P1061" i="1"/>
  <c r="N1061" i="1"/>
  <c r="P1081" i="1"/>
  <c r="P1097" i="1"/>
  <c r="P1117" i="1"/>
  <c r="N1117" i="1"/>
  <c r="P1137" i="1"/>
  <c r="N1137" i="1"/>
  <c r="P1153" i="1"/>
  <c r="P1173" i="1"/>
  <c r="P1189" i="1"/>
  <c r="P1209" i="1"/>
  <c r="P1225" i="1"/>
  <c r="N1225" i="1"/>
  <c r="P1245" i="1"/>
  <c r="N1245" i="1"/>
  <c r="P1265" i="1"/>
  <c r="P1281" i="1"/>
  <c r="N1281" i="1"/>
  <c r="P1301" i="1"/>
  <c r="N1301" i="1"/>
  <c r="P1317" i="1"/>
  <c r="P1337" i="1"/>
  <c r="P1353" i="1"/>
  <c r="P1373" i="1"/>
  <c r="P1393" i="1"/>
  <c r="P1409" i="1"/>
  <c r="N1409" i="1"/>
  <c r="P1429" i="1"/>
  <c r="P1445" i="1"/>
  <c r="P1465" i="1"/>
  <c r="P1481" i="1"/>
  <c r="P1501" i="1"/>
  <c r="P1521" i="1"/>
  <c r="P1541" i="1"/>
  <c r="P1561" i="1"/>
  <c r="P1589" i="1"/>
  <c r="N1589" i="1"/>
  <c r="P1621" i="1"/>
  <c r="P1653" i="1"/>
  <c r="P1685" i="1"/>
  <c r="N1685" i="1"/>
  <c r="P1717" i="1"/>
  <c r="N1717" i="1"/>
  <c r="P1749" i="1"/>
  <c r="N1749" i="1"/>
  <c r="P1781" i="1"/>
  <c r="N1781" i="1"/>
  <c r="P1734" i="1"/>
  <c r="P1293" i="1"/>
  <c r="N1293" i="1"/>
  <c r="P1681" i="1"/>
  <c r="P1010" i="1"/>
  <c r="P141" i="1"/>
  <c r="N1416" i="1"/>
  <c r="N61" i="1"/>
  <c r="N197" i="1"/>
  <c r="N286" i="1"/>
  <c r="N1429" i="1"/>
  <c r="P125" i="1"/>
  <c r="P206" i="1"/>
  <c r="P103" i="1"/>
  <c r="N103" i="1"/>
  <c r="P823" i="1"/>
  <c r="N823" i="1"/>
  <c r="P152" i="1"/>
  <c r="P11" i="1"/>
  <c r="P685" i="1"/>
  <c r="N685" i="1"/>
  <c r="P1801" i="1"/>
  <c r="N1801" i="1"/>
  <c r="P588" i="1"/>
  <c r="P461" i="1"/>
  <c r="P54" i="1"/>
  <c r="N54" i="1"/>
  <c r="P383" i="1"/>
  <c r="N383" i="1"/>
  <c r="P751" i="1"/>
  <c r="P16" i="1"/>
  <c r="P160" i="1"/>
  <c r="N160" i="1"/>
  <c r="P617" i="1"/>
  <c r="P307" i="1"/>
  <c r="P739" i="1"/>
  <c r="P1571" i="1"/>
  <c r="P983" i="1"/>
  <c r="N983" i="1"/>
  <c r="P1233" i="1"/>
  <c r="N1233" i="1"/>
  <c r="P1737" i="1"/>
  <c r="N1737" i="1"/>
  <c r="P389" i="1"/>
  <c r="N389" i="1"/>
  <c r="P62" i="1"/>
  <c r="N62" i="1"/>
  <c r="P231" i="1"/>
  <c r="P32" i="1"/>
  <c r="P269" i="1"/>
  <c r="P597" i="1"/>
  <c r="P366" i="1"/>
  <c r="N366" i="1"/>
  <c r="P79" i="1"/>
  <c r="P175" i="1"/>
  <c r="P527" i="1"/>
  <c r="N527" i="1"/>
  <c r="P328" i="1"/>
  <c r="N328" i="1"/>
  <c r="P17" i="1"/>
  <c r="P218" i="1"/>
  <c r="P386" i="1"/>
  <c r="N386" i="1"/>
  <c r="P115" i="1"/>
  <c r="P443" i="1"/>
  <c r="N443" i="1"/>
  <c r="P1091" i="1"/>
  <c r="N1091" i="1"/>
  <c r="P1355" i="1"/>
  <c r="P1191" i="1"/>
  <c r="P1631" i="1"/>
  <c r="P1711" i="1"/>
  <c r="N1711" i="1"/>
  <c r="P1082" i="1"/>
  <c r="P1146" i="1"/>
  <c r="P1298" i="1"/>
  <c r="N1298" i="1"/>
  <c r="P1498" i="1"/>
  <c r="P1706" i="1"/>
  <c r="P1802" i="1"/>
  <c r="N1802" i="1"/>
  <c r="P157" i="1"/>
  <c r="P49" i="1"/>
  <c r="N49" i="1"/>
  <c r="P288" i="1"/>
  <c r="N288" i="1"/>
  <c r="P1559" i="1"/>
  <c r="P224" i="1"/>
  <c r="P1467" i="1"/>
  <c r="P191" i="1"/>
  <c r="N191" i="1"/>
  <c r="P207" i="1"/>
  <c r="P263" i="1"/>
  <c r="N263" i="1"/>
  <c r="P299" i="1"/>
  <c r="P355" i="1"/>
  <c r="P411" i="1"/>
  <c r="N411" i="1"/>
  <c r="P447" i="1"/>
  <c r="N447" i="1"/>
  <c r="P483" i="1"/>
  <c r="P519" i="1"/>
  <c r="P539" i="1"/>
  <c r="P575" i="1"/>
  <c r="N575" i="1"/>
  <c r="P611" i="1"/>
  <c r="P647" i="1"/>
  <c r="N647" i="1"/>
  <c r="P683" i="1"/>
  <c r="P703" i="1"/>
  <c r="N703" i="1"/>
  <c r="P755" i="1"/>
  <c r="P795" i="1"/>
  <c r="P847" i="1"/>
  <c r="P939" i="1"/>
  <c r="N939" i="1"/>
  <c r="P959" i="1"/>
  <c r="N959" i="1"/>
  <c r="P995" i="1"/>
  <c r="P1031" i="1"/>
  <c r="P1067" i="1"/>
  <c r="N1067" i="1"/>
  <c r="P1087" i="1"/>
  <c r="P1123" i="1"/>
  <c r="P1159" i="1"/>
  <c r="P1195" i="1"/>
  <c r="P1215" i="1"/>
  <c r="P1251" i="1"/>
  <c r="N1251" i="1"/>
  <c r="P1267" i="1"/>
  <c r="N1267" i="1"/>
  <c r="P1307" i="1"/>
  <c r="P1343" i="1"/>
  <c r="N1343" i="1"/>
  <c r="P1379" i="1"/>
  <c r="N1379" i="1"/>
  <c r="P1415" i="1"/>
  <c r="N1415" i="1"/>
  <c r="P1451" i="1"/>
  <c r="N1451" i="1"/>
  <c r="P1507" i="1"/>
  <c r="P1543" i="1"/>
  <c r="P1595" i="1"/>
  <c r="N1595" i="1"/>
  <c r="P1627" i="1"/>
  <c r="P1691" i="1"/>
  <c r="P1723" i="1"/>
  <c r="P1787" i="1"/>
  <c r="N1787" i="1"/>
  <c r="P964" i="1"/>
  <c r="P900" i="1"/>
  <c r="N900" i="1"/>
  <c r="P1799" i="1"/>
  <c r="N1799" i="1"/>
  <c r="P1348" i="1"/>
  <c r="P480" i="1"/>
  <c r="P1583" i="1"/>
  <c r="P185" i="1"/>
  <c r="P221" i="1"/>
  <c r="P277" i="1"/>
  <c r="P313" i="1"/>
  <c r="N313" i="1"/>
  <c r="P329" i="1"/>
  <c r="N329" i="1"/>
  <c r="P385" i="1"/>
  <c r="N385" i="1"/>
  <c r="P421" i="1"/>
  <c r="P441" i="1"/>
  <c r="N441" i="1"/>
  <c r="P477" i="1"/>
  <c r="P513" i="1"/>
  <c r="P533" i="1"/>
  <c r="N533" i="1"/>
  <c r="P569" i="1"/>
  <c r="P605" i="1"/>
  <c r="P641" i="1"/>
  <c r="P697" i="1"/>
  <c r="P753" i="1"/>
  <c r="P769" i="1"/>
  <c r="N769" i="1"/>
  <c r="P805" i="1"/>
  <c r="N805" i="1"/>
  <c r="P825" i="1"/>
  <c r="N825" i="1"/>
  <c r="P881" i="1"/>
  <c r="P953" i="1"/>
  <c r="P708" i="1"/>
  <c r="N708" i="1"/>
  <c r="P117" i="1"/>
  <c r="P205" i="1"/>
  <c r="P445" i="1"/>
  <c r="N445" i="1"/>
  <c r="P517" i="1"/>
  <c r="P198" i="1"/>
  <c r="N198" i="1"/>
  <c r="P278" i="1"/>
  <c r="P374" i="1"/>
  <c r="P15" i="1"/>
  <c r="P87" i="1"/>
  <c r="N87" i="1"/>
  <c r="P455" i="1"/>
  <c r="P535" i="1"/>
  <c r="N535" i="1"/>
  <c r="P240" i="1"/>
  <c r="P336" i="1"/>
  <c r="N336" i="1"/>
  <c r="P416" i="1"/>
  <c r="N416" i="1"/>
  <c r="P25" i="1"/>
  <c r="P361" i="1"/>
  <c r="N361" i="1"/>
  <c r="P433" i="1"/>
  <c r="P106" i="1"/>
  <c r="N106" i="1"/>
  <c r="P226" i="1"/>
  <c r="P322" i="1"/>
  <c r="N322" i="1"/>
  <c r="P402" i="1"/>
  <c r="P51" i="1"/>
  <c r="N51" i="1"/>
  <c r="P451" i="1"/>
  <c r="N451" i="1"/>
  <c r="P1099" i="1"/>
  <c r="P1363" i="1"/>
  <c r="N1363" i="1"/>
  <c r="P1635" i="1"/>
  <c r="N1635" i="1"/>
  <c r="P749" i="1"/>
  <c r="P1069" i="1"/>
  <c r="P1389" i="1"/>
  <c r="N1389" i="1"/>
  <c r="P1119" i="1"/>
  <c r="N1119" i="1"/>
  <c r="P849" i="1"/>
  <c r="P1297" i="1"/>
  <c r="N1297" i="1"/>
  <c r="P1617" i="1"/>
  <c r="P42" i="1"/>
  <c r="P38" i="1"/>
  <c r="P102" i="1"/>
  <c r="N102" i="1"/>
  <c r="P166" i="1"/>
  <c r="P230" i="1"/>
  <c r="P1398" i="1"/>
  <c r="P1462" i="1"/>
  <c r="P1526" i="1"/>
  <c r="P1590" i="1"/>
  <c r="P1654" i="1"/>
  <c r="P1718" i="1"/>
  <c r="P1790" i="1"/>
  <c r="N1790" i="1"/>
  <c r="P135" i="1"/>
  <c r="P138" i="1"/>
  <c r="P266" i="1"/>
  <c r="P506" i="1"/>
  <c r="P594" i="1"/>
  <c r="P690" i="1"/>
  <c r="N690" i="1"/>
  <c r="P754" i="1"/>
  <c r="P842" i="1"/>
  <c r="P930" i="1"/>
  <c r="P1002" i="1"/>
  <c r="P332" i="1"/>
  <c r="N332" i="1"/>
  <c r="P460" i="1"/>
  <c r="P604" i="1"/>
  <c r="P716" i="1"/>
  <c r="N716" i="1"/>
  <c r="P844" i="1"/>
  <c r="P988" i="1"/>
  <c r="N988" i="1"/>
  <c r="N912" i="1"/>
  <c r="N1740" i="1"/>
  <c r="N1734" i="1"/>
  <c r="N627" i="1"/>
  <c r="P1406" i="1"/>
  <c r="P1470" i="1"/>
  <c r="P1534" i="1"/>
  <c r="P1598" i="1"/>
  <c r="P1662" i="1"/>
  <c r="P1726" i="1"/>
  <c r="P1798" i="1"/>
  <c r="P144" i="1"/>
  <c r="P1639" i="1"/>
  <c r="P1719" i="1"/>
  <c r="P1791" i="1"/>
  <c r="P63" i="1"/>
  <c r="P1168" i="1"/>
  <c r="P1336" i="1"/>
  <c r="P1424" i="1"/>
  <c r="P1504" i="1"/>
  <c r="P1584" i="1"/>
  <c r="P1712" i="1"/>
  <c r="P1745" i="1"/>
  <c r="P8" i="1"/>
  <c r="P330" i="1"/>
  <c r="P522" i="1"/>
  <c r="P602" i="1"/>
  <c r="P698" i="1"/>
  <c r="P762" i="1"/>
  <c r="P850" i="1"/>
  <c r="P946" i="1"/>
  <c r="P1090" i="1"/>
  <c r="P1162" i="1"/>
  <c r="P1242" i="1"/>
  <c r="P1306" i="1"/>
  <c r="P1402" i="1"/>
  <c r="P1514" i="1"/>
  <c r="P1610" i="1"/>
  <c r="P1714" i="1"/>
  <c r="P452" i="1"/>
  <c r="P388" i="1"/>
  <c r="P276" i="1"/>
  <c r="P404" i="1"/>
  <c r="P532" i="1"/>
  <c r="P660" i="1"/>
  <c r="P788" i="1"/>
  <c r="P916" i="1"/>
  <c r="P1044" i="1"/>
  <c r="P1172" i="1"/>
  <c r="P1300" i="1"/>
  <c r="P1428" i="1"/>
  <c r="P324" i="1"/>
  <c r="P1156" i="1"/>
  <c r="P836" i="1"/>
  <c r="N324" i="1"/>
  <c r="N452" i="1"/>
  <c r="N660" i="1"/>
  <c r="N1300" i="1"/>
  <c r="N330" i="1"/>
  <c r="N1242" i="1"/>
  <c r="P344" i="1"/>
  <c r="P249" i="1"/>
  <c r="P505" i="1"/>
  <c r="P418" i="1"/>
  <c r="P323" i="1"/>
  <c r="P915" i="1"/>
  <c r="P1371" i="1"/>
  <c r="P1707" i="1"/>
  <c r="P821" i="1"/>
  <c r="P1205" i="1"/>
  <c r="P1397" i="1"/>
  <c r="P502" i="1"/>
  <c r="P742" i="1"/>
  <c r="P982" i="1"/>
  <c r="P1158" i="1"/>
  <c r="P1246" i="1"/>
  <c r="P919" i="1"/>
  <c r="P991" i="1"/>
  <c r="P1055" i="1"/>
  <c r="P1127" i="1"/>
  <c r="P1279" i="1"/>
  <c r="P1351" i="1"/>
  <c r="P1479" i="1"/>
  <c r="P496" i="1"/>
  <c r="P584" i="1"/>
  <c r="P664" i="1"/>
  <c r="P752" i="1"/>
  <c r="P840" i="1"/>
  <c r="P920" i="1"/>
  <c r="P1024" i="1"/>
  <c r="P1104" i="1"/>
  <c r="P721" i="1"/>
  <c r="P793" i="1"/>
  <c r="P857" i="1"/>
  <c r="P1049" i="1"/>
  <c r="P1177" i="1"/>
  <c r="P1241" i="1"/>
  <c r="P1305" i="1"/>
  <c r="P1369" i="1"/>
  <c r="P1433" i="1"/>
  <c r="P1497" i="1"/>
  <c r="P1625" i="1"/>
  <c r="P10" i="1"/>
  <c r="P213" i="1"/>
  <c r="P341" i="1"/>
  <c r="P469" i="1"/>
  <c r="P78" i="1"/>
  <c r="P150" i="1"/>
  <c r="P294" i="1"/>
  <c r="P390" i="1"/>
  <c r="P31" i="1"/>
  <c r="P111" i="1"/>
  <c r="P183" i="1"/>
  <c r="P255" i="1"/>
  <c r="P327" i="1"/>
  <c r="P399" i="1"/>
  <c r="P479" i="1"/>
  <c r="P559" i="1"/>
  <c r="P631" i="1"/>
  <c r="P855" i="1"/>
  <c r="P40" i="1"/>
  <c r="P104" i="1"/>
  <c r="P184" i="1"/>
  <c r="P272" i="1"/>
  <c r="P352" i="1"/>
  <c r="P440" i="1"/>
  <c r="P33" i="1"/>
  <c r="P121" i="1"/>
  <c r="P193" i="1"/>
  <c r="P321" i="1"/>
  <c r="P449" i="1"/>
  <c r="P577" i="1"/>
  <c r="P34" i="1"/>
  <c r="P146" i="1"/>
  <c r="P242" i="1"/>
  <c r="P346" i="1"/>
  <c r="P434" i="1"/>
  <c r="P67" i="1"/>
  <c r="P131" i="1"/>
  <c r="P203" i="1"/>
  <c r="P267" i="1"/>
  <c r="P331" i="1"/>
  <c r="P395" i="1"/>
  <c r="P467" i="1"/>
  <c r="P699" i="1"/>
  <c r="P771" i="1"/>
  <c r="P835" i="1"/>
  <c r="P435" i="1"/>
  <c r="P987" i="1"/>
  <c r="P1115" i="1"/>
  <c r="P1243" i="1"/>
  <c r="P1315" i="1"/>
  <c r="P1515" i="1"/>
  <c r="P1587" i="1"/>
  <c r="P1651" i="1"/>
  <c r="P1715" i="1"/>
  <c r="P1779" i="1"/>
  <c r="P60" i="1"/>
  <c r="P701" i="1"/>
  <c r="P765" i="1"/>
  <c r="P829" i="1"/>
  <c r="P893" i="1"/>
  <c r="P957" i="1"/>
  <c r="P1021" i="1"/>
  <c r="P1085" i="1"/>
  <c r="P1149" i="1"/>
  <c r="P1213" i="1"/>
  <c r="P1277" i="1"/>
  <c r="P1341" i="1"/>
  <c r="P1405" i="1"/>
  <c r="P1469" i="1"/>
  <c r="P1533" i="1"/>
  <c r="P1597" i="1"/>
  <c r="P1661" i="1"/>
  <c r="P1725" i="1"/>
  <c r="P1789" i="1"/>
  <c r="P510" i="1"/>
  <c r="P590" i="1"/>
  <c r="P662" i="1"/>
  <c r="P758" i="1"/>
  <c r="P830" i="1"/>
  <c r="P910" i="1"/>
  <c r="P998" i="1"/>
  <c r="P1070" i="1"/>
  <c r="P1166" i="1"/>
  <c r="P1254" i="1"/>
  <c r="P1342" i="1"/>
  <c r="P551" i="1"/>
  <c r="P927" i="1"/>
  <c r="P999" i="1"/>
  <c r="P1063" i="1"/>
  <c r="P1135" i="1"/>
  <c r="P1207" i="1"/>
  <c r="P1423" i="1"/>
  <c r="P1551" i="1"/>
  <c r="P512" i="1"/>
  <c r="P592" i="1"/>
  <c r="P672" i="1"/>
  <c r="P768" i="1"/>
  <c r="P848" i="1"/>
  <c r="P928" i="1"/>
  <c r="P1032" i="1"/>
  <c r="P1112" i="1"/>
  <c r="P729" i="1"/>
  <c r="P801" i="1"/>
  <c r="P865" i="1"/>
  <c r="P929" i="1"/>
  <c r="P993" i="1"/>
  <c r="P1057" i="1"/>
  <c r="P1121" i="1"/>
  <c r="P1185" i="1"/>
  <c r="P1249" i="1"/>
  <c r="P1313" i="1"/>
  <c r="P1377" i="1"/>
  <c r="P1441" i="1"/>
  <c r="P1505" i="1"/>
  <c r="P1569" i="1"/>
  <c r="P1633" i="1"/>
  <c r="P1414" i="1"/>
  <c r="P1478" i="1"/>
  <c r="P1542" i="1"/>
  <c r="P1606" i="1"/>
  <c r="P1670" i="1"/>
  <c r="P1742" i="1"/>
  <c r="P1806" i="1"/>
  <c r="P1647" i="1"/>
  <c r="P1176" i="1"/>
  <c r="P1264" i="1"/>
  <c r="P1352" i="1"/>
  <c r="P1432" i="1"/>
  <c r="P1520" i="1"/>
  <c r="P1600" i="1"/>
  <c r="P1728" i="1"/>
  <c r="P210" i="1"/>
  <c r="P1753" i="1"/>
  <c r="P92" i="1"/>
  <c r="P165" i="1"/>
  <c r="P458" i="1"/>
  <c r="P538" i="1"/>
  <c r="P610" i="1"/>
  <c r="P706" i="1"/>
  <c r="P778" i="1"/>
  <c r="P858" i="1"/>
  <c r="P954" i="1"/>
  <c r="P1018" i="1"/>
  <c r="P1098" i="1"/>
  <c r="P1178" i="1"/>
  <c r="P1250" i="1"/>
  <c r="P1322" i="1"/>
  <c r="P1418" i="1"/>
  <c r="P1522" i="1"/>
  <c r="P1626" i="1"/>
  <c r="P1722" i="1"/>
  <c r="P140" i="1"/>
  <c r="P644" i="1"/>
  <c r="P860" i="1"/>
  <c r="P1484" i="1"/>
  <c r="N664" i="1"/>
  <c r="N768" i="1"/>
  <c r="N1156" i="1"/>
  <c r="N1432" i="1"/>
  <c r="N1600" i="1"/>
  <c r="N821" i="1"/>
  <c r="N1277" i="1"/>
  <c r="N946" i="1"/>
  <c r="N1070" i="1"/>
  <c r="N1158" i="1"/>
  <c r="N1246" i="1"/>
  <c r="N1342" i="1"/>
  <c r="N1598" i="1"/>
  <c r="N1742" i="1"/>
  <c r="N203" i="1"/>
  <c r="N255" i="1"/>
  <c r="N1753" i="1"/>
  <c r="P168" i="1"/>
  <c r="P113" i="1"/>
  <c r="P26" i="1"/>
  <c r="P338" i="1"/>
  <c r="P195" i="1"/>
  <c r="P387" i="1"/>
  <c r="P603" i="1"/>
  <c r="P891" i="1"/>
  <c r="P979" i="1"/>
  <c r="P1235" i="1"/>
  <c r="P1443" i="1"/>
  <c r="P1643" i="1"/>
  <c r="P757" i="1"/>
  <c r="P949" i="1"/>
  <c r="P1013" i="1"/>
  <c r="P1269" i="1"/>
  <c r="P1461" i="1"/>
  <c r="P574" i="1"/>
  <c r="P902" i="1"/>
  <c r="P1334" i="1"/>
  <c r="P921" i="1"/>
  <c r="P13" i="1"/>
  <c r="P85" i="1"/>
  <c r="P149" i="1"/>
  <c r="P285" i="1"/>
  <c r="P413" i="1"/>
  <c r="P541" i="1"/>
  <c r="P613" i="1"/>
  <c r="P14" i="1"/>
  <c r="P86" i="1"/>
  <c r="P238" i="1"/>
  <c r="P302" i="1"/>
  <c r="P398" i="1"/>
  <c r="P39" i="1"/>
  <c r="P119" i="1"/>
  <c r="P415" i="1"/>
  <c r="P495" i="1"/>
  <c r="P567" i="1"/>
  <c r="P639" i="1"/>
  <c r="P711" i="1"/>
  <c r="P783" i="1"/>
  <c r="P863" i="1"/>
  <c r="P48" i="1"/>
  <c r="P112" i="1"/>
  <c r="P200" i="1"/>
  <c r="P280" i="1"/>
  <c r="P368" i="1"/>
  <c r="P456" i="1"/>
  <c r="P41" i="1"/>
  <c r="P129" i="1"/>
  <c r="P265" i="1"/>
  <c r="P393" i="1"/>
  <c r="P521" i="1"/>
  <c r="P649" i="1"/>
  <c r="P162" i="1"/>
  <c r="P250" i="1"/>
  <c r="P354" i="1"/>
  <c r="P442" i="1"/>
  <c r="P75" i="1"/>
  <c r="P139" i="1"/>
  <c r="P211" i="1"/>
  <c r="P275" i="1"/>
  <c r="P339" i="1"/>
  <c r="P403" i="1"/>
  <c r="P475" i="1"/>
  <c r="P547" i="1"/>
  <c r="P619" i="1"/>
  <c r="P707" i="1"/>
  <c r="P779" i="1"/>
  <c r="P843" i="1"/>
  <c r="P563" i="1"/>
  <c r="P931" i="1"/>
  <c r="P1059" i="1"/>
  <c r="P1187" i="1"/>
  <c r="P1387" i="1"/>
  <c r="P1459" i="1"/>
  <c r="P68" i="1"/>
  <c r="P709" i="1"/>
  <c r="P773" i="1"/>
  <c r="P837" i="1"/>
  <c r="P901" i="1"/>
  <c r="P965" i="1"/>
  <c r="P1029" i="1"/>
  <c r="P1093" i="1"/>
  <c r="P1157" i="1"/>
  <c r="P1221" i="1"/>
  <c r="P1285" i="1"/>
  <c r="P1349" i="1"/>
  <c r="P1413" i="1"/>
  <c r="P1477" i="1"/>
  <c r="P1605" i="1"/>
  <c r="P1669" i="1"/>
  <c r="P1733" i="1"/>
  <c r="P1797" i="1"/>
  <c r="P518" i="1"/>
  <c r="P606" i="1"/>
  <c r="P670" i="1"/>
  <c r="P766" i="1"/>
  <c r="P846" i="1"/>
  <c r="P918" i="1"/>
  <c r="P1014" i="1"/>
  <c r="P1078" i="1"/>
  <c r="P1174" i="1"/>
  <c r="P1262" i="1"/>
  <c r="P1350" i="1"/>
  <c r="P615" i="1"/>
  <c r="P935" i="1"/>
  <c r="P1007" i="1"/>
  <c r="P1071" i="1"/>
  <c r="P1143" i="1"/>
  <c r="P1223" i="1"/>
  <c r="P1295" i="1"/>
  <c r="P1367" i="1"/>
  <c r="P1431" i="1"/>
  <c r="P1495" i="1"/>
  <c r="P520" i="1"/>
  <c r="P600" i="1"/>
  <c r="P680" i="1"/>
  <c r="P776" i="1"/>
  <c r="P856" i="1"/>
  <c r="P936" i="1"/>
  <c r="P1040" i="1"/>
  <c r="P1120" i="1"/>
  <c r="P737" i="1"/>
  <c r="P937" i="1"/>
  <c r="P1001" i="1"/>
  <c r="P1129" i="1"/>
  <c r="P1193" i="1"/>
  <c r="P1257" i="1"/>
  <c r="P1321" i="1"/>
  <c r="P1385" i="1"/>
  <c r="P1449" i="1"/>
  <c r="P1513" i="1"/>
  <c r="P1577" i="1"/>
  <c r="P1641" i="1"/>
  <c r="P1422" i="1"/>
  <c r="P1486" i="1"/>
  <c r="P1550" i="1"/>
  <c r="P1614" i="1"/>
  <c r="P1678" i="1"/>
  <c r="P1750" i="1"/>
  <c r="P1655" i="1"/>
  <c r="P1735" i="1"/>
  <c r="P1807" i="1"/>
  <c r="P81" i="1"/>
  <c r="P154" i="1"/>
  <c r="P1184" i="1"/>
  <c r="P1280" i="1"/>
  <c r="P1360" i="1"/>
  <c r="P1440" i="1"/>
  <c r="P1528" i="1"/>
  <c r="P1616" i="1"/>
  <c r="P1744" i="1"/>
  <c r="P1761" i="1"/>
  <c r="P466" i="1"/>
  <c r="P554" i="1"/>
  <c r="P618" i="1"/>
  <c r="P714" i="1"/>
  <c r="P794" i="1"/>
  <c r="P866" i="1"/>
  <c r="P962" i="1"/>
  <c r="P1034" i="1"/>
  <c r="P1106" i="1"/>
  <c r="P1194" i="1"/>
  <c r="P1258" i="1"/>
  <c r="P1330" i="1"/>
  <c r="P1434" i="1"/>
  <c r="P1530" i="1"/>
  <c r="P1642" i="1"/>
  <c r="P1738" i="1"/>
  <c r="P1803" i="1"/>
  <c r="P76" i="1"/>
  <c r="P1092" i="1"/>
  <c r="P1028" i="1"/>
  <c r="P1599" i="1"/>
  <c r="P1665" i="1"/>
  <c r="P172" i="1"/>
  <c r="P188" i="1"/>
  <c r="P228" i="1"/>
  <c r="P244" i="1"/>
  <c r="P300" i="1"/>
  <c r="P316" i="1"/>
  <c r="P356" i="1"/>
  <c r="P372" i="1"/>
  <c r="P428" i="1"/>
  <c r="P444" i="1"/>
  <c r="P484" i="1"/>
  <c r="P500" i="1"/>
  <c r="P556" i="1"/>
  <c r="P572" i="1"/>
  <c r="P612" i="1"/>
  <c r="P628" i="1"/>
  <c r="P684" i="1"/>
  <c r="P700" i="1"/>
  <c r="P740" i="1"/>
  <c r="P756" i="1"/>
  <c r="P812" i="1"/>
  <c r="P828" i="1"/>
  <c r="P868" i="1"/>
  <c r="P884" i="1"/>
  <c r="P940" i="1"/>
  <c r="P956" i="1"/>
  <c r="P996" i="1"/>
  <c r="P1012" i="1"/>
  <c r="P1068" i="1"/>
  <c r="P1084" i="1"/>
  <c r="P1124" i="1"/>
  <c r="P1140" i="1"/>
  <c r="P1196" i="1"/>
  <c r="P1212" i="1"/>
  <c r="P1252" i="1"/>
  <c r="P1268" i="1"/>
  <c r="P1324" i="1"/>
  <c r="P1340" i="1"/>
  <c r="P1380" i="1"/>
  <c r="P1396" i="1"/>
  <c r="P1452" i="1"/>
  <c r="P1468" i="1"/>
  <c r="P1508" i="1"/>
  <c r="P1548" i="1"/>
  <c r="P1572" i="1"/>
  <c r="P1588" i="1"/>
  <c r="P1604" i="1"/>
  <c r="P1620" i="1"/>
  <c r="P1636" i="1"/>
  <c r="P1652" i="1"/>
  <c r="P1668" i="1"/>
  <c r="P1684" i="1"/>
  <c r="P1700" i="1"/>
  <c r="P1716" i="1"/>
  <c r="P1732" i="1"/>
  <c r="P1748" i="1"/>
  <c r="P1764" i="1"/>
  <c r="P1780" i="1"/>
  <c r="P1796" i="1"/>
  <c r="P348" i="1"/>
  <c r="P1228" i="1"/>
  <c r="P1500" i="1"/>
  <c r="P1540" i="1"/>
  <c r="P1284" i="1"/>
  <c r="N60" i="1"/>
  <c r="N92" i="1"/>
  <c r="N368" i="1"/>
  <c r="N936" i="1"/>
  <c r="N1264" i="1"/>
  <c r="N1440" i="1"/>
  <c r="N1604" i="1"/>
  <c r="N1221" i="1"/>
  <c r="N1249" i="1"/>
  <c r="N250" i="1"/>
  <c r="N338" i="1"/>
  <c r="N390" i="1"/>
  <c r="N538" i="1"/>
  <c r="N762" i="1"/>
  <c r="N1250" i="1"/>
  <c r="N63" i="1"/>
  <c r="N1063" i="1"/>
  <c r="N1443" i="1"/>
  <c r="N1599" i="1"/>
  <c r="N1647" i="1"/>
  <c r="N1707" i="1"/>
  <c r="N1735" i="1"/>
  <c r="N1405" i="1"/>
  <c r="N1449" i="1"/>
  <c r="N1733" i="1"/>
  <c r="N1797" i="1"/>
  <c r="P1171" i="1"/>
  <c r="P1199" i="1"/>
  <c r="P93" i="1"/>
  <c r="P22" i="1"/>
  <c r="P174" i="1"/>
  <c r="P246" i="1"/>
  <c r="P406" i="1"/>
  <c r="P199" i="1"/>
  <c r="P343" i="1"/>
  <c r="P503" i="1"/>
  <c r="P871" i="1"/>
  <c r="P120" i="1"/>
  <c r="P464" i="1"/>
  <c r="P209" i="1"/>
  <c r="P337" i="1"/>
  <c r="P465" i="1"/>
  <c r="P593" i="1"/>
  <c r="P58" i="1"/>
  <c r="P178" i="1"/>
  <c r="P362" i="1"/>
  <c r="P450" i="1"/>
  <c r="P83" i="1"/>
  <c r="P219" i="1"/>
  <c r="P347" i="1"/>
  <c r="P643" i="1"/>
  <c r="P787" i="1"/>
  <c r="P851" i="1"/>
  <c r="P1003" i="1"/>
  <c r="P1131" i="1"/>
  <c r="P1259" i="1"/>
  <c r="P1331" i="1"/>
  <c r="P1531" i="1"/>
  <c r="P1603" i="1"/>
  <c r="P1667" i="1"/>
  <c r="P1731" i="1"/>
  <c r="P1795" i="1"/>
  <c r="P717" i="1"/>
  <c r="P781" i="1"/>
  <c r="P845" i="1"/>
  <c r="P909" i="1"/>
  <c r="P973" i="1"/>
  <c r="P1037" i="1"/>
  <c r="P1101" i="1"/>
  <c r="P1165" i="1"/>
  <c r="P1229" i="1"/>
  <c r="P1357" i="1"/>
  <c r="P1421" i="1"/>
  <c r="P1549" i="1"/>
  <c r="P1613" i="1"/>
  <c r="P1677" i="1"/>
  <c r="P1741" i="1"/>
  <c r="P1805" i="1"/>
  <c r="P526" i="1"/>
  <c r="P614" i="1"/>
  <c r="P678" i="1"/>
  <c r="P774" i="1"/>
  <c r="P862" i="1"/>
  <c r="P926" i="1"/>
  <c r="P1022" i="1"/>
  <c r="P1094" i="1"/>
  <c r="P1182" i="1"/>
  <c r="P1270" i="1"/>
  <c r="P1358" i="1"/>
  <c r="P679" i="1"/>
  <c r="P943" i="1"/>
  <c r="P1015" i="1"/>
  <c r="P1079" i="1"/>
  <c r="P1151" i="1"/>
  <c r="P1303" i="1"/>
  <c r="P1375" i="1"/>
  <c r="P1439" i="1"/>
  <c r="P1503" i="1"/>
  <c r="P528" i="1"/>
  <c r="P608" i="1"/>
  <c r="P696" i="1"/>
  <c r="P784" i="1"/>
  <c r="P864" i="1"/>
  <c r="P952" i="1"/>
  <c r="P1048" i="1"/>
  <c r="P1136" i="1"/>
  <c r="P817" i="1"/>
  <c r="P945" i="1"/>
  <c r="P1073" i="1"/>
  <c r="P1201" i="1"/>
  <c r="P1329" i="1"/>
  <c r="P1457" i="1"/>
  <c r="P1585" i="1"/>
  <c r="P1657" i="1"/>
  <c r="P1366" i="1"/>
  <c r="P1430" i="1"/>
  <c r="P1494" i="1"/>
  <c r="P1558" i="1"/>
  <c r="P1622" i="1"/>
  <c r="P1686" i="1"/>
  <c r="P1758" i="1"/>
  <c r="P98" i="1"/>
  <c r="P1671" i="1"/>
  <c r="P1743" i="1"/>
  <c r="P1192" i="1"/>
  <c r="P1288" i="1"/>
  <c r="P1368" i="1"/>
  <c r="P1448" i="1"/>
  <c r="P1536" i="1"/>
  <c r="P1632" i="1"/>
  <c r="P1760" i="1"/>
  <c r="P1689" i="1"/>
  <c r="P1769" i="1"/>
  <c r="P474" i="1"/>
  <c r="P562" i="1"/>
  <c r="P626" i="1"/>
  <c r="P722" i="1"/>
  <c r="P810" i="1"/>
  <c r="P874" i="1"/>
  <c r="P970" i="1"/>
  <c r="P1050" i="1"/>
  <c r="P1114" i="1"/>
  <c r="P1202" i="1"/>
  <c r="P1266" i="1"/>
  <c r="P1338" i="1"/>
  <c r="P1450" i="1"/>
  <c r="P1546" i="1"/>
  <c r="P1650" i="1"/>
  <c r="P1754" i="1"/>
  <c r="P580" i="1"/>
  <c r="P516" i="1"/>
  <c r="P972" i="1"/>
  <c r="P1244" i="1"/>
  <c r="P1524" i="1"/>
  <c r="N300" i="1"/>
  <c r="N372" i="1"/>
  <c r="N672" i="1"/>
  <c r="N940" i="1"/>
  <c r="N1268" i="1"/>
  <c r="N265" i="1"/>
  <c r="N337" i="1"/>
  <c r="N901" i="1"/>
  <c r="N1057" i="1"/>
  <c r="N1341" i="1"/>
  <c r="N58" i="1"/>
  <c r="N442" i="1"/>
  <c r="N766" i="1"/>
  <c r="N910" i="1"/>
  <c r="N1254" i="1"/>
  <c r="N1358" i="1"/>
  <c r="N1406" i="1"/>
  <c r="N1606" i="1"/>
  <c r="N1686" i="1"/>
  <c r="N1750" i="1"/>
  <c r="N183" i="1"/>
  <c r="N987" i="1"/>
  <c r="N1127" i="1"/>
  <c r="N1367" i="1"/>
  <c r="N1779" i="1"/>
  <c r="N1533" i="1"/>
  <c r="N1605" i="1"/>
  <c r="N1633" i="1"/>
  <c r="P424" i="1"/>
  <c r="P633" i="1"/>
  <c r="P59" i="1"/>
  <c r="P459" i="1"/>
  <c r="P827" i="1"/>
  <c r="P1107" i="1"/>
  <c r="P52" i="1"/>
  <c r="P1141" i="1"/>
  <c r="P1062" i="1"/>
  <c r="P1113" i="1"/>
  <c r="P29" i="1"/>
  <c r="P229" i="1"/>
  <c r="P357" i="1"/>
  <c r="P485" i="1"/>
  <c r="P621" i="1"/>
  <c r="P318" i="1"/>
  <c r="P47" i="1"/>
  <c r="P271" i="1"/>
  <c r="P431" i="1"/>
  <c r="P791" i="1"/>
  <c r="P56" i="1"/>
  <c r="P208" i="1"/>
  <c r="P384" i="1"/>
  <c r="P137" i="1"/>
  <c r="P273" i="1"/>
  <c r="P401" i="1"/>
  <c r="P529" i="1"/>
  <c r="P657" i="1"/>
  <c r="P282" i="1"/>
  <c r="P715" i="1"/>
  <c r="P37" i="1"/>
  <c r="P101" i="1"/>
  <c r="P173" i="1"/>
  <c r="P237" i="1"/>
  <c r="P301" i="1"/>
  <c r="P365" i="1"/>
  <c r="P429" i="1"/>
  <c r="P493" i="1"/>
  <c r="P557" i="1"/>
  <c r="P629" i="1"/>
  <c r="P110" i="1"/>
  <c r="P182" i="1"/>
  <c r="P254" i="1"/>
  <c r="P334" i="1"/>
  <c r="P414" i="1"/>
  <c r="P55" i="1"/>
  <c r="P279" i="1"/>
  <c r="P359" i="1"/>
  <c r="P439" i="1"/>
  <c r="P511" i="1"/>
  <c r="P583" i="1"/>
  <c r="P655" i="1"/>
  <c r="P727" i="1"/>
  <c r="P799" i="1"/>
  <c r="P887" i="1"/>
  <c r="P64" i="1"/>
  <c r="P128" i="1"/>
  <c r="P216" i="1"/>
  <c r="P296" i="1"/>
  <c r="P392" i="1"/>
  <c r="P472" i="1"/>
  <c r="P65" i="1"/>
  <c r="P145" i="1"/>
  <c r="P217" i="1"/>
  <c r="P281" i="1"/>
  <c r="P345" i="1"/>
  <c r="P409" i="1"/>
  <c r="P473" i="1"/>
  <c r="P537" i="1"/>
  <c r="P601" i="1"/>
  <c r="P665" i="1"/>
  <c r="P66" i="1"/>
  <c r="P186" i="1"/>
  <c r="P298" i="1"/>
  <c r="P370" i="1"/>
  <c r="P19" i="1"/>
  <c r="P163" i="1"/>
  <c r="P291" i="1"/>
  <c r="P419" i="1"/>
  <c r="P491" i="1"/>
  <c r="P571" i="1"/>
  <c r="P651" i="1"/>
  <c r="P723" i="1"/>
  <c r="P859" i="1"/>
  <c r="P691" i="1"/>
  <c r="P947" i="1"/>
  <c r="P1075" i="1"/>
  <c r="P1203" i="1"/>
  <c r="P1339" i="1"/>
  <c r="P1411" i="1"/>
  <c r="P1475" i="1"/>
  <c r="P1539" i="1"/>
  <c r="P1611" i="1"/>
  <c r="P1675" i="1"/>
  <c r="P1739" i="1"/>
  <c r="P20" i="1"/>
  <c r="P100" i="1"/>
  <c r="P725" i="1"/>
  <c r="P853" i="1"/>
  <c r="P981" i="1"/>
  <c r="P1109" i="1"/>
  <c r="P1237" i="1"/>
  <c r="P1365" i="1"/>
  <c r="P1493" i="1"/>
  <c r="P1557" i="1"/>
  <c r="P438" i="1"/>
  <c r="P534" i="1"/>
  <c r="P622" i="1"/>
  <c r="P686" i="1"/>
  <c r="P782" i="1"/>
  <c r="P870" i="1"/>
  <c r="P934" i="1"/>
  <c r="P1030" i="1"/>
  <c r="P1110" i="1"/>
  <c r="P1190" i="1"/>
  <c r="P1286" i="1"/>
  <c r="P743" i="1"/>
  <c r="P951" i="1"/>
  <c r="P1023" i="1"/>
  <c r="P1095" i="1"/>
  <c r="P1247" i="1"/>
  <c r="P1311" i="1"/>
  <c r="P1383" i="1"/>
  <c r="P1447" i="1"/>
  <c r="P1511" i="1"/>
  <c r="P1575" i="1"/>
  <c r="P536" i="1"/>
  <c r="P624" i="1"/>
  <c r="P712" i="1"/>
  <c r="P792" i="1"/>
  <c r="P880" i="1"/>
  <c r="P968" i="1"/>
  <c r="P1056" i="1"/>
  <c r="P689" i="1"/>
  <c r="P761" i="1"/>
  <c r="P889" i="1"/>
  <c r="P1017" i="1"/>
  <c r="P1145" i="1"/>
  <c r="P1273" i="1"/>
  <c r="P1401" i="1"/>
  <c r="P1529" i="1"/>
  <c r="P1593" i="1"/>
  <c r="P1374" i="1"/>
  <c r="P1438" i="1"/>
  <c r="P1502" i="1"/>
  <c r="P1566" i="1"/>
  <c r="P1630" i="1"/>
  <c r="P1694" i="1"/>
  <c r="P1766" i="1"/>
  <c r="P1679" i="1"/>
  <c r="P1751" i="1"/>
  <c r="P1208" i="1"/>
  <c r="P1296" i="1"/>
  <c r="P1376" i="1"/>
  <c r="P1464" i="1"/>
  <c r="P1544" i="1"/>
  <c r="P1648" i="1"/>
  <c r="P1776" i="1"/>
  <c r="P1697" i="1"/>
  <c r="P1777" i="1"/>
  <c r="P12" i="1"/>
  <c r="P482" i="1"/>
  <c r="P570" i="1"/>
  <c r="P642" i="1"/>
  <c r="P730" i="1"/>
  <c r="P818" i="1"/>
  <c r="P882" i="1"/>
  <c r="P978" i="1"/>
  <c r="P1058" i="1"/>
  <c r="P1122" i="1"/>
  <c r="P1210" i="1"/>
  <c r="P1274" i="1"/>
  <c r="P1354" i="1"/>
  <c r="P1458" i="1"/>
  <c r="P1562" i="1"/>
  <c r="P1658" i="1"/>
  <c r="P1770" i="1"/>
  <c r="P57" i="1"/>
  <c r="P130" i="1"/>
  <c r="P21" i="1"/>
  <c r="P95" i="1"/>
  <c r="P177" i="1"/>
  <c r="P653" i="1"/>
  <c r="P1239" i="1"/>
  <c r="P1721" i="1"/>
  <c r="P589" i="1"/>
  <c r="P1175" i="1"/>
  <c r="P1663" i="1"/>
  <c r="P745" i="1"/>
  <c r="P1403" i="1"/>
  <c r="P1729" i="1"/>
  <c r="P681" i="1"/>
  <c r="P1703" i="1"/>
  <c r="P176" i="1"/>
  <c r="P192" i="1"/>
  <c r="P212" i="1"/>
  <c r="P232" i="1"/>
  <c r="P248" i="1"/>
  <c r="P268" i="1"/>
  <c r="P284" i="1"/>
  <c r="P304" i="1"/>
  <c r="P320" i="1"/>
  <c r="P340" i="1"/>
  <c r="P360" i="1"/>
  <c r="P376" i="1"/>
  <c r="P396" i="1"/>
  <c r="P412" i="1"/>
  <c r="P432" i="1"/>
  <c r="P448" i="1"/>
  <c r="P468" i="1"/>
  <c r="P488" i="1"/>
  <c r="P504" i="1"/>
  <c r="P524" i="1"/>
  <c r="P540" i="1"/>
  <c r="P560" i="1"/>
  <c r="P576" i="1"/>
  <c r="P596" i="1"/>
  <c r="P616" i="1"/>
  <c r="P632" i="1"/>
  <c r="P652" i="1"/>
  <c r="P668" i="1"/>
  <c r="P688" i="1"/>
  <c r="P704" i="1"/>
  <c r="P724" i="1"/>
  <c r="P744" i="1"/>
  <c r="P760" i="1"/>
  <c r="P780" i="1"/>
  <c r="P796" i="1"/>
  <c r="P816" i="1"/>
  <c r="P832" i="1"/>
  <c r="P852" i="1"/>
  <c r="P872" i="1"/>
  <c r="P888" i="1"/>
  <c r="P908" i="1"/>
  <c r="P924" i="1"/>
  <c r="P944" i="1"/>
  <c r="P960" i="1"/>
  <c r="P980" i="1"/>
  <c r="P1000" i="1"/>
  <c r="P1016" i="1"/>
  <c r="P1036" i="1"/>
  <c r="P1052" i="1"/>
  <c r="P1072" i="1"/>
  <c r="P1088" i="1"/>
  <c r="P1108" i="1"/>
  <c r="P1128" i="1"/>
  <c r="P1144" i="1"/>
  <c r="P1164" i="1"/>
  <c r="P1180" i="1"/>
  <c r="P1200" i="1"/>
  <c r="P1216" i="1"/>
  <c r="P1236" i="1"/>
  <c r="P1256" i="1"/>
  <c r="P1272" i="1"/>
  <c r="P1292" i="1"/>
  <c r="P1308" i="1"/>
  <c r="P1328" i="1"/>
  <c r="P1344" i="1"/>
  <c r="P1364" i="1"/>
  <c r="P1384" i="1"/>
  <c r="P1400" i="1"/>
  <c r="P1420" i="1"/>
  <c r="P1436" i="1"/>
  <c r="P1456" i="1"/>
  <c r="P1472" i="1"/>
  <c r="P1492" i="1"/>
  <c r="P1512" i="1"/>
  <c r="P1532" i="1"/>
  <c r="P1576" i="1"/>
  <c r="P1592" i="1"/>
  <c r="P1608" i="1"/>
  <c r="P1624" i="1"/>
  <c r="P1640" i="1"/>
  <c r="P1656" i="1"/>
  <c r="P1672" i="1"/>
  <c r="P1688" i="1"/>
  <c r="P1704" i="1"/>
  <c r="P1720" i="1"/>
  <c r="P1736" i="1"/>
  <c r="P1752" i="1"/>
  <c r="P1768" i="1"/>
  <c r="P1784" i="1"/>
  <c r="P1800" i="1"/>
  <c r="P196" i="1"/>
  <c r="P1556" i="1"/>
  <c r="P260" i="1"/>
  <c r="N48" i="1"/>
  <c r="N200" i="1"/>
  <c r="N260" i="1"/>
  <c r="N428" i="1"/>
  <c r="N556" i="1"/>
  <c r="N628" i="1"/>
  <c r="N724" i="1"/>
  <c r="N944" i="1"/>
  <c r="N1128" i="1"/>
  <c r="N1244" i="1"/>
  <c r="N1280" i="1"/>
  <c r="N1360" i="1"/>
  <c r="N1712" i="1"/>
  <c r="N1760" i="1"/>
  <c r="N341" i="1"/>
  <c r="N393" i="1"/>
  <c r="N429" i="1"/>
  <c r="N557" i="1"/>
  <c r="N629" i="1"/>
  <c r="N725" i="1"/>
  <c r="N801" i="1"/>
  <c r="N945" i="1"/>
  <c r="N1109" i="1"/>
  <c r="N1145" i="1"/>
  <c r="N1229" i="1"/>
  <c r="N1257" i="1"/>
  <c r="N362" i="1"/>
  <c r="N554" i="1"/>
  <c r="N706" i="1"/>
  <c r="N882" i="1"/>
  <c r="N1090" i="1"/>
  <c r="N1258" i="1"/>
  <c r="N1534" i="1"/>
  <c r="N1610" i="1"/>
  <c r="N1754" i="1"/>
  <c r="N163" i="1"/>
  <c r="N279" i="1"/>
  <c r="N915" i="1"/>
  <c r="N991" i="1"/>
  <c r="N1131" i="1"/>
  <c r="N1243" i="1"/>
  <c r="N1411" i="1"/>
  <c r="N1603" i="1"/>
  <c r="N1739" i="1"/>
  <c r="N1803" i="1"/>
  <c r="N1369" i="1"/>
  <c r="N1413" i="1"/>
  <c r="N1457" i="1"/>
  <c r="N1689" i="1"/>
  <c r="N1761" i="1"/>
  <c r="P264" i="1"/>
  <c r="P377" i="1"/>
  <c r="P234" i="1"/>
  <c r="P123" i="1"/>
  <c r="P259" i="1"/>
  <c r="P531" i="1"/>
  <c r="P1043" i="1"/>
  <c r="P1579" i="1"/>
  <c r="P1771" i="1"/>
  <c r="P693" i="1"/>
  <c r="P885" i="1"/>
  <c r="P1077" i="1"/>
  <c r="P1333" i="1"/>
  <c r="P1525" i="1"/>
  <c r="P654" i="1"/>
  <c r="P814" i="1"/>
  <c r="P487" i="1"/>
  <c r="P985" i="1"/>
  <c r="P45" i="1"/>
  <c r="P109" i="1"/>
  <c r="P181" i="1"/>
  <c r="P245" i="1"/>
  <c r="P309" i="1"/>
  <c r="P373" i="1"/>
  <c r="P437" i="1"/>
  <c r="P501" i="1"/>
  <c r="P565" i="1"/>
  <c r="P637" i="1"/>
  <c r="P46" i="1"/>
  <c r="P118" i="1"/>
  <c r="P190" i="1"/>
  <c r="P262" i="1"/>
  <c r="P350" i="1"/>
  <c r="P422" i="1"/>
  <c r="P71" i="1"/>
  <c r="P143" i="1"/>
  <c r="P215" i="1"/>
  <c r="P295" i="1"/>
  <c r="P367" i="1"/>
  <c r="P663" i="1"/>
  <c r="P735" i="1"/>
  <c r="P807" i="1"/>
  <c r="P895" i="1"/>
  <c r="P72" i="1"/>
  <c r="P136" i="1"/>
  <c r="P312" i="1"/>
  <c r="P400" i="1"/>
  <c r="P73" i="1"/>
  <c r="P153" i="1"/>
  <c r="P225" i="1"/>
  <c r="P289" i="1"/>
  <c r="P353" i="1"/>
  <c r="P417" i="1"/>
  <c r="P481" i="1"/>
  <c r="P545" i="1"/>
  <c r="P609" i="1"/>
  <c r="P673" i="1"/>
  <c r="P90" i="1"/>
  <c r="P194" i="1"/>
  <c r="P306" i="1"/>
  <c r="P378" i="1"/>
  <c r="P27" i="1"/>
  <c r="P99" i="1"/>
  <c r="P171" i="1"/>
  <c r="P235" i="1"/>
  <c r="P363" i="1"/>
  <c r="P507" i="1"/>
  <c r="P579" i="1"/>
  <c r="P659" i="1"/>
  <c r="P731" i="1"/>
  <c r="P803" i="1"/>
  <c r="P955" i="1"/>
  <c r="P1019" i="1"/>
  <c r="P1083" i="1"/>
  <c r="P1147" i="1"/>
  <c r="P1211" i="1"/>
  <c r="P1283" i="1"/>
  <c r="P1347" i="1"/>
  <c r="P1419" i="1"/>
  <c r="P1483" i="1"/>
  <c r="P1555" i="1"/>
  <c r="P1619" i="1"/>
  <c r="P1683" i="1"/>
  <c r="P1747" i="1"/>
  <c r="P28" i="1"/>
  <c r="P797" i="1"/>
  <c r="P925" i="1"/>
  <c r="P1053" i="1"/>
  <c r="P1181" i="1"/>
  <c r="P1309" i="1"/>
  <c r="P1437" i="1"/>
  <c r="P1565" i="1"/>
  <c r="P1629" i="1"/>
  <c r="P1693" i="1"/>
  <c r="P1757" i="1"/>
  <c r="P454" i="1"/>
  <c r="P542" i="1"/>
  <c r="P630" i="1"/>
  <c r="P694" i="1"/>
  <c r="P790" i="1"/>
  <c r="P878" i="1"/>
  <c r="P942" i="1"/>
  <c r="P1038" i="1"/>
  <c r="P1126" i="1"/>
  <c r="P1198" i="1"/>
  <c r="P1302" i="1"/>
  <c r="P287" i="1"/>
  <c r="P815" i="1"/>
  <c r="P967" i="1"/>
  <c r="P1167" i="1"/>
  <c r="P1255" i="1"/>
  <c r="P1319" i="1"/>
  <c r="P1391" i="1"/>
  <c r="P1455" i="1"/>
  <c r="P1519" i="1"/>
  <c r="P544" i="1"/>
  <c r="P640" i="1"/>
  <c r="P720" i="1"/>
  <c r="P800" i="1"/>
  <c r="P896" i="1"/>
  <c r="P976" i="1"/>
  <c r="P1064" i="1"/>
  <c r="P833" i="1"/>
  <c r="P961" i="1"/>
  <c r="P1089" i="1"/>
  <c r="P1217" i="1"/>
  <c r="P1345" i="1"/>
  <c r="P1473" i="1"/>
  <c r="P1537" i="1"/>
  <c r="P1601" i="1"/>
  <c r="P24" i="1"/>
  <c r="P97" i="1"/>
  <c r="P170" i="1"/>
  <c r="P30" i="1"/>
  <c r="P94" i="1"/>
  <c r="P158" i="1"/>
  <c r="P222" i="1"/>
  <c r="P1382" i="1"/>
  <c r="P1446" i="1"/>
  <c r="P1510" i="1"/>
  <c r="P1574" i="1"/>
  <c r="P1638" i="1"/>
  <c r="P1702" i="1"/>
  <c r="P1774" i="1"/>
  <c r="P43" i="1"/>
  <c r="P116" i="1"/>
  <c r="P1615" i="1"/>
  <c r="P1687" i="1"/>
  <c r="P1767" i="1"/>
  <c r="P108" i="1"/>
  <c r="P1224" i="1"/>
  <c r="P1304" i="1"/>
  <c r="P1392" i="1"/>
  <c r="P1480" i="1"/>
  <c r="P1552" i="1"/>
  <c r="P1664" i="1"/>
  <c r="P1792" i="1"/>
  <c r="P490" i="1"/>
  <c r="P578" i="1"/>
  <c r="P658" i="1"/>
  <c r="P738" i="1"/>
  <c r="P826" i="1"/>
  <c r="P898" i="1"/>
  <c r="P986" i="1"/>
  <c r="P1066" i="1"/>
  <c r="P1130" i="1"/>
  <c r="P1218" i="1"/>
  <c r="P1282" i="1"/>
  <c r="P1370" i="1"/>
  <c r="P1466" i="1"/>
  <c r="P1578" i="1"/>
  <c r="P1674" i="1"/>
  <c r="P1778" i="1"/>
  <c r="P223" i="1"/>
  <c r="P1476" i="1"/>
  <c r="P204" i="1"/>
  <c r="P476" i="1"/>
  <c r="P732" i="1"/>
  <c r="P1564" i="1"/>
  <c r="N312" i="1"/>
  <c r="N340" i="1"/>
  <c r="N384" i="1"/>
  <c r="N440" i="1"/>
  <c r="N560" i="1"/>
  <c r="N688" i="1"/>
  <c r="N1068" i="1"/>
  <c r="N1284" i="1"/>
  <c r="N1364" i="1"/>
  <c r="N1448" i="1"/>
  <c r="N1636" i="1"/>
  <c r="N1716" i="1"/>
  <c r="N1764" i="1"/>
  <c r="N1796" i="1"/>
  <c r="N57" i="1"/>
  <c r="N909" i="1"/>
  <c r="N949" i="1"/>
  <c r="N1157" i="1"/>
  <c r="N262" i="1"/>
  <c r="N318" i="1"/>
  <c r="N414" i="1"/>
  <c r="N450" i="1"/>
  <c r="N658" i="1"/>
  <c r="N926" i="1"/>
  <c r="N962" i="1"/>
  <c r="N1094" i="1"/>
  <c r="N1262" i="1"/>
  <c r="N1302" i="1"/>
  <c r="N1366" i="1"/>
  <c r="N1414" i="1"/>
  <c r="N1614" i="1"/>
  <c r="N1758" i="1"/>
  <c r="N323" i="1"/>
  <c r="N551" i="1"/>
  <c r="N707" i="1"/>
  <c r="N887" i="1"/>
  <c r="N1135" i="1"/>
  <c r="N1247" i="1"/>
  <c r="N1279" i="1"/>
  <c r="N1375" i="1"/>
  <c r="N1459" i="1"/>
  <c r="N1539" i="1"/>
  <c r="N1715" i="1"/>
  <c r="N1743" i="1"/>
  <c r="N1377" i="1"/>
  <c r="N1421" i="1"/>
  <c r="N1741" i="1"/>
  <c r="P1563" i="1"/>
  <c r="P36" i="1"/>
  <c r="P132" i="1"/>
  <c r="P741" i="1"/>
  <c r="P869" i="1"/>
  <c r="P997" i="1"/>
  <c r="P1125" i="1"/>
  <c r="P1253" i="1"/>
  <c r="P1381" i="1"/>
  <c r="P1509" i="1"/>
  <c r="P1573" i="1"/>
  <c r="P1637" i="1"/>
  <c r="P1701" i="1"/>
  <c r="P1765" i="1"/>
  <c r="P470" i="1"/>
  <c r="P550" i="1"/>
  <c r="P638" i="1"/>
  <c r="P710" i="1"/>
  <c r="P798" i="1"/>
  <c r="P886" i="1"/>
  <c r="P950" i="1"/>
  <c r="P1046" i="1"/>
  <c r="P1142" i="1"/>
  <c r="P1214" i="1"/>
  <c r="P1318" i="1"/>
  <c r="P351" i="1"/>
  <c r="P879" i="1"/>
  <c r="P1039" i="1"/>
  <c r="P1111" i="1"/>
  <c r="P1183" i="1"/>
  <c r="P1263" i="1"/>
  <c r="P1327" i="1"/>
  <c r="P1399" i="1"/>
  <c r="P1463" i="1"/>
  <c r="P1527" i="1"/>
  <c r="P1591" i="1"/>
  <c r="P552" i="1"/>
  <c r="P648" i="1"/>
  <c r="P728" i="1"/>
  <c r="P808" i="1"/>
  <c r="P904" i="1"/>
  <c r="P984" i="1"/>
  <c r="P1080" i="1"/>
  <c r="P705" i="1"/>
  <c r="P777" i="1"/>
  <c r="P905" i="1"/>
  <c r="P1033" i="1"/>
  <c r="P1161" i="1"/>
  <c r="P1289" i="1"/>
  <c r="P1417" i="1"/>
  <c r="P1545" i="1"/>
  <c r="P1609" i="1"/>
  <c r="P1390" i="1"/>
  <c r="P1454" i="1"/>
  <c r="P1518" i="1"/>
  <c r="P1582" i="1"/>
  <c r="P1646" i="1"/>
  <c r="P1710" i="1"/>
  <c r="P1782" i="1"/>
  <c r="P1695" i="1"/>
  <c r="P1775" i="1"/>
  <c r="P1152" i="1"/>
  <c r="P1232" i="1"/>
  <c r="P1312" i="1"/>
  <c r="P1408" i="1"/>
  <c r="P1488" i="1"/>
  <c r="P1560" i="1"/>
  <c r="P1680" i="1"/>
  <c r="P1808" i="1"/>
  <c r="P82" i="1"/>
  <c r="P155" i="1"/>
  <c r="P1713" i="1"/>
  <c r="P1793" i="1"/>
  <c r="P202" i="1"/>
  <c r="P498" i="1"/>
  <c r="P586" i="1"/>
  <c r="P674" i="1"/>
  <c r="P746" i="1"/>
  <c r="P834" i="1"/>
  <c r="P914" i="1"/>
  <c r="P994" i="1"/>
  <c r="P1074" i="1"/>
  <c r="P1138" i="1"/>
  <c r="P1226" i="1"/>
  <c r="P1290" i="1"/>
  <c r="P1386" i="1"/>
  <c r="P1482" i="1"/>
  <c r="P1586" i="1"/>
  <c r="P1690" i="1"/>
  <c r="P1786" i="1"/>
  <c r="P148" i="1"/>
  <c r="P1412" i="1"/>
  <c r="P236" i="1"/>
  <c r="P252" i="1"/>
  <c r="P292" i="1"/>
  <c r="P364" i="1"/>
  <c r="P380" i="1"/>
  <c r="P420" i="1"/>
  <c r="P492" i="1"/>
  <c r="P508" i="1"/>
  <c r="P548" i="1"/>
  <c r="P620" i="1"/>
  <c r="P636" i="1"/>
  <c r="P676" i="1"/>
  <c r="P748" i="1"/>
  <c r="P764" i="1"/>
  <c r="P804" i="1"/>
  <c r="P876" i="1"/>
  <c r="P892" i="1"/>
  <c r="P932" i="1"/>
  <c r="P1004" i="1"/>
  <c r="P1020" i="1"/>
  <c r="P1060" i="1"/>
  <c r="P1132" i="1"/>
  <c r="P1148" i="1"/>
  <c r="P1188" i="1"/>
  <c r="P1260" i="1"/>
  <c r="P1276" i="1"/>
  <c r="P1316" i="1"/>
  <c r="P1388" i="1"/>
  <c r="P1404" i="1"/>
  <c r="P1444" i="1"/>
  <c r="P1516" i="1"/>
  <c r="P1580" i="1"/>
  <c r="P1596" i="1"/>
  <c r="P1644" i="1"/>
  <c r="P1660" i="1"/>
  <c r="P1708" i="1"/>
  <c r="P1724" i="1"/>
  <c r="P1772" i="1"/>
  <c r="P1788" i="1"/>
  <c r="P220" i="1"/>
  <c r="P772" i="1"/>
  <c r="P1100" i="1"/>
  <c r="P1356" i="1"/>
  <c r="P1275" i="1"/>
  <c r="P1673" i="1"/>
  <c r="P407" i="1"/>
  <c r="P992" i="1"/>
  <c r="P1547" i="1"/>
  <c r="P635" i="1"/>
  <c r="P1220" i="1"/>
  <c r="P1649" i="1"/>
  <c r="P258" i="1"/>
  <c r="P274" i="1"/>
  <c r="P290" i="1"/>
  <c r="P310" i="1"/>
  <c r="P326" i="1"/>
  <c r="P342" i="1"/>
  <c r="P358" i="1"/>
  <c r="P394" i="1"/>
  <c r="P410" i="1"/>
  <c r="P426" i="1"/>
  <c r="P446" i="1"/>
  <c r="P462" i="1"/>
  <c r="P478" i="1"/>
  <c r="P494" i="1"/>
  <c r="P514" i="1"/>
  <c r="P530" i="1"/>
  <c r="P546" i="1"/>
  <c r="P566" i="1"/>
  <c r="P582" i="1"/>
  <c r="P598" i="1"/>
  <c r="P634" i="1"/>
  <c r="P650" i="1"/>
  <c r="P666" i="1"/>
  <c r="P682" i="1"/>
  <c r="P702" i="1"/>
  <c r="P718" i="1"/>
  <c r="P734" i="1"/>
  <c r="P750" i="1"/>
  <c r="P770" i="1"/>
  <c r="P786" i="1"/>
  <c r="P802" i="1"/>
  <c r="P822" i="1"/>
  <c r="P838" i="1"/>
  <c r="P854" i="1"/>
  <c r="P890" i="1"/>
  <c r="P906" i="1"/>
  <c r="P922" i="1"/>
  <c r="P938" i="1"/>
  <c r="P958" i="1"/>
  <c r="P974" i="1"/>
  <c r="P990" i="1"/>
  <c r="P1006" i="1"/>
  <c r="P1026" i="1"/>
  <c r="P1042" i="1"/>
  <c r="P1086" i="1"/>
  <c r="P1102" i="1"/>
  <c r="P1118" i="1"/>
  <c r="P1134" i="1"/>
  <c r="P1154" i="1"/>
  <c r="P1170" i="1"/>
  <c r="P1186" i="1"/>
  <c r="P1206" i="1"/>
  <c r="P1222" i="1"/>
  <c r="P1238" i="1"/>
  <c r="P1278" i="1"/>
  <c r="P1294" i="1"/>
  <c r="P1310" i="1"/>
  <c r="P1314" i="1"/>
  <c r="P1346" i="1"/>
  <c r="P1362" i="1"/>
  <c r="P1378" i="1"/>
  <c r="P1410" i="1"/>
  <c r="P1426" i="1"/>
  <c r="P1442" i="1"/>
  <c r="P1474" i="1"/>
  <c r="P1490" i="1"/>
  <c r="P1506" i="1"/>
  <c r="P1538" i="1"/>
  <c r="P1554" i="1"/>
  <c r="P1570" i="1"/>
  <c r="P1602" i="1"/>
  <c r="P1618" i="1"/>
  <c r="P1634" i="1"/>
  <c r="P1666" i="1"/>
  <c r="P1682" i="1"/>
  <c r="P1698" i="1"/>
  <c r="P1730" i="1"/>
  <c r="P1746" i="1"/>
  <c r="P1762" i="1"/>
  <c r="P1794" i="1"/>
  <c r="N52" i="1"/>
  <c r="N100" i="1"/>
  <c r="N264" i="1"/>
  <c r="N316" i="1"/>
  <c r="N344" i="1"/>
  <c r="N388" i="1"/>
  <c r="N444" i="1"/>
  <c r="N528" i="1"/>
  <c r="N572" i="1"/>
  <c r="N804" i="1"/>
  <c r="N908" i="1"/>
  <c r="N960" i="1"/>
  <c r="N1092" i="1"/>
  <c r="N1136" i="1"/>
  <c r="N1324" i="1"/>
  <c r="N1368" i="1"/>
  <c r="N1456" i="1"/>
  <c r="N1532" i="1"/>
  <c r="N1588" i="1"/>
  <c r="N1640" i="1"/>
  <c r="N1736" i="1"/>
  <c r="N1768" i="1"/>
  <c r="N1800" i="1"/>
  <c r="N193" i="1"/>
  <c r="N245" i="1"/>
  <c r="N281" i="1"/>
  <c r="N321" i="1"/>
  <c r="N689" i="1"/>
  <c r="N961" i="1"/>
  <c r="N993" i="1"/>
  <c r="N1125" i="1"/>
  <c r="N94" i="1"/>
  <c r="N182" i="1"/>
  <c r="N282" i="1"/>
  <c r="N370" i="1"/>
  <c r="N418" i="1"/>
  <c r="N562" i="1"/>
  <c r="N662" i="1"/>
  <c r="N714" i="1"/>
  <c r="N886" i="1"/>
  <c r="N934" i="1"/>
  <c r="N1058" i="1"/>
  <c r="N1106" i="1"/>
  <c r="N1142" i="1"/>
  <c r="N1266" i="1"/>
  <c r="N1318" i="1"/>
  <c r="N1370" i="1"/>
  <c r="N1430" i="1"/>
  <c r="N1586" i="1"/>
  <c r="N1634" i="1"/>
  <c r="N1714" i="1"/>
  <c r="N1762" i="1"/>
  <c r="N1794" i="1"/>
  <c r="N55" i="1"/>
  <c r="N327" i="1"/>
  <c r="N415" i="1"/>
  <c r="N711" i="1"/>
  <c r="N1283" i="1"/>
  <c r="N1419" i="1"/>
  <c r="N1587" i="1"/>
  <c r="N1767" i="1"/>
  <c r="N1381" i="1"/>
  <c r="N1593" i="1"/>
  <c r="N1613" i="1"/>
  <c r="N1641" i="1"/>
  <c r="N1745" i="1"/>
  <c r="N1765" i="1"/>
  <c r="BA12" i="1"/>
  <c r="BE8" i="1"/>
  <c r="BD11" i="1"/>
  <c r="BD8" i="1"/>
  <c r="BD10" i="1"/>
  <c r="AZ12" i="1"/>
  <c r="BD9" i="1"/>
  <c r="S1399" i="1" l="1"/>
  <c r="S1059" i="1"/>
  <c r="S885" i="1"/>
  <c r="S716" i="1"/>
  <c r="S611" i="1"/>
  <c r="S547" i="1"/>
  <c r="S483" i="1"/>
  <c r="S419" i="1"/>
  <c r="S355" i="1"/>
  <c r="S291" i="1"/>
  <c r="S227" i="1"/>
  <c r="S163" i="1"/>
  <c r="S99" i="1"/>
  <c r="S35" i="1"/>
  <c r="S9" i="1"/>
  <c r="S931" i="1"/>
  <c r="S435" i="1"/>
  <c r="S51" i="1"/>
  <c r="S1341" i="1"/>
  <c r="S1036" i="1"/>
  <c r="S867" i="1"/>
  <c r="S693" i="1"/>
  <c r="S603" i="1"/>
  <c r="S539" i="1"/>
  <c r="S475" i="1"/>
  <c r="S411" i="1"/>
  <c r="S347" i="1"/>
  <c r="S283" i="1"/>
  <c r="S219" i="1"/>
  <c r="S155" i="1"/>
  <c r="S91" i="1"/>
  <c r="S27" i="1"/>
  <c r="S8" i="1"/>
  <c r="S627" i="1"/>
  <c r="S115" i="1"/>
  <c r="S1293" i="1"/>
  <c r="S1013" i="1"/>
  <c r="S844" i="1"/>
  <c r="S675" i="1"/>
  <c r="S595" i="1"/>
  <c r="S531" i="1"/>
  <c r="S467" i="1"/>
  <c r="S403" i="1"/>
  <c r="S339" i="1"/>
  <c r="S275" i="1"/>
  <c r="S211" i="1"/>
  <c r="S147" i="1"/>
  <c r="S83" i="1"/>
  <c r="S19" i="1"/>
  <c r="S563" i="1"/>
  <c r="S243" i="1"/>
  <c r="S1230" i="1"/>
  <c r="S995" i="1"/>
  <c r="S821" i="1"/>
  <c r="S652" i="1"/>
  <c r="S587" i="1"/>
  <c r="S523" i="1"/>
  <c r="S459" i="1"/>
  <c r="S395" i="1"/>
  <c r="S331" i="1"/>
  <c r="S267" i="1"/>
  <c r="S203" i="1"/>
  <c r="S139" i="1"/>
  <c r="S75" i="1"/>
  <c r="S14" i="1"/>
  <c r="S1742" i="1"/>
  <c r="S1167" i="1"/>
  <c r="S972" i="1"/>
  <c r="S803" i="1"/>
  <c r="S643" i="1"/>
  <c r="S579" i="1"/>
  <c r="S515" i="1"/>
  <c r="S451" i="1"/>
  <c r="S387" i="1"/>
  <c r="S323" i="1"/>
  <c r="S259" i="1"/>
  <c r="S195" i="1"/>
  <c r="S131" i="1"/>
  <c r="S67" i="1"/>
  <c r="S13" i="1"/>
  <c r="S757" i="1"/>
  <c r="S307" i="1"/>
  <c r="S11" i="1"/>
  <c r="S1653" i="1"/>
  <c r="S1123" i="1"/>
  <c r="S949" i="1"/>
  <c r="S780" i="1"/>
  <c r="S635" i="1"/>
  <c r="S571" i="1"/>
  <c r="S507" i="1"/>
  <c r="S443" i="1"/>
  <c r="S379" i="1"/>
  <c r="S315" i="1"/>
  <c r="S251" i="1"/>
  <c r="S187" i="1"/>
  <c r="S123" i="1"/>
  <c r="S59" i="1"/>
  <c r="S12" i="1"/>
  <c r="S1558" i="1"/>
  <c r="S499" i="1"/>
  <c r="S179" i="1"/>
  <c r="S1486" i="1"/>
  <c r="S1077" i="1"/>
  <c r="S908" i="1"/>
  <c r="S739" i="1"/>
  <c r="S619" i="1"/>
  <c r="S555" i="1"/>
  <c r="S491" i="1"/>
  <c r="S427" i="1"/>
  <c r="S363" i="1"/>
  <c r="S299" i="1"/>
  <c r="S235" i="1"/>
  <c r="S171" i="1"/>
  <c r="S107" i="1"/>
  <c r="S43" i="1"/>
  <c r="S10" i="1"/>
  <c r="S1100" i="1"/>
  <c r="S371" i="1"/>
  <c r="S1773" i="1"/>
  <c r="S1517" i="1"/>
  <c r="S1310" i="1"/>
  <c r="S1141" i="1"/>
  <c r="S1066" i="1"/>
  <c r="S1002" i="1"/>
  <c r="S938" i="1"/>
  <c r="S874" i="1"/>
  <c r="S810" i="1"/>
  <c r="S746" i="1"/>
  <c r="S682" i="1"/>
  <c r="S1702" i="1"/>
  <c r="S1446" i="1"/>
  <c r="S1263" i="1"/>
  <c r="S1113" i="1"/>
  <c r="S1049" i="1"/>
  <c r="S985" i="1"/>
  <c r="S921" i="1"/>
  <c r="S857" i="1"/>
  <c r="S793" i="1"/>
  <c r="S729" i="1"/>
  <c r="S665" i="1"/>
  <c r="S1605" i="1"/>
  <c r="S1367" i="1"/>
  <c r="S1198" i="1"/>
  <c r="S1088" i="1"/>
  <c r="S1024" i="1"/>
  <c r="S960" i="1"/>
  <c r="S896" i="1"/>
  <c r="S832" i="1"/>
  <c r="S768" i="1"/>
  <c r="S704" i="1"/>
  <c r="S1758" i="1"/>
  <c r="S1502" i="1"/>
  <c r="S1302" i="1"/>
  <c r="S1133" i="1"/>
  <c r="S1063" i="1"/>
  <c r="S999" i="1"/>
  <c r="S935" i="1"/>
  <c r="S871" i="1"/>
  <c r="S807" i="1"/>
  <c r="S743" i="1"/>
  <c r="S679" i="1"/>
  <c r="S1661" i="1"/>
  <c r="S1406" i="1"/>
  <c r="S1237" i="1"/>
  <c r="S1102" i="1"/>
  <c r="S1038" i="1"/>
  <c r="S974" i="1"/>
  <c r="S910" i="1"/>
  <c r="S846" i="1"/>
  <c r="S782" i="1"/>
  <c r="S718" i="1"/>
  <c r="S654" i="1"/>
  <c r="S284" i="1"/>
  <c r="S604" i="1"/>
  <c r="S18" i="1"/>
  <c r="S82" i="1"/>
  <c r="S146" i="1"/>
  <c r="S210" i="1"/>
  <c r="S274" i="1"/>
  <c r="S338" i="1"/>
  <c r="S402" i="1"/>
  <c r="S466" i="1"/>
  <c r="S530" i="1"/>
  <c r="S594" i="1"/>
  <c r="S669" i="1"/>
  <c r="S843" i="1"/>
  <c r="S1012" i="1"/>
  <c r="S1277" i="1"/>
  <c r="S116" i="1"/>
  <c r="S891" i="1"/>
  <c r="S61" i="1"/>
  <c r="S125" i="1"/>
  <c r="S189" i="1"/>
  <c r="S253" i="1"/>
  <c r="S317" i="1"/>
  <c r="S381" i="1"/>
  <c r="S445" i="1"/>
  <c r="S509" i="1"/>
  <c r="S573" i="1"/>
  <c r="S637" i="1"/>
  <c r="S787" i="1"/>
  <c r="S956" i="1"/>
  <c r="S1126" i="1"/>
  <c r="S1678" i="1"/>
  <c r="S324" i="1"/>
  <c r="S612" i="1"/>
  <c r="S22" i="1"/>
  <c r="S86" i="1"/>
  <c r="S150" i="1"/>
  <c r="S214" i="1"/>
  <c r="S278" i="1"/>
  <c r="S342" i="1"/>
  <c r="S406" i="1"/>
  <c r="S470" i="1"/>
  <c r="S534" i="1"/>
  <c r="S598" i="1"/>
  <c r="S683" i="1"/>
  <c r="S852" i="1"/>
  <c r="S1021" i="1"/>
  <c r="S1311" i="1"/>
  <c r="S108" i="1"/>
  <c r="S781" i="1"/>
  <c r="S55" i="1"/>
  <c r="S119" i="1"/>
  <c r="S183" i="1"/>
  <c r="S247" i="1"/>
  <c r="S311" i="1"/>
  <c r="S375" i="1"/>
  <c r="S439" i="1"/>
  <c r="S503" i="1"/>
  <c r="S567" i="1"/>
  <c r="S631" i="1"/>
  <c r="S771" i="1"/>
  <c r="S940" i="1"/>
  <c r="S1109" i="1"/>
  <c r="S1614" i="1"/>
  <c r="S260" i="1"/>
  <c r="S596" i="1"/>
  <c r="S16" i="1"/>
  <c r="S80" i="1"/>
  <c r="S144" i="1"/>
  <c r="S208" i="1"/>
  <c r="S272" i="1"/>
  <c r="S336" i="1"/>
  <c r="S400" i="1"/>
  <c r="S464" i="1"/>
  <c r="S528" i="1"/>
  <c r="S592" i="1"/>
  <c r="S667" i="1"/>
  <c r="S836" i="1"/>
  <c r="S1005" i="1"/>
  <c r="S1270" i="1"/>
  <c r="S28" i="1"/>
  <c r="S380" i="1"/>
  <c r="S804" i="1"/>
  <c r="S41" i="1"/>
  <c r="S105" i="1"/>
  <c r="S169" i="1"/>
  <c r="S233" i="1"/>
  <c r="S297" i="1"/>
  <c r="S361" i="1"/>
  <c r="S425" i="1"/>
  <c r="S489" i="1"/>
  <c r="S553" i="1"/>
  <c r="S617" i="1"/>
  <c r="S732" i="1"/>
  <c r="S901" i="1"/>
  <c r="S1075" i="1"/>
  <c r="S1461" i="1"/>
  <c r="S1771" i="1"/>
  <c r="S1707" i="1"/>
  <c r="S1643" i="1"/>
  <c r="S1579" i="1"/>
  <c r="S1515" i="1"/>
  <c r="S1451" i="1"/>
  <c r="S1387" i="1"/>
  <c r="S1323" i="1"/>
  <c r="S1259" i="1"/>
  <c r="S1195" i="1"/>
  <c r="S1131" i="1"/>
  <c r="S1738" i="1"/>
  <c r="S1674" i="1"/>
  <c r="S1610" i="1"/>
  <c r="S1546" i="1"/>
  <c r="S1482" i="1"/>
  <c r="S1418" i="1"/>
  <c r="S1354" i="1"/>
  <c r="S1290" i="1"/>
  <c r="S1741" i="1"/>
  <c r="S1485" i="1"/>
  <c r="S1287" i="1"/>
  <c r="S1122" i="1"/>
  <c r="S1058" i="1"/>
  <c r="S994" i="1"/>
  <c r="S930" i="1"/>
  <c r="S866" i="1"/>
  <c r="S802" i="1"/>
  <c r="S738" i="1"/>
  <c r="S674" i="1"/>
  <c r="S1670" i="1"/>
  <c r="S1414" i="1"/>
  <c r="S1245" i="1"/>
  <c r="S1105" i="1"/>
  <c r="S1041" i="1"/>
  <c r="S977" i="1"/>
  <c r="S913" i="1"/>
  <c r="S849" i="1"/>
  <c r="S785" i="1"/>
  <c r="S721" i="1"/>
  <c r="S657" i="1"/>
  <c r="S1573" i="1"/>
  <c r="S1349" i="1"/>
  <c r="S1175" i="1"/>
  <c r="S1080" i="1"/>
  <c r="S1016" i="1"/>
  <c r="S952" i="1"/>
  <c r="S888" i="1"/>
  <c r="S824" i="1"/>
  <c r="S760" i="1"/>
  <c r="S696" i="1"/>
  <c r="S1726" i="1"/>
  <c r="S1470" i="1"/>
  <c r="S1279" i="1"/>
  <c r="S1119" i="1"/>
  <c r="S1055" i="1"/>
  <c r="S991" i="1"/>
  <c r="S927" i="1"/>
  <c r="S863" i="1"/>
  <c r="S799" i="1"/>
  <c r="S735" i="1"/>
  <c r="S671" i="1"/>
  <c r="S1629" i="1"/>
  <c r="S1383" i="1"/>
  <c r="S1214" i="1"/>
  <c r="S1094" i="1"/>
  <c r="S1030" i="1"/>
  <c r="S966" i="1"/>
  <c r="S902" i="1"/>
  <c r="S838" i="1"/>
  <c r="S774" i="1"/>
  <c r="S710" i="1"/>
  <c r="S20" i="1"/>
  <c r="S316" i="1"/>
  <c r="S644" i="1"/>
  <c r="S26" i="1"/>
  <c r="S90" i="1"/>
  <c r="S154" i="1"/>
  <c r="S218" i="1"/>
  <c r="S282" i="1"/>
  <c r="S346" i="1"/>
  <c r="S410" i="1"/>
  <c r="S474" i="1"/>
  <c r="S538" i="1"/>
  <c r="S602" i="1"/>
  <c r="S692" i="1"/>
  <c r="S861" i="1"/>
  <c r="S1035" i="1"/>
  <c r="S1335" i="1"/>
  <c r="S188" i="1"/>
  <c r="S1060" i="1"/>
  <c r="S69" i="1"/>
  <c r="S133" i="1"/>
  <c r="S197" i="1"/>
  <c r="S261" i="1"/>
  <c r="S325" i="1"/>
  <c r="S389" i="1"/>
  <c r="S453" i="1"/>
  <c r="S517" i="1"/>
  <c r="S581" i="1"/>
  <c r="S645" i="1"/>
  <c r="S805" i="1"/>
  <c r="S979" i="1"/>
  <c r="S1189" i="1"/>
  <c r="S1750" i="1"/>
  <c r="S364" i="1"/>
  <c r="S653" i="1"/>
  <c r="S30" i="1"/>
  <c r="S94" i="1"/>
  <c r="S158" i="1"/>
  <c r="S222" i="1"/>
  <c r="S286" i="1"/>
  <c r="S350" i="1"/>
  <c r="S414" i="1"/>
  <c r="S478" i="1"/>
  <c r="S542" i="1"/>
  <c r="S606" i="1"/>
  <c r="S701" i="1"/>
  <c r="S875" i="1"/>
  <c r="S1044" i="1"/>
  <c r="S1359" i="1"/>
  <c r="S172" i="1"/>
  <c r="S996" i="1"/>
  <c r="S63" i="1"/>
  <c r="S127" i="1"/>
  <c r="S191" i="1"/>
  <c r="S255" i="1"/>
  <c r="S319" i="1"/>
  <c r="S383" i="1"/>
  <c r="S447" i="1"/>
  <c r="S511" i="1"/>
  <c r="S575" i="1"/>
  <c r="S639" i="1"/>
  <c r="S789" i="1"/>
  <c r="S963" i="1"/>
  <c r="S1143" i="1"/>
  <c r="S1686" i="1"/>
  <c r="S300" i="1"/>
  <c r="S636" i="1"/>
  <c r="S24" i="1"/>
  <c r="S88" i="1"/>
  <c r="S152" i="1"/>
  <c r="S216" i="1"/>
  <c r="S280" i="1"/>
  <c r="S344" i="1"/>
  <c r="S408" i="1"/>
  <c r="S472" i="1"/>
  <c r="S536" i="1"/>
  <c r="S600" i="1"/>
  <c r="S685" i="1"/>
  <c r="S859" i="1"/>
  <c r="S1028" i="1"/>
  <c r="S1318" i="1"/>
  <c r="S76" i="1"/>
  <c r="S420" i="1"/>
  <c r="S909" i="1"/>
  <c r="S49" i="1"/>
  <c r="S113" i="1"/>
  <c r="S177" i="1"/>
  <c r="S241" i="1"/>
  <c r="S305" i="1"/>
  <c r="S369" i="1"/>
  <c r="S433" i="1"/>
  <c r="S497" i="1"/>
  <c r="S561" i="1"/>
  <c r="S625" i="1"/>
  <c r="S755" i="1"/>
  <c r="S924" i="1"/>
  <c r="S1093" i="1"/>
  <c r="S1550" i="1"/>
  <c r="S1763" i="1"/>
  <c r="S1699" i="1"/>
  <c r="S1635" i="1"/>
  <c r="S1571" i="1"/>
  <c r="S1507" i="1"/>
  <c r="S1443" i="1"/>
  <c r="S1379" i="1"/>
  <c r="S1315" i="1"/>
  <c r="S1251" i="1"/>
  <c r="S1187" i="1"/>
  <c r="S1794" i="1"/>
  <c r="S1730" i="1"/>
  <c r="S1666" i="1"/>
  <c r="S1602" i="1"/>
  <c r="S1538" i="1"/>
  <c r="S1474" i="1"/>
  <c r="S1410" i="1"/>
  <c r="S1346" i="1"/>
  <c r="S1282" i="1"/>
  <c r="S1709" i="1"/>
  <c r="S1453" i="1"/>
  <c r="S1269" i="1"/>
  <c r="S1114" i="1"/>
  <c r="S1050" i="1"/>
  <c r="S986" i="1"/>
  <c r="S922" i="1"/>
  <c r="S858" i="1"/>
  <c r="S794" i="1"/>
  <c r="S730" i="1"/>
  <c r="S666" i="1"/>
  <c r="S1638" i="1"/>
  <c r="S1391" i="1"/>
  <c r="S1222" i="1"/>
  <c r="S1097" i="1"/>
  <c r="S1033" i="1"/>
  <c r="S969" i="1"/>
  <c r="S905" i="1"/>
  <c r="S841" i="1"/>
  <c r="S777" i="1"/>
  <c r="S713" i="1"/>
  <c r="S1797" i="1"/>
  <c r="S1541" i="1"/>
  <c r="S1326" i="1"/>
  <c r="S1157" i="1"/>
  <c r="S1072" i="1"/>
  <c r="S1008" i="1"/>
  <c r="S944" i="1"/>
  <c r="S880" i="1"/>
  <c r="S816" i="1"/>
  <c r="S752" i="1"/>
  <c r="S688" i="1"/>
  <c r="S1694" i="1"/>
  <c r="S1438" i="1"/>
  <c r="S1261" i="1"/>
  <c r="S1111" i="1"/>
  <c r="S1047" i="1"/>
  <c r="S983" i="1"/>
  <c r="S919" i="1"/>
  <c r="S855" i="1"/>
  <c r="S791" i="1"/>
  <c r="S727" i="1"/>
  <c r="S663" i="1"/>
  <c r="S1597" i="1"/>
  <c r="S1365" i="1"/>
  <c r="S1191" i="1"/>
  <c r="S1086" i="1"/>
  <c r="S1022" i="1"/>
  <c r="S958" i="1"/>
  <c r="S894" i="1"/>
  <c r="S830" i="1"/>
  <c r="S766" i="1"/>
  <c r="S702" i="1"/>
  <c r="S68" i="1"/>
  <c r="S356" i="1"/>
  <c r="S740" i="1"/>
  <c r="S34" i="1"/>
  <c r="S98" i="1"/>
  <c r="S162" i="1"/>
  <c r="S226" i="1"/>
  <c r="S290" i="1"/>
  <c r="S354" i="1"/>
  <c r="S418" i="1"/>
  <c r="S482" i="1"/>
  <c r="S546" i="1"/>
  <c r="S610" i="1"/>
  <c r="S715" i="1"/>
  <c r="S884" i="1"/>
  <c r="S1053" i="1"/>
  <c r="S1398" i="1"/>
  <c r="S268" i="1"/>
  <c r="S1405" i="1"/>
  <c r="S77" i="1"/>
  <c r="S141" i="1"/>
  <c r="S205" i="1"/>
  <c r="S269" i="1"/>
  <c r="S333" i="1"/>
  <c r="S397" i="1"/>
  <c r="S461" i="1"/>
  <c r="S525" i="1"/>
  <c r="S589" i="1"/>
  <c r="S659" i="1"/>
  <c r="S828" i="1"/>
  <c r="S997" i="1"/>
  <c r="S1247" i="1"/>
  <c r="S52" i="1"/>
  <c r="S404" i="1"/>
  <c r="S763" i="1"/>
  <c r="S38" i="1"/>
  <c r="S102" i="1"/>
  <c r="S166" i="1"/>
  <c r="S230" i="1"/>
  <c r="S294" i="1"/>
  <c r="S358" i="1"/>
  <c r="S422" i="1"/>
  <c r="S486" i="1"/>
  <c r="S550" i="1"/>
  <c r="S614" i="1"/>
  <c r="S724" i="1"/>
  <c r="S893" i="1"/>
  <c r="S1067" i="1"/>
  <c r="S1429" i="1"/>
  <c r="S236" i="1"/>
  <c r="S1357" i="1"/>
  <c r="S71" i="1"/>
  <c r="S135" i="1"/>
  <c r="S199" i="1"/>
  <c r="S263" i="1"/>
  <c r="S327" i="1"/>
  <c r="S391" i="1"/>
  <c r="S455" i="1"/>
  <c r="S519" i="1"/>
  <c r="S583" i="1"/>
  <c r="S647" i="1"/>
  <c r="S812" i="1"/>
  <c r="S981" i="1"/>
  <c r="S1206" i="1"/>
  <c r="S1781" i="1"/>
  <c r="S348" i="1"/>
  <c r="S717" i="1"/>
  <c r="S32" i="1"/>
  <c r="S96" i="1"/>
  <c r="S160" i="1"/>
  <c r="S224" i="1"/>
  <c r="S288" i="1"/>
  <c r="S352" i="1"/>
  <c r="S416" i="1"/>
  <c r="S480" i="1"/>
  <c r="S544" i="1"/>
  <c r="S608" i="1"/>
  <c r="S708" i="1"/>
  <c r="S877" i="1"/>
  <c r="S1051" i="1"/>
  <c r="S1381" i="1"/>
  <c r="S124" i="1"/>
  <c r="S460" i="1"/>
  <c r="S1019" i="1"/>
  <c r="S57" i="1"/>
  <c r="S121" i="1"/>
  <c r="S185" i="1"/>
  <c r="S249" i="1"/>
  <c r="S313" i="1"/>
  <c r="S377" i="1"/>
  <c r="S441" i="1"/>
  <c r="S505" i="1"/>
  <c r="S569" i="1"/>
  <c r="S633" i="1"/>
  <c r="S773" i="1"/>
  <c r="S947" i="1"/>
  <c r="S1116" i="1"/>
  <c r="S1622" i="1"/>
  <c r="S1755" i="1"/>
  <c r="S1691" i="1"/>
  <c r="S1627" i="1"/>
  <c r="S1563" i="1"/>
  <c r="S1499" i="1"/>
  <c r="S1435" i="1"/>
  <c r="S1371" i="1"/>
  <c r="S1307" i="1"/>
  <c r="S1243" i="1"/>
  <c r="S1179" i="1"/>
  <c r="S1786" i="1"/>
  <c r="S1722" i="1"/>
  <c r="S1658" i="1"/>
  <c r="S1594" i="1"/>
  <c r="S1530" i="1"/>
  <c r="S1466" i="1"/>
  <c r="S1402" i="1"/>
  <c r="S1338" i="1"/>
  <c r="S1274" i="1"/>
  <c r="S1677" i="1"/>
  <c r="S1421" i="1"/>
  <c r="S1246" i="1"/>
  <c r="S1106" i="1"/>
  <c r="S1042" i="1"/>
  <c r="S978" i="1"/>
  <c r="S914" i="1"/>
  <c r="S850" i="1"/>
  <c r="S786" i="1"/>
  <c r="S722" i="1"/>
  <c r="S658" i="1"/>
  <c r="S1606" i="1"/>
  <c r="S1373" i="1"/>
  <c r="S1199" i="1"/>
  <c r="S1089" i="1"/>
  <c r="S1025" i="1"/>
  <c r="S961" i="1"/>
  <c r="S897" i="1"/>
  <c r="S833" i="1"/>
  <c r="S769" i="1"/>
  <c r="S705" i="1"/>
  <c r="S1765" i="1"/>
  <c r="S1509" i="1"/>
  <c r="S1303" i="1"/>
  <c r="S1134" i="1"/>
  <c r="S1064" i="1"/>
  <c r="S1000" i="1"/>
  <c r="S936" i="1"/>
  <c r="S872" i="1"/>
  <c r="S808" i="1"/>
  <c r="S744" i="1"/>
  <c r="S680" i="1"/>
  <c r="S1662" i="1"/>
  <c r="S1407" i="1"/>
  <c r="S1238" i="1"/>
  <c r="S1103" i="1"/>
  <c r="S1039" i="1"/>
  <c r="S975" i="1"/>
  <c r="S911" i="1"/>
  <c r="S847" i="1"/>
  <c r="S783" i="1"/>
  <c r="S719" i="1"/>
  <c r="S655" i="1"/>
  <c r="S1565" i="1"/>
  <c r="S1342" i="1"/>
  <c r="S1173" i="1"/>
  <c r="S1078" i="1"/>
  <c r="S1014" i="1"/>
  <c r="S950" i="1"/>
  <c r="S886" i="1"/>
  <c r="S822" i="1"/>
  <c r="S758" i="1"/>
  <c r="S694" i="1"/>
  <c r="S100" i="1"/>
  <c r="S396" i="1"/>
  <c r="S845" i="1"/>
  <c r="S42" i="1"/>
  <c r="S106" i="1"/>
  <c r="S170" i="1"/>
  <c r="S234" i="1"/>
  <c r="S298" i="1"/>
  <c r="S362" i="1"/>
  <c r="S426" i="1"/>
  <c r="S490" i="1"/>
  <c r="S554" i="1"/>
  <c r="S618" i="1"/>
  <c r="S733" i="1"/>
  <c r="S907" i="1"/>
  <c r="S1076" i="1"/>
  <c r="S1462" i="1"/>
  <c r="S332" i="1"/>
  <c r="S21" i="1"/>
  <c r="S85" i="1"/>
  <c r="S149" i="1"/>
  <c r="S213" i="1"/>
  <c r="S277" i="1"/>
  <c r="S341" i="1"/>
  <c r="S405" i="1"/>
  <c r="S469" i="1"/>
  <c r="S533" i="1"/>
  <c r="S597" i="1"/>
  <c r="S677" i="1"/>
  <c r="S851" i="1"/>
  <c r="S1020" i="1"/>
  <c r="S1295" i="1"/>
  <c r="S92" i="1"/>
  <c r="S436" i="1"/>
  <c r="S868" i="1"/>
  <c r="S46" i="1"/>
  <c r="S110" i="1"/>
  <c r="S174" i="1"/>
  <c r="S238" i="1"/>
  <c r="S302" i="1"/>
  <c r="S366" i="1"/>
  <c r="S430" i="1"/>
  <c r="S494" i="1"/>
  <c r="S558" i="1"/>
  <c r="S622" i="1"/>
  <c r="S747" i="1"/>
  <c r="S916" i="1"/>
  <c r="S1085" i="1"/>
  <c r="S1518" i="1"/>
  <c r="S308" i="1"/>
  <c r="S15" i="1"/>
  <c r="S79" i="1"/>
  <c r="S143" i="1"/>
  <c r="S207" i="1"/>
  <c r="S271" i="1"/>
  <c r="S335" i="1"/>
  <c r="S399" i="1"/>
  <c r="S463" i="1"/>
  <c r="S527" i="1"/>
  <c r="S591" i="1"/>
  <c r="S661" i="1"/>
  <c r="S835" i="1"/>
  <c r="S1004" i="1"/>
  <c r="S1254" i="1"/>
  <c r="S36" i="1"/>
  <c r="S388" i="1"/>
  <c r="S827" i="1"/>
  <c r="S40" i="1"/>
  <c r="S104" i="1"/>
  <c r="S168" i="1"/>
  <c r="S232" i="1"/>
  <c r="S296" i="1"/>
  <c r="S360" i="1"/>
  <c r="S424" i="1"/>
  <c r="S488" i="1"/>
  <c r="S552" i="1"/>
  <c r="S616" i="1"/>
  <c r="S731" i="1"/>
  <c r="S900" i="1"/>
  <c r="S1069" i="1"/>
  <c r="S1454" i="1"/>
  <c r="S156" i="1"/>
  <c r="S508" i="1"/>
  <c r="S1125" i="1"/>
  <c r="S65" i="1"/>
  <c r="S129" i="1"/>
  <c r="S193" i="1"/>
  <c r="S257" i="1"/>
  <c r="S321" i="1"/>
  <c r="S385" i="1"/>
  <c r="S449" i="1"/>
  <c r="S513" i="1"/>
  <c r="S577" i="1"/>
  <c r="S641" i="1"/>
  <c r="S796" i="1"/>
  <c r="S965" i="1"/>
  <c r="S1165" i="1"/>
  <c r="S1717" i="1"/>
  <c r="S1747" i="1"/>
  <c r="S1683" i="1"/>
  <c r="S1619" i="1"/>
  <c r="S1555" i="1"/>
  <c r="S1491" i="1"/>
  <c r="S1427" i="1"/>
  <c r="S1363" i="1"/>
  <c r="S1299" i="1"/>
  <c r="S1235" i="1"/>
  <c r="S1171" i="1"/>
  <c r="S1778" i="1"/>
  <c r="S1714" i="1"/>
  <c r="S1650" i="1"/>
  <c r="S1586" i="1"/>
  <c r="S1522" i="1"/>
  <c r="S1458" i="1"/>
  <c r="S1394" i="1"/>
  <c r="S1330" i="1"/>
  <c r="S1266" i="1"/>
  <c r="S1645" i="1"/>
  <c r="S1397" i="1"/>
  <c r="S1223" i="1"/>
  <c r="S1098" i="1"/>
  <c r="S1034" i="1"/>
  <c r="S970" i="1"/>
  <c r="S906" i="1"/>
  <c r="S842" i="1"/>
  <c r="S778" i="1"/>
  <c r="S714" i="1"/>
  <c r="S650" i="1"/>
  <c r="S1574" i="1"/>
  <c r="S1350" i="1"/>
  <c r="S1181" i="1"/>
  <c r="S1081" i="1"/>
  <c r="S1017" i="1"/>
  <c r="S953" i="1"/>
  <c r="S889" i="1"/>
  <c r="S825" i="1"/>
  <c r="S761" i="1"/>
  <c r="S697" i="1"/>
  <c r="S1733" i="1"/>
  <c r="S1477" i="1"/>
  <c r="S1285" i="1"/>
  <c r="S1120" i="1"/>
  <c r="S1056" i="1"/>
  <c r="S992" i="1"/>
  <c r="S928" i="1"/>
  <c r="S864" i="1"/>
  <c r="S800" i="1"/>
  <c r="S736" i="1"/>
  <c r="S672" i="1"/>
  <c r="S1630" i="1"/>
  <c r="S1389" i="1"/>
  <c r="S1215" i="1"/>
  <c r="S1095" i="1"/>
  <c r="S1031" i="1"/>
  <c r="S967" i="1"/>
  <c r="S903" i="1"/>
  <c r="S839" i="1"/>
  <c r="S775" i="1"/>
  <c r="S711" i="1"/>
  <c r="S1789" i="1"/>
  <c r="S1533" i="1"/>
  <c r="S1319" i="1"/>
  <c r="S1150" i="1"/>
  <c r="S1070" i="1"/>
  <c r="S1006" i="1"/>
  <c r="S942" i="1"/>
  <c r="S878" i="1"/>
  <c r="S814" i="1"/>
  <c r="S750" i="1"/>
  <c r="S686" i="1"/>
  <c r="S148" i="1"/>
  <c r="S452" i="1"/>
  <c r="S955" i="1"/>
  <c r="S50" i="1"/>
  <c r="S114" i="1"/>
  <c r="S178" i="1"/>
  <c r="S242" i="1"/>
  <c r="S306" i="1"/>
  <c r="S370" i="1"/>
  <c r="S434" i="1"/>
  <c r="S498" i="1"/>
  <c r="S562" i="1"/>
  <c r="S626" i="1"/>
  <c r="S756" i="1"/>
  <c r="S925" i="1"/>
  <c r="S1099" i="1"/>
  <c r="S1557" i="1"/>
  <c r="S412" i="1"/>
  <c r="S29" i="1"/>
  <c r="S93" i="1"/>
  <c r="S157" i="1"/>
  <c r="S221" i="1"/>
  <c r="S285" i="1"/>
  <c r="S349" i="1"/>
  <c r="S413" i="1"/>
  <c r="S477" i="1"/>
  <c r="S541" i="1"/>
  <c r="S605" i="1"/>
  <c r="S700" i="1"/>
  <c r="S869" i="1"/>
  <c r="S1043" i="1"/>
  <c r="S1358" i="1"/>
  <c r="S140" i="1"/>
  <c r="S468" i="1"/>
  <c r="S973" i="1"/>
  <c r="S54" i="1"/>
  <c r="S118" i="1"/>
  <c r="S182" i="1"/>
  <c r="S246" i="1"/>
  <c r="S310" i="1"/>
  <c r="S374" i="1"/>
  <c r="S438" i="1"/>
  <c r="S502" i="1"/>
  <c r="S566" i="1"/>
  <c r="S630" i="1"/>
  <c r="S765" i="1"/>
  <c r="S939" i="1"/>
  <c r="S1108" i="1"/>
  <c r="S1590" i="1"/>
  <c r="S372" i="1"/>
  <c r="S23" i="1"/>
  <c r="S87" i="1"/>
  <c r="S151" i="1"/>
  <c r="S215" i="1"/>
  <c r="S279" i="1"/>
  <c r="S343" i="1"/>
  <c r="S407" i="1"/>
  <c r="S471" i="1"/>
  <c r="S535" i="1"/>
  <c r="S599" i="1"/>
  <c r="S684" i="1"/>
  <c r="S853" i="1"/>
  <c r="S1027" i="1"/>
  <c r="S1317" i="1"/>
  <c r="S84" i="1"/>
  <c r="S428" i="1"/>
  <c r="S932" i="1"/>
  <c r="S48" i="1"/>
  <c r="S112" i="1"/>
  <c r="S176" i="1"/>
  <c r="S240" i="1"/>
  <c r="S304" i="1"/>
  <c r="S368" i="1"/>
  <c r="S432" i="1"/>
  <c r="S496" i="1"/>
  <c r="S560" i="1"/>
  <c r="S624" i="1"/>
  <c r="S749" i="1"/>
  <c r="S923" i="1"/>
  <c r="S1092" i="1"/>
  <c r="S1526" i="1"/>
  <c r="S204" i="1"/>
  <c r="S548" i="1"/>
  <c r="S1582" i="1"/>
  <c r="S73" i="1"/>
  <c r="S137" i="1"/>
  <c r="S201" i="1"/>
  <c r="S265" i="1"/>
  <c r="S329" i="1"/>
  <c r="S393" i="1"/>
  <c r="S457" i="1"/>
  <c r="S521" i="1"/>
  <c r="S585" i="1"/>
  <c r="S649" i="1"/>
  <c r="S819" i="1"/>
  <c r="S988" i="1"/>
  <c r="S1213" i="1"/>
  <c r="S1805" i="1"/>
  <c r="S1739" i="1"/>
  <c r="S1675" i="1"/>
  <c r="S1611" i="1"/>
  <c r="S1547" i="1"/>
  <c r="S1483" i="1"/>
  <c r="S1419" i="1"/>
  <c r="S1355" i="1"/>
  <c r="S1291" i="1"/>
  <c r="S1227" i="1"/>
  <c r="S1163" i="1"/>
  <c r="S1770" i="1"/>
  <c r="S1706" i="1"/>
  <c r="S1642" i="1"/>
  <c r="S1578" i="1"/>
  <c r="S1514" i="1"/>
  <c r="S1450" i="1"/>
  <c r="S1386" i="1"/>
  <c r="S1322" i="1"/>
  <c r="S1258" i="1"/>
  <c r="S1613" i="1"/>
  <c r="S1374" i="1"/>
  <c r="S1205" i="1"/>
  <c r="S1090" i="1"/>
  <c r="S1026" i="1"/>
  <c r="S962" i="1"/>
  <c r="S898" i="1"/>
  <c r="S834" i="1"/>
  <c r="S770" i="1"/>
  <c r="S706" i="1"/>
  <c r="S1798" i="1"/>
  <c r="S1542" i="1"/>
  <c r="S1327" i="1"/>
  <c r="S1158" i="1"/>
  <c r="S1073" i="1"/>
  <c r="S1009" i="1"/>
  <c r="S945" i="1"/>
  <c r="S881" i="1"/>
  <c r="S817" i="1"/>
  <c r="S753" i="1"/>
  <c r="S689" i="1"/>
  <c r="S1701" i="1"/>
  <c r="S1445" i="1"/>
  <c r="S1262" i="1"/>
  <c r="S1112" i="1"/>
  <c r="S1048" i="1"/>
  <c r="S984" i="1"/>
  <c r="S920" i="1"/>
  <c r="S856" i="1"/>
  <c r="S792" i="1"/>
  <c r="S728" i="1"/>
  <c r="S664" i="1"/>
  <c r="S1598" i="1"/>
  <c r="S1366" i="1"/>
  <c r="S1197" i="1"/>
  <c r="S1087" i="1"/>
  <c r="S1023" i="1"/>
  <c r="S959" i="1"/>
  <c r="S895" i="1"/>
  <c r="S831" i="1"/>
  <c r="S767" i="1"/>
  <c r="S703" i="1"/>
  <c r="S1757" i="1"/>
  <c r="S1501" i="1"/>
  <c r="S1301" i="1"/>
  <c r="S1127" i="1"/>
  <c r="S1062" i="1"/>
  <c r="S998" i="1"/>
  <c r="S934" i="1"/>
  <c r="S870" i="1"/>
  <c r="S806" i="1"/>
  <c r="S742" i="1"/>
  <c r="S678" i="1"/>
  <c r="S180" i="1"/>
  <c r="S484" i="1"/>
  <c r="S1083" i="1"/>
  <c r="S58" i="1"/>
  <c r="S122" i="1"/>
  <c r="S186" i="1"/>
  <c r="S250" i="1"/>
  <c r="S314" i="1"/>
  <c r="S378" i="1"/>
  <c r="S442" i="1"/>
  <c r="S506" i="1"/>
  <c r="S570" i="1"/>
  <c r="S634" i="1"/>
  <c r="S779" i="1"/>
  <c r="S948" i="1"/>
  <c r="S1117" i="1"/>
  <c r="S1646" i="1"/>
  <c r="S492" i="1"/>
  <c r="S37" i="1"/>
  <c r="S101" i="1"/>
  <c r="S165" i="1"/>
  <c r="S229" i="1"/>
  <c r="S293" i="1"/>
  <c r="S357" i="1"/>
  <c r="S421" i="1"/>
  <c r="S485" i="1"/>
  <c r="S549" i="1"/>
  <c r="S613" i="1"/>
  <c r="S723" i="1"/>
  <c r="S892" i="1"/>
  <c r="S1061" i="1"/>
  <c r="S1422" i="1"/>
  <c r="S196" i="1"/>
  <c r="S500" i="1"/>
  <c r="S1101" i="1"/>
  <c r="S62" i="1"/>
  <c r="S126" i="1"/>
  <c r="S190" i="1"/>
  <c r="S254" i="1"/>
  <c r="S318" i="1"/>
  <c r="S382" i="1"/>
  <c r="S446" i="1"/>
  <c r="S510" i="1"/>
  <c r="S574" i="1"/>
  <c r="S638" i="1"/>
  <c r="S788" i="1"/>
  <c r="S957" i="1"/>
  <c r="S1142" i="1"/>
  <c r="S1685" i="1"/>
  <c r="S444" i="1"/>
  <c r="S31" i="1"/>
  <c r="S95" i="1"/>
  <c r="S159" i="1"/>
  <c r="S223" i="1"/>
  <c r="S287" i="1"/>
  <c r="S351" i="1"/>
  <c r="S415" i="1"/>
  <c r="S479" i="1"/>
  <c r="S543" i="1"/>
  <c r="S607" i="1"/>
  <c r="S707" i="1"/>
  <c r="S876" i="1"/>
  <c r="S1045" i="1"/>
  <c r="S1375" i="1"/>
  <c r="S132" i="1"/>
  <c r="S476" i="1"/>
  <c r="S1037" i="1"/>
  <c r="S56" i="1"/>
  <c r="S120" i="1"/>
  <c r="S184" i="1"/>
  <c r="S248" i="1"/>
  <c r="S312" i="1"/>
  <c r="S376" i="1"/>
  <c r="S440" i="1"/>
  <c r="S504" i="1"/>
  <c r="S568" i="1"/>
  <c r="S632" i="1"/>
  <c r="S772" i="1"/>
  <c r="S941" i="1"/>
  <c r="S1115" i="1"/>
  <c r="S1621" i="1"/>
  <c r="S252" i="1"/>
  <c r="S588" i="1"/>
  <c r="S17" i="1"/>
  <c r="S81" i="1"/>
  <c r="S145" i="1"/>
  <c r="S209" i="1"/>
  <c r="S273" i="1"/>
  <c r="S337" i="1"/>
  <c r="S401" i="1"/>
  <c r="S465" i="1"/>
  <c r="S529" i="1"/>
  <c r="S593" i="1"/>
  <c r="S668" i="1"/>
  <c r="S837" i="1"/>
  <c r="S1011" i="1"/>
  <c r="S1271" i="1"/>
  <c r="S1795" i="1"/>
  <c r="S1731" i="1"/>
  <c r="S1667" i="1"/>
  <c r="S1603" i="1"/>
  <c r="S1539" i="1"/>
  <c r="S1475" i="1"/>
  <c r="S1411" i="1"/>
  <c r="S1347" i="1"/>
  <c r="S1283" i="1"/>
  <c r="S1219" i="1"/>
  <c r="S1155" i="1"/>
  <c r="S1762" i="1"/>
  <c r="S1698" i="1"/>
  <c r="S1634" i="1"/>
  <c r="S1570" i="1"/>
  <c r="S1506" i="1"/>
  <c r="S1442" i="1"/>
  <c r="S1378" i="1"/>
  <c r="S1314" i="1"/>
  <c r="S1250" i="1"/>
  <c r="S1549" i="1"/>
  <c r="S1333" i="1"/>
  <c r="S1159" i="1"/>
  <c r="S1074" i="1"/>
  <c r="S1010" i="1"/>
  <c r="S946" i="1"/>
  <c r="S882" i="1"/>
  <c r="S818" i="1"/>
  <c r="S754" i="1"/>
  <c r="S690" i="1"/>
  <c r="S1734" i="1"/>
  <c r="S1478" i="1"/>
  <c r="S1286" i="1"/>
  <c r="S1121" i="1"/>
  <c r="S1057" i="1"/>
  <c r="S993" i="1"/>
  <c r="S929" i="1"/>
  <c r="S865" i="1"/>
  <c r="S801" i="1"/>
  <c r="S737" i="1"/>
  <c r="S673" i="1"/>
  <c r="S1637" i="1"/>
  <c r="S1390" i="1"/>
  <c r="S1221" i="1"/>
  <c r="S1096" i="1"/>
  <c r="S1032" i="1"/>
  <c r="S968" i="1"/>
  <c r="S904" i="1"/>
  <c r="S840" i="1"/>
  <c r="S776" i="1"/>
  <c r="S712" i="1"/>
  <c r="S1790" i="1"/>
  <c r="S1534" i="1"/>
  <c r="S1325" i="1"/>
  <c r="S1151" i="1"/>
  <c r="S1071" i="1"/>
  <c r="S1007" i="1"/>
  <c r="S943" i="1"/>
  <c r="S879" i="1"/>
  <c r="S815" i="1"/>
  <c r="S751" i="1"/>
  <c r="S687" i="1"/>
  <c r="S1693" i="1"/>
  <c r="S1437" i="1"/>
  <c r="S1255" i="1"/>
  <c r="S1110" i="1"/>
  <c r="S1046" i="1"/>
  <c r="S982" i="1"/>
  <c r="S918" i="1"/>
  <c r="S854" i="1"/>
  <c r="S790" i="1"/>
  <c r="S726" i="1"/>
  <c r="S662" i="1"/>
  <c r="S244" i="1"/>
  <c r="S564" i="1"/>
  <c r="S1749" i="1"/>
  <c r="S74" i="1"/>
  <c r="S138" i="1"/>
  <c r="S202" i="1"/>
  <c r="S266" i="1"/>
  <c r="S330" i="1"/>
  <c r="S394" i="1"/>
  <c r="S458" i="1"/>
  <c r="S522" i="1"/>
  <c r="S586" i="1"/>
  <c r="S651" i="1"/>
  <c r="S820" i="1"/>
  <c r="S989" i="1"/>
  <c r="S1229" i="1"/>
  <c r="S44" i="1"/>
  <c r="S676" i="1"/>
  <c r="S53" i="1"/>
  <c r="S117" i="1"/>
  <c r="S181" i="1"/>
  <c r="S245" i="1"/>
  <c r="S309" i="1"/>
  <c r="S373" i="1"/>
  <c r="S437" i="1"/>
  <c r="S501" i="1"/>
  <c r="S565" i="1"/>
  <c r="S629" i="1"/>
  <c r="S764" i="1"/>
  <c r="S933" i="1"/>
  <c r="S1107" i="1"/>
  <c r="S1589" i="1"/>
  <c r="S276" i="1"/>
  <c r="S572" i="1"/>
  <c r="S1654" i="1"/>
  <c r="S78" i="1"/>
  <c r="S142" i="1"/>
  <c r="S206" i="1"/>
  <c r="S270" i="1"/>
  <c r="S334" i="1"/>
  <c r="S398" i="1"/>
  <c r="S462" i="1"/>
  <c r="S526" i="1"/>
  <c r="S590" i="1"/>
  <c r="S660" i="1"/>
  <c r="S829" i="1"/>
  <c r="S1003" i="1"/>
  <c r="S1253" i="1"/>
  <c r="S60" i="1"/>
  <c r="S620" i="1"/>
  <c r="S47" i="1"/>
  <c r="S111" i="1"/>
  <c r="S175" i="1"/>
  <c r="S239" i="1"/>
  <c r="S303" i="1"/>
  <c r="S367" i="1"/>
  <c r="S431" i="1"/>
  <c r="S495" i="1"/>
  <c r="S559" i="1"/>
  <c r="S623" i="1"/>
  <c r="S748" i="1"/>
  <c r="S917" i="1"/>
  <c r="S1091" i="1"/>
  <c r="S1525" i="1"/>
  <c r="S220" i="1"/>
  <c r="S556" i="1"/>
  <c r="S1493" i="1"/>
  <c r="S72" i="1"/>
  <c r="S136" i="1"/>
  <c r="S200" i="1"/>
  <c r="S264" i="1"/>
  <c r="S328" i="1"/>
  <c r="S392" i="1"/>
  <c r="S456" i="1"/>
  <c r="S520" i="1"/>
  <c r="S584" i="1"/>
  <c r="S648" i="1"/>
  <c r="S813" i="1"/>
  <c r="S987" i="1"/>
  <c r="S1207" i="1"/>
  <c r="S1782" i="1"/>
  <c r="S340" i="1"/>
  <c r="S699" i="1"/>
  <c r="S33" i="1"/>
  <c r="S97" i="1"/>
  <c r="S161" i="1"/>
  <c r="S225" i="1"/>
  <c r="S289" i="1"/>
  <c r="S353" i="1"/>
  <c r="S417" i="1"/>
  <c r="S481" i="1"/>
  <c r="S545" i="1"/>
  <c r="S609" i="1"/>
  <c r="S709" i="1"/>
  <c r="S883" i="1"/>
  <c r="S1052" i="1"/>
  <c r="S1382" i="1"/>
  <c r="S1779" i="1"/>
  <c r="S1715" i="1"/>
  <c r="S1651" i="1"/>
  <c r="S1587" i="1"/>
  <c r="S1523" i="1"/>
  <c r="S1459" i="1"/>
  <c r="S1395" i="1"/>
  <c r="S1331" i="1"/>
  <c r="S1267" i="1"/>
  <c r="S1203" i="1"/>
  <c r="S1139" i="1"/>
  <c r="S1746" i="1"/>
  <c r="S1682" i="1"/>
  <c r="S1618" i="1"/>
  <c r="S1554" i="1"/>
  <c r="S1490" i="1"/>
  <c r="S1426" i="1"/>
  <c r="S1362" i="1"/>
  <c r="S1298" i="1"/>
  <c r="S1234" i="1"/>
  <c r="S1581" i="1"/>
  <c r="S762" i="1"/>
  <c r="S937" i="1"/>
  <c r="S1104" i="1"/>
  <c r="S1566" i="1"/>
  <c r="S759" i="1"/>
  <c r="S926" i="1"/>
  <c r="S66" i="1"/>
  <c r="S578" i="1"/>
  <c r="S109" i="1"/>
  <c r="S621" i="1"/>
  <c r="S70" i="1"/>
  <c r="S582" i="1"/>
  <c r="S103" i="1"/>
  <c r="S615" i="1"/>
  <c r="S64" i="1"/>
  <c r="S576" i="1"/>
  <c r="S25" i="1"/>
  <c r="S537" i="1"/>
  <c r="S1659" i="1"/>
  <c r="S1147" i="1"/>
  <c r="S1306" i="1"/>
  <c r="S1178" i="1"/>
  <c r="S1793" i="1"/>
  <c r="S1729" i="1"/>
  <c r="S1665" i="1"/>
  <c r="S1601" i="1"/>
  <c r="S1537" i="1"/>
  <c r="S1473" i="1"/>
  <c r="S1409" i="1"/>
  <c r="S1345" i="1"/>
  <c r="S1281" i="1"/>
  <c r="S1217" i="1"/>
  <c r="S1153" i="1"/>
  <c r="S1768" i="1"/>
  <c r="S1704" i="1"/>
  <c r="S1640" i="1"/>
  <c r="S1576" i="1"/>
  <c r="S1512" i="1"/>
  <c r="S1448" i="1"/>
  <c r="S1384" i="1"/>
  <c r="S1320" i="1"/>
  <c r="S1256" i="1"/>
  <c r="S1192" i="1"/>
  <c r="S1128" i="1"/>
  <c r="S1743" i="1"/>
  <c r="S1679" i="1"/>
  <c r="S1615" i="1"/>
  <c r="S1551" i="1"/>
  <c r="S1487" i="1"/>
  <c r="S1423" i="1"/>
  <c r="S1748" i="1"/>
  <c r="S1684" i="1"/>
  <c r="S1620" i="1"/>
  <c r="S1556" i="1"/>
  <c r="S1492" i="1"/>
  <c r="S1428" i="1"/>
  <c r="S1364" i="1"/>
  <c r="S1300" i="1"/>
  <c r="S1236" i="1"/>
  <c r="S1172" i="1"/>
  <c r="S1808" i="1"/>
  <c r="S1351" i="1"/>
  <c r="S698" i="1"/>
  <c r="S873" i="1"/>
  <c r="S1040" i="1"/>
  <c r="S1343" i="1"/>
  <c r="S695" i="1"/>
  <c r="S862" i="1"/>
  <c r="S130" i="1"/>
  <c r="S642" i="1"/>
  <c r="S173" i="1"/>
  <c r="S741" i="1"/>
  <c r="S134" i="1"/>
  <c r="S646" i="1"/>
  <c r="S167" i="1"/>
  <c r="S725" i="1"/>
  <c r="S128" i="1"/>
  <c r="S640" i="1"/>
  <c r="S89" i="1"/>
  <c r="S601" i="1"/>
  <c r="S1595" i="1"/>
  <c r="S1754" i="1"/>
  <c r="S1242" i="1"/>
  <c r="S1170" i="1"/>
  <c r="S1785" i="1"/>
  <c r="S1721" i="1"/>
  <c r="S1657" i="1"/>
  <c r="S1593" i="1"/>
  <c r="S1529" i="1"/>
  <c r="S1465" i="1"/>
  <c r="S1401" i="1"/>
  <c r="S1337" i="1"/>
  <c r="S1273" i="1"/>
  <c r="S1209" i="1"/>
  <c r="S1145" i="1"/>
  <c r="S1760" i="1"/>
  <c r="S1696" i="1"/>
  <c r="S1632" i="1"/>
  <c r="S1568" i="1"/>
  <c r="S1504" i="1"/>
  <c r="S1440" i="1"/>
  <c r="S1376" i="1"/>
  <c r="S1312" i="1"/>
  <c r="S1248" i="1"/>
  <c r="S1184" i="1"/>
  <c r="S1799" i="1"/>
  <c r="S1735" i="1"/>
  <c r="S1671" i="1"/>
  <c r="S1607" i="1"/>
  <c r="S1543" i="1"/>
  <c r="S1479" i="1"/>
  <c r="S1415" i="1"/>
  <c r="S1740" i="1"/>
  <c r="S1676" i="1"/>
  <c r="S1612" i="1"/>
  <c r="S1548" i="1"/>
  <c r="S1484" i="1"/>
  <c r="S1420" i="1"/>
  <c r="S1356" i="1"/>
  <c r="S1292" i="1"/>
  <c r="S1228" i="1"/>
  <c r="S1164" i="1"/>
  <c r="S1801" i="1"/>
  <c r="S887" i="1"/>
  <c r="S540" i="1"/>
  <c r="S448" i="1"/>
  <c r="S1275" i="1"/>
  <c r="S1681" i="1"/>
  <c r="S1489" i="1"/>
  <c r="S1233" i="1"/>
  <c r="S1656" i="1"/>
  <c r="S1400" i="1"/>
  <c r="S1144" i="1"/>
  <c r="S1567" i="1"/>
  <c r="S1636" i="1"/>
  <c r="S1380" i="1"/>
  <c r="S1124" i="1"/>
  <c r="S1182" i="1"/>
  <c r="S1766" i="1"/>
  <c r="S809" i="1"/>
  <c r="S976" i="1"/>
  <c r="S1174" i="1"/>
  <c r="S1725" i="1"/>
  <c r="S798" i="1"/>
  <c r="S194" i="1"/>
  <c r="S797" i="1"/>
  <c r="S237" i="1"/>
  <c r="S915" i="1"/>
  <c r="S198" i="1"/>
  <c r="S811" i="1"/>
  <c r="S231" i="1"/>
  <c r="S899" i="1"/>
  <c r="S192" i="1"/>
  <c r="S795" i="1"/>
  <c r="S153" i="1"/>
  <c r="S691" i="1"/>
  <c r="S1531" i="1"/>
  <c r="S1690" i="1"/>
  <c r="S1226" i="1"/>
  <c r="S1162" i="1"/>
  <c r="S1777" i="1"/>
  <c r="S1713" i="1"/>
  <c r="S1649" i="1"/>
  <c r="S1585" i="1"/>
  <c r="S1521" i="1"/>
  <c r="S1457" i="1"/>
  <c r="S1393" i="1"/>
  <c r="S1329" i="1"/>
  <c r="S1265" i="1"/>
  <c r="S1201" i="1"/>
  <c r="S1137" i="1"/>
  <c r="S1752" i="1"/>
  <c r="S1688" i="1"/>
  <c r="S1624" i="1"/>
  <c r="S1560" i="1"/>
  <c r="S1496" i="1"/>
  <c r="S1432" i="1"/>
  <c r="S1368" i="1"/>
  <c r="S1304" i="1"/>
  <c r="S1240" i="1"/>
  <c r="S1176" i="1"/>
  <c r="S1791" i="1"/>
  <c r="S1727" i="1"/>
  <c r="S1663" i="1"/>
  <c r="S1599" i="1"/>
  <c r="S1535" i="1"/>
  <c r="S1471" i="1"/>
  <c r="S1796" i="1"/>
  <c r="S1732" i="1"/>
  <c r="S1668" i="1"/>
  <c r="S1604" i="1"/>
  <c r="S1540" i="1"/>
  <c r="S1476" i="1"/>
  <c r="S1412" i="1"/>
  <c r="S1348" i="1"/>
  <c r="S1284" i="1"/>
  <c r="S1220" i="1"/>
  <c r="S1156" i="1"/>
  <c r="S1802" i="1"/>
  <c r="S1413" i="1"/>
  <c r="S1054" i="1"/>
  <c r="S450" i="1"/>
  <c r="S493" i="1"/>
  <c r="S487" i="1"/>
  <c r="S409" i="1"/>
  <c r="S1194" i="1"/>
  <c r="S1130" i="1"/>
  <c r="S1553" i="1"/>
  <c r="S1297" i="1"/>
  <c r="S1720" i="1"/>
  <c r="S1464" i="1"/>
  <c r="S1208" i="1"/>
  <c r="S1631" i="1"/>
  <c r="S1764" i="1"/>
  <c r="S1508" i="1"/>
  <c r="S1252" i="1"/>
  <c r="S1082" i="1"/>
  <c r="S1510" i="1"/>
  <c r="S745" i="1"/>
  <c r="S912" i="1"/>
  <c r="S1079" i="1"/>
  <c r="S1469" i="1"/>
  <c r="S734" i="1"/>
  <c r="S258" i="1"/>
  <c r="S971" i="1"/>
  <c r="S301" i="1"/>
  <c r="S1084" i="1"/>
  <c r="S262" i="1"/>
  <c r="S980" i="1"/>
  <c r="S295" i="1"/>
  <c r="S1068" i="1"/>
  <c r="S256" i="1"/>
  <c r="S964" i="1"/>
  <c r="S217" i="1"/>
  <c r="S860" i="1"/>
  <c r="S1467" i="1"/>
  <c r="S1626" i="1"/>
  <c r="S1218" i="1"/>
  <c r="S1154" i="1"/>
  <c r="S1769" i="1"/>
  <c r="S1705" i="1"/>
  <c r="S1641" i="1"/>
  <c r="S1577" i="1"/>
  <c r="S1513" i="1"/>
  <c r="S1449" i="1"/>
  <c r="S1385" i="1"/>
  <c r="S1321" i="1"/>
  <c r="S1257" i="1"/>
  <c r="S1193" i="1"/>
  <c r="S1129" i="1"/>
  <c r="S1744" i="1"/>
  <c r="S1680" i="1"/>
  <c r="S1616" i="1"/>
  <c r="S1552" i="1"/>
  <c r="S1488" i="1"/>
  <c r="S1424" i="1"/>
  <c r="S1360" i="1"/>
  <c r="S1296" i="1"/>
  <c r="S1232" i="1"/>
  <c r="S1168" i="1"/>
  <c r="S1783" i="1"/>
  <c r="S1719" i="1"/>
  <c r="S1655" i="1"/>
  <c r="S1591" i="1"/>
  <c r="S1527" i="1"/>
  <c r="S1463" i="1"/>
  <c r="S1788" i="1"/>
  <c r="S1724" i="1"/>
  <c r="S1660" i="1"/>
  <c r="S1596" i="1"/>
  <c r="S1532" i="1"/>
  <c r="S1468" i="1"/>
  <c r="S1404" i="1"/>
  <c r="S1340" i="1"/>
  <c r="S1276" i="1"/>
  <c r="S1212" i="1"/>
  <c r="S1148" i="1"/>
  <c r="S1803" i="1"/>
  <c r="S720" i="1"/>
  <c r="S454" i="1"/>
  <c r="S292" i="1"/>
  <c r="S1434" i="1"/>
  <c r="S1745" i="1"/>
  <c r="S1425" i="1"/>
  <c r="S1169" i="1"/>
  <c r="S1592" i="1"/>
  <c r="S1336" i="1"/>
  <c r="S1759" i="1"/>
  <c r="S1503" i="1"/>
  <c r="S1700" i="1"/>
  <c r="S1444" i="1"/>
  <c r="S1188" i="1"/>
  <c r="S1018" i="1"/>
  <c r="S1309" i="1"/>
  <c r="S681" i="1"/>
  <c r="S848" i="1"/>
  <c r="S1015" i="1"/>
  <c r="S1278" i="1"/>
  <c r="S670" i="1"/>
  <c r="S322" i="1"/>
  <c r="S1166" i="1"/>
  <c r="S365" i="1"/>
  <c r="S1494" i="1"/>
  <c r="S326" i="1"/>
  <c r="S1190" i="1"/>
  <c r="S359" i="1"/>
  <c r="S1430" i="1"/>
  <c r="S320" i="1"/>
  <c r="S1149" i="1"/>
  <c r="S281" i="1"/>
  <c r="S1029" i="1"/>
  <c r="S1403" i="1"/>
  <c r="S1562" i="1"/>
  <c r="S1210" i="1"/>
  <c r="S1146" i="1"/>
  <c r="S1761" i="1"/>
  <c r="S1697" i="1"/>
  <c r="S1633" i="1"/>
  <c r="S1569" i="1"/>
  <c r="S1505" i="1"/>
  <c r="S1441" i="1"/>
  <c r="S1377" i="1"/>
  <c r="S1313" i="1"/>
  <c r="S1249" i="1"/>
  <c r="S1185" i="1"/>
  <c r="S1800" i="1"/>
  <c r="S1736" i="1"/>
  <c r="S1672" i="1"/>
  <c r="S1608" i="1"/>
  <c r="S1544" i="1"/>
  <c r="S1480" i="1"/>
  <c r="S1416" i="1"/>
  <c r="S1352" i="1"/>
  <c r="S1288" i="1"/>
  <c r="S1224" i="1"/>
  <c r="S1160" i="1"/>
  <c r="S1775" i="1"/>
  <c r="S1711" i="1"/>
  <c r="S1647" i="1"/>
  <c r="S1583" i="1"/>
  <c r="S1519" i="1"/>
  <c r="S1455" i="1"/>
  <c r="S1780" i="1"/>
  <c r="S1716" i="1"/>
  <c r="S1652" i="1"/>
  <c r="S1588" i="1"/>
  <c r="S1524" i="1"/>
  <c r="S1460" i="1"/>
  <c r="S1396" i="1"/>
  <c r="S1332" i="1"/>
  <c r="S1268" i="1"/>
  <c r="S1204" i="1"/>
  <c r="S1140" i="1"/>
  <c r="S1804" i="1"/>
  <c r="S1065" i="1"/>
  <c r="S954" i="1"/>
  <c r="S1135" i="1"/>
  <c r="S1669" i="1"/>
  <c r="S784" i="1"/>
  <c r="S951" i="1"/>
  <c r="S1118" i="1"/>
  <c r="S212" i="1"/>
  <c r="S386" i="1"/>
  <c r="S1718" i="1"/>
  <c r="S429" i="1"/>
  <c r="S228" i="1"/>
  <c r="S390" i="1"/>
  <c r="S1774" i="1"/>
  <c r="S423" i="1"/>
  <c r="S164" i="1"/>
  <c r="S384" i="1"/>
  <c r="S1710" i="1"/>
  <c r="S345" i="1"/>
  <c r="S1334" i="1"/>
  <c r="S1339" i="1"/>
  <c r="S1498" i="1"/>
  <c r="S1202" i="1"/>
  <c r="S1138" i="1"/>
  <c r="S1753" i="1"/>
  <c r="S1689" i="1"/>
  <c r="S1625" i="1"/>
  <c r="S1561" i="1"/>
  <c r="S1497" i="1"/>
  <c r="S1433" i="1"/>
  <c r="S1369" i="1"/>
  <c r="S1305" i="1"/>
  <c r="S1241" i="1"/>
  <c r="S1177" i="1"/>
  <c r="S1792" i="1"/>
  <c r="S1728" i="1"/>
  <c r="S1664" i="1"/>
  <c r="S1600" i="1"/>
  <c r="S1536" i="1"/>
  <c r="S1472" i="1"/>
  <c r="S1408" i="1"/>
  <c r="S1344" i="1"/>
  <c r="S1280" i="1"/>
  <c r="S1216" i="1"/>
  <c r="S1152" i="1"/>
  <c r="S1767" i="1"/>
  <c r="S1703" i="1"/>
  <c r="S1639" i="1"/>
  <c r="S1575" i="1"/>
  <c r="S1511" i="1"/>
  <c r="S1447" i="1"/>
  <c r="S1772" i="1"/>
  <c r="S1708" i="1"/>
  <c r="S1644" i="1"/>
  <c r="S1580" i="1"/>
  <c r="S1516" i="1"/>
  <c r="S1452" i="1"/>
  <c r="S1388" i="1"/>
  <c r="S1324" i="1"/>
  <c r="S1260" i="1"/>
  <c r="S1196" i="1"/>
  <c r="S1132" i="1"/>
  <c r="S890" i="1"/>
  <c r="S524" i="1"/>
  <c r="S580" i="1"/>
  <c r="S532" i="1"/>
  <c r="S516" i="1"/>
  <c r="S1787" i="1"/>
  <c r="S1617" i="1"/>
  <c r="S1361" i="1"/>
  <c r="S1784" i="1"/>
  <c r="S1528" i="1"/>
  <c r="S1272" i="1"/>
  <c r="S1695" i="1"/>
  <c r="S1439" i="1"/>
  <c r="S1572" i="1"/>
  <c r="S1316" i="1"/>
  <c r="S826" i="1"/>
  <c r="S1001" i="1"/>
  <c r="S1239" i="1"/>
  <c r="S656" i="1"/>
  <c r="S823" i="1"/>
  <c r="S990" i="1"/>
  <c r="S1231" i="1"/>
  <c r="S514" i="1"/>
  <c r="S45" i="1"/>
  <c r="S557" i="1"/>
  <c r="S1294" i="1"/>
  <c r="S518" i="1"/>
  <c r="S39" i="1"/>
  <c r="S551" i="1"/>
  <c r="S1183" i="1"/>
  <c r="S512" i="1"/>
  <c r="S628" i="1"/>
  <c r="S473" i="1"/>
  <c r="S1723" i="1"/>
  <c r="S1211" i="1"/>
  <c r="S1370" i="1"/>
  <c r="S1186" i="1"/>
  <c r="S1806" i="1"/>
  <c r="S1737" i="1"/>
  <c r="S1673" i="1"/>
  <c r="S1609" i="1"/>
  <c r="S1545" i="1"/>
  <c r="S1481" i="1"/>
  <c r="S1417" i="1"/>
  <c r="S1353" i="1"/>
  <c r="S1289" i="1"/>
  <c r="S1225" i="1"/>
  <c r="S1161" i="1"/>
  <c r="S1776" i="1"/>
  <c r="S1712" i="1"/>
  <c r="S1648" i="1"/>
  <c r="S1584" i="1"/>
  <c r="S1520" i="1"/>
  <c r="S1456" i="1"/>
  <c r="S1392" i="1"/>
  <c r="S1328" i="1"/>
  <c r="S1264" i="1"/>
  <c r="S1200" i="1"/>
  <c r="S1136" i="1"/>
  <c r="S1751" i="1"/>
  <c r="S1687" i="1"/>
  <c r="S1623" i="1"/>
  <c r="S1559" i="1"/>
  <c r="S1495" i="1"/>
  <c r="S1431" i="1"/>
  <c r="S1756" i="1"/>
  <c r="S1692" i="1"/>
  <c r="S1628" i="1"/>
  <c r="S1564" i="1"/>
  <c r="S1500" i="1"/>
  <c r="S1436" i="1"/>
  <c r="S1372" i="1"/>
  <c r="S1308" i="1"/>
  <c r="S1244" i="1"/>
  <c r="S1180" i="1"/>
  <c r="S1807" i="1"/>
  <c r="Q11" i="1"/>
  <c r="Q19" i="1"/>
  <c r="Q27" i="1"/>
  <c r="Q35" i="1"/>
  <c r="Q43" i="1"/>
  <c r="Q51" i="1"/>
  <c r="Q59" i="1"/>
  <c r="Q67" i="1"/>
  <c r="Q75" i="1"/>
  <c r="Q83" i="1"/>
  <c r="Q91" i="1"/>
  <c r="Q99" i="1"/>
  <c r="Q107" i="1"/>
  <c r="Q115" i="1"/>
  <c r="Q123" i="1"/>
  <c r="Q131" i="1"/>
  <c r="Q12" i="1"/>
  <c r="Q20" i="1"/>
  <c r="Q28" i="1"/>
  <c r="Q36" i="1"/>
  <c r="Q44" i="1"/>
  <c r="Q52" i="1"/>
  <c r="Q60" i="1"/>
  <c r="Q68" i="1"/>
  <c r="Q76" i="1"/>
  <c r="Q84" i="1"/>
  <c r="Q92" i="1"/>
  <c r="Q100" i="1"/>
  <c r="Q108" i="1"/>
  <c r="Q116" i="1"/>
  <c r="Q124" i="1"/>
  <c r="Q132" i="1"/>
  <c r="Q140" i="1"/>
  <c r="Q148" i="1"/>
  <c r="Q156" i="1"/>
  <c r="Q13" i="1"/>
  <c r="Q21" i="1"/>
  <c r="Q29" i="1"/>
  <c r="Q37" i="1"/>
  <c r="Q45" i="1"/>
  <c r="Q53" i="1"/>
  <c r="Q61" i="1"/>
  <c r="Q69" i="1"/>
  <c r="Q77" i="1"/>
  <c r="Q85" i="1"/>
  <c r="Q93" i="1"/>
  <c r="Q101" i="1"/>
  <c r="Q109" i="1"/>
  <c r="Q117" i="1"/>
  <c r="Q125" i="1"/>
  <c r="Q14" i="1"/>
  <c r="Q22" i="1"/>
  <c r="Q30" i="1"/>
  <c r="Q38" i="1"/>
  <c r="Q46" i="1"/>
  <c r="Q54" i="1"/>
  <c r="Q62" i="1"/>
  <c r="Q70" i="1"/>
  <c r="Q78" i="1"/>
  <c r="Q86" i="1"/>
  <c r="Q94" i="1"/>
  <c r="Q102" i="1"/>
  <c r="Q15" i="1"/>
  <c r="Q23" i="1"/>
  <c r="Q31" i="1"/>
  <c r="Q39" i="1"/>
  <c r="Q47" i="1"/>
  <c r="Q55" i="1"/>
  <c r="Q63" i="1"/>
  <c r="Q71" i="1"/>
  <c r="Q79" i="1"/>
  <c r="Q87" i="1"/>
  <c r="Q95" i="1"/>
  <c r="Q103" i="1"/>
  <c r="Q111" i="1"/>
  <c r="Q119" i="1"/>
  <c r="Q127" i="1"/>
  <c r="Q9" i="1"/>
  <c r="Q17" i="1"/>
  <c r="Q25" i="1"/>
  <c r="Q33" i="1"/>
  <c r="Q41" i="1"/>
  <c r="Q49" i="1"/>
  <c r="Q57" i="1"/>
  <c r="Q65" i="1"/>
  <c r="Q73" i="1"/>
  <c r="Q81" i="1"/>
  <c r="Q89" i="1"/>
  <c r="Q97" i="1"/>
  <c r="Q105" i="1"/>
  <c r="Q113" i="1"/>
  <c r="Q121" i="1"/>
  <c r="Q129" i="1"/>
  <c r="Q137" i="1"/>
  <c r="Q24" i="1"/>
  <c r="Q56" i="1"/>
  <c r="Q88" i="1"/>
  <c r="Q114" i="1"/>
  <c r="Q134" i="1"/>
  <c r="Q144" i="1"/>
  <c r="Q153" i="1"/>
  <c r="Q162" i="1"/>
  <c r="Q170" i="1"/>
  <c r="Q178" i="1"/>
  <c r="Q186" i="1"/>
  <c r="Q194" i="1"/>
  <c r="Q202" i="1"/>
  <c r="Q210" i="1"/>
  <c r="Q218" i="1"/>
  <c r="Q226" i="1"/>
  <c r="Q234" i="1"/>
  <c r="Q242" i="1"/>
  <c r="Q250" i="1"/>
  <c r="Q258" i="1"/>
  <c r="Q266" i="1"/>
  <c r="Q274" i="1"/>
  <c r="Q282" i="1"/>
  <c r="Q290" i="1"/>
  <c r="Q298" i="1"/>
  <c r="Q306" i="1"/>
  <c r="Q314" i="1"/>
  <c r="Q322" i="1"/>
  <c r="Q330" i="1"/>
  <c r="Q338" i="1"/>
  <c r="Q346" i="1"/>
  <c r="Q354" i="1"/>
  <c r="Q362" i="1"/>
  <c r="Q370" i="1"/>
  <c r="Q378" i="1"/>
  <c r="Q386" i="1"/>
  <c r="Q394" i="1"/>
  <c r="Q402" i="1"/>
  <c r="Q410" i="1"/>
  <c r="Q418" i="1"/>
  <c r="Q426" i="1"/>
  <c r="Q434" i="1"/>
  <c r="Q442" i="1"/>
  <c r="Q450" i="1"/>
  <c r="Q458" i="1"/>
  <c r="Q466" i="1"/>
  <c r="Q474" i="1"/>
  <c r="Q482" i="1"/>
  <c r="Q490" i="1"/>
  <c r="Q498" i="1"/>
  <c r="Q506" i="1"/>
  <c r="Q514" i="1"/>
  <c r="Q522" i="1"/>
  <c r="Q530" i="1"/>
  <c r="Q538" i="1"/>
  <c r="Q546" i="1"/>
  <c r="Q554" i="1"/>
  <c r="Q562" i="1"/>
  <c r="Q570" i="1"/>
  <c r="Q578" i="1"/>
  <c r="Q586" i="1"/>
  <c r="Q594" i="1"/>
  <c r="Q602" i="1"/>
  <c r="Q610" i="1"/>
  <c r="Q618" i="1"/>
  <c r="Q626" i="1"/>
  <c r="Q634" i="1"/>
  <c r="Q642" i="1"/>
  <c r="Q650" i="1"/>
  <c r="Q658" i="1"/>
  <c r="Q666" i="1"/>
  <c r="Q674" i="1"/>
  <c r="Q682" i="1"/>
  <c r="Q690" i="1"/>
  <c r="Q698" i="1"/>
  <c r="Q706" i="1"/>
  <c r="Q714" i="1"/>
  <c r="Q722" i="1"/>
  <c r="Q730" i="1"/>
  <c r="Q738" i="1"/>
  <c r="Q746" i="1"/>
  <c r="Q754" i="1"/>
  <c r="Q762" i="1"/>
  <c r="Q770" i="1"/>
  <c r="Q778" i="1"/>
  <c r="Q786" i="1"/>
  <c r="Q794" i="1"/>
  <c r="Q802" i="1"/>
  <c r="Q810" i="1"/>
  <c r="Q818" i="1"/>
  <c r="Q826" i="1"/>
  <c r="Q834" i="1"/>
  <c r="Q842" i="1"/>
  <c r="Q850" i="1"/>
  <c r="Q858" i="1"/>
  <c r="Q866" i="1"/>
  <c r="Q874" i="1"/>
  <c r="Q882" i="1"/>
  <c r="Q890" i="1"/>
  <c r="Q898" i="1"/>
  <c r="Q906" i="1"/>
  <c r="Q914" i="1"/>
  <c r="Q922" i="1"/>
  <c r="Q930" i="1"/>
  <c r="Q938" i="1"/>
  <c r="Q946" i="1"/>
  <c r="Q954" i="1"/>
  <c r="Q962" i="1"/>
  <c r="Q970" i="1"/>
  <c r="Q978" i="1"/>
  <c r="Q986" i="1"/>
  <c r="Q994" i="1"/>
  <c r="Q1002" i="1"/>
  <c r="Q1010" i="1"/>
  <c r="Q1018" i="1"/>
  <c r="Q1026" i="1"/>
  <c r="Q1034" i="1"/>
  <c r="Q1042" i="1"/>
  <c r="Q1050" i="1"/>
  <c r="Q1058" i="1"/>
  <c r="Q1066" i="1"/>
  <c r="Q1074" i="1"/>
  <c r="Q1082" i="1"/>
  <c r="Q1090" i="1"/>
  <c r="Q1098" i="1"/>
  <c r="Q1106" i="1"/>
  <c r="Q1114" i="1"/>
  <c r="Q1122" i="1"/>
  <c r="Q1130" i="1"/>
  <c r="Q1138" i="1"/>
  <c r="Q1146" i="1"/>
  <c r="Q1154" i="1"/>
  <c r="Q26" i="1"/>
  <c r="Q58" i="1"/>
  <c r="Q90" i="1"/>
  <c r="Q118" i="1"/>
  <c r="Q135" i="1"/>
  <c r="Q145" i="1"/>
  <c r="Q154" i="1"/>
  <c r="Q163" i="1"/>
  <c r="Q171" i="1"/>
  <c r="Q179" i="1"/>
  <c r="Q187" i="1"/>
  <c r="Q195" i="1"/>
  <c r="Q203" i="1"/>
  <c r="Q211" i="1"/>
  <c r="Q219" i="1"/>
  <c r="Q227" i="1"/>
  <c r="Q235" i="1"/>
  <c r="Q243" i="1"/>
  <c r="Q251" i="1"/>
  <c r="Q259" i="1"/>
  <c r="Q267" i="1"/>
  <c r="Q275" i="1"/>
  <c r="Q283" i="1"/>
  <c r="Q291" i="1"/>
  <c r="Q299" i="1"/>
  <c r="Q307" i="1"/>
  <c r="Q315" i="1"/>
  <c r="Q323" i="1"/>
  <c r="Q331" i="1"/>
  <c r="Q339" i="1"/>
  <c r="Q347" i="1"/>
  <c r="Q355" i="1"/>
  <c r="Q363" i="1"/>
  <c r="Q371" i="1"/>
  <c r="Q379" i="1"/>
  <c r="Q387" i="1"/>
  <c r="Q395" i="1"/>
  <c r="Q403" i="1"/>
  <c r="Q411" i="1"/>
  <c r="Q419" i="1"/>
  <c r="Q427" i="1"/>
  <c r="Q435" i="1"/>
  <c r="Q443" i="1"/>
  <c r="Q451" i="1"/>
  <c r="Q459" i="1"/>
  <c r="Q467" i="1"/>
  <c r="Q475" i="1"/>
  <c r="Q483" i="1"/>
  <c r="Q491" i="1"/>
  <c r="Q499" i="1"/>
  <c r="Q507" i="1"/>
  <c r="Q515" i="1"/>
  <c r="Q523" i="1"/>
  <c r="Q531" i="1"/>
  <c r="Q539" i="1"/>
  <c r="Q547" i="1"/>
  <c r="Q555" i="1"/>
  <c r="Q563" i="1"/>
  <c r="Q571" i="1"/>
  <c r="Q579" i="1"/>
  <c r="Q587" i="1"/>
  <c r="Q595" i="1"/>
  <c r="Q603" i="1"/>
  <c r="Q611" i="1"/>
  <c r="Q619" i="1"/>
  <c r="Q627" i="1"/>
  <c r="Q635" i="1"/>
  <c r="Q643" i="1"/>
  <c r="Q651" i="1"/>
  <c r="Q659" i="1"/>
  <c r="Q667" i="1"/>
  <c r="Q675" i="1"/>
  <c r="Q683" i="1"/>
  <c r="Q691" i="1"/>
  <c r="Q699" i="1"/>
  <c r="Q707" i="1"/>
  <c r="Q715" i="1"/>
  <c r="Q723" i="1"/>
  <c r="Q731" i="1"/>
  <c r="Q739" i="1"/>
  <c r="Q747" i="1"/>
  <c r="Q755" i="1"/>
  <c r="Q763" i="1"/>
  <c r="Q771" i="1"/>
  <c r="Q779" i="1"/>
  <c r="Q787" i="1"/>
  <c r="Q795" i="1"/>
  <c r="Q803" i="1"/>
  <c r="Q811" i="1"/>
  <c r="Q819" i="1"/>
  <c r="Q827" i="1"/>
  <c r="Q835" i="1"/>
  <c r="Q843" i="1"/>
  <c r="Q851" i="1"/>
  <c r="Q859" i="1"/>
  <c r="Q867" i="1"/>
  <c r="Q875" i="1"/>
  <c r="Q883" i="1"/>
  <c r="Q891" i="1"/>
  <c r="Q899" i="1"/>
  <c r="Q907" i="1"/>
  <c r="Q915" i="1"/>
  <c r="Q923" i="1"/>
  <c r="Q931" i="1"/>
  <c r="Q939" i="1"/>
  <c r="Q947" i="1"/>
  <c r="Q955" i="1"/>
  <c r="Q963" i="1"/>
  <c r="Q971" i="1"/>
  <c r="Q979" i="1"/>
  <c r="Q987" i="1"/>
  <c r="Q995" i="1"/>
  <c r="Q1003" i="1"/>
  <c r="Q1011" i="1"/>
  <c r="Q1019" i="1"/>
  <c r="Q1027" i="1"/>
  <c r="Q1035" i="1"/>
  <c r="Q1043" i="1"/>
  <c r="Q1051" i="1"/>
  <c r="Q1059" i="1"/>
  <c r="Q1067" i="1"/>
  <c r="Q1075" i="1"/>
  <c r="Q1083" i="1"/>
  <c r="Q32" i="1"/>
  <c r="Q64" i="1"/>
  <c r="Q96" i="1"/>
  <c r="Q120" i="1"/>
  <c r="Q136" i="1"/>
  <c r="Q146" i="1"/>
  <c r="Q155" i="1"/>
  <c r="Q164" i="1"/>
  <c r="Q172" i="1"/>
  <c r="Q180" i="1"/>
  <c r="Q188" i="1"/>
  <c r="Q196" i="1"/>
  <c r="Q204" i="1"/>
  <c r="Q212" i="1"/>
  <c r="Q220" i="1"/>
  <c r="Q228" i="1"/>
  <c r="Q236" i="1"/>
  <c r="Q244" i="1"/>
  <c r="Q252" i="1"/>
  <c r="Q260" i="1"/>
  <c r="Q268" i="1"/>
  <c r="Q276" i="1"/>
  <c r="Q284" i="1"/>
  <c r="Q292" i="1"/>
  <c r="Q300" i="1"/>
  <c r="Q308" i="1"/>
  <c r="Q316" i="1"/>
  <c r="Q324" i="1"/>
  <c r="Q332" i="1"/>
  <c r="Q340" i="1"/>
  <c r="Q348" i="1"/>
  <c r="Q356" i="1"/>
  <c r="Q364" i="1"/>
  <c r="Q372" i="1"/>
  <c r="Q380" i="1"/>
  <c r="Q388" i="1"/>
  <c r="Q396" i="1"/>
  <c r="Q404" i="1"/>
  <c r="Q412" i="1"/>
  <c r="Q420" i="1"/>
  <c r="Q428" i="1"/>
  <c r="Q436" i="1"/>
  <c r="Q444" i="1"/>
  <c r="Q452" i="1"/>
  <c r="Q460" i="1"/>
  <c r="Q468" i="1"/>
  <c r="Q476" i="1"/>
  <c r="Q484" i="1"/>
  <c r="Q492" i="1"/>
  <c r="Q500" i="1"/>
  <c r="Q508" i="1"/>
  <c r="Q516" i="1"/>
  <c r="Q524" i="1"/>
  <c r="Q532" i="1"/>
  <c r="Q540" i="1"/>
  <c r="Q548" i="1"/>
  <c r="Q556" i="1"/>
  <c r="Q564" i="1"/>
  <c r="Q572" i="1"/>
  <c r="Q580" i="1"/>
  <c r="Q588" i="1"/>
  <c r="Q596" i="1"/>
  <c r="Q604" i="1"/>
  <c r="Q612" i="1"/>
  <c r="Q620" i="1"/>
  <c r="Q628" i="1"/>
  <c r="Q636" i="1"/>
  <c r="Q644" i="1"/>
  <c r="Q652" i="1"/>
  <c r="Q660" i="1"/>
  <c r="Q668" i="1"/>
  <c r="Q676" i="1"/>
  <c r="Q684" i="1"/>
  <c r="Q692" i="1"/>
  <c r="Q700" i="1"/>
  <c r="Q708" i="1"/>
  <c r="Q716" i="1"/>
  <c r="Q724" i="1"/>
  <c r="Q732" i="1"/>
  <c r="Q740" i="1"/>
  <c r="Q748" i="1"/>
  <c r="Q756" i="1"/>
  <c r="Q764" i="1"/>
  <c r="Q772" i="1"/>
  <c r="Q780" i="1"/>
  <c r="Q788" i="1"/>
  <c r="Q796" i="1"/>
  <c r="Q804" i="1"/>
  <c r="Q812" i="1"/>
  <c r="Q820" i="1"/>
  <c r="Q828" i="1"/>
  <c r="Q836" i="1"/>
  <c r="Q844" i="1"/>
  <c r="Q852" i="1"/>
  <c r="Q860" i="1"/>
  <c r="Q868" i="1"/>
  <c r="Q876" i="1"/>
  <c r="Q884" i="1"/>
  <c r="Q892" i="1"/>
  <c r="Q900" i="1"/>
  <c r="Q908" i="1"/>
  <c r="Q916" i="1"/>
  <c r="Q924" i="1"/>
  <c r="Q932" i="1"/>
  <c r="Q940" i="1"/>
  <c r="Q34" i="1"/>
  <c r="Q66" i="1"/>
  <c r="Q98" i="1"/>
  <c r="Q122" i="1"/>
  <c r="Q138" i="1"/>
  <c r="Q147" i="1"/>
  <c r="Q157" i="1"/>
  <c r="Q165" i="1"/>
  <c r="Q173" i="1"/>
  <c r="Q181" i="1"/>
  <c r="Q189" i="1"/>
  <c r="Q197" i="1"/>
  <c r="Q205" i="1"/>
  <c r="Q213" i="1"/>
  <c r="Q221" i="1"/>
  <c r="Q229" i="1"/>
  <c r="Q237" i="1"/>
  <c r="Q245" i="1"/>
  <c r="Q253" i="1"/>
  <c r="Q261" i="1"/>
  <c r="Q269" i="1"/>
  <c r="Q277" i="1"/>
  <c r="Q285" i="1"/>
  <c r="Q293" i="1"/>
  <c r="Q301" i="1"/>
  <c r="Q309" i="1"/>
  <c r="Q317" i="1"/>
  <c r="Q325" i="1"/>
  <c r="Q333" i="1"/>
  <c r="Q341" i="1"/>
  <c r="Q349" i="1"/>
  <c r="Q357" i="1"/>
  <c r="Q365" i="1"/>
  <c r="Q373" i="1"/>
  <c r="Q381" i="1"/>
  <c r="Q389" i="1"/>
  <c r="Q397" i="1"/>
  <c r="Q405" i="1"/>
  <c r="Q413" i="1"/>
  <c r="Q421" i="1"/>
  <c r="Q429" i="1"/>
  <c r="Q437" i="1"/>
  <c r="Q445" i="1"/>
  <c r="Q453" i="1"/>
  <c r="Q461" i="1"/>
  <c r="Q469" i="1"/>
  <c r="Q477" i="1"/>
  <c r="Q485" i="1"/>
  <c r="Q493" i="1"/>
  <c r="Q501" i="1"/>
  <c r="Q509" i="1"/>
  <c r="Q517" i="1"/>
  <c r="Q525" i="1"/>
  <c r="Q533" i="1"/>
  <c r="Q541" i="1"/>
  <c r="Q549" i="1"/>
  <c r="Q557" i="1"/>
  <c r="Q565" i="1"/>
  <c r="Q573" i="1"/>
  <c r="Q581" i="1"/>
  <c r="Q589" i="1"/>
  <c r="Q597" i="1"/>
  <c r="Q605" i="1"/>
  <c r="Q613" i="1"/>
  <c r="Q621" i="1"/>
  <c r="Q629" i="1"/>
  <c r="Q637" i="1"/>
  <c r="Q645" i="1"/>
  <c r="Q653" i="1"/>
  <c r="Q661" i="1"/>
  <c r="Q669" i="1"/>
  <c r="Q677" i="1"/>
  <c r="Q685" i="1"/>
  <c r="Q693" i="1"/>
  <c r="Q701" i="1"/>
  <c r="Q709" i="1"/>
  <c r="Q717" i="1"/>
  <c r="Q725" i="1"/>
  <c r="Q733" i="1"/>
  <c r="Q741" i="1"/>
  <c r="Q749" i="1"/>
  <c r="Q757" i="1"/>
  <c r="Q765" i="1"/>
  <c r="Q773" i="1"/>
  <c r="Q781" i="1"/>
  <c r="Q789" i="1"/>
  <c r="Q797" i="1"/>
  <c r="Q805" i="1"/>
  <c r="Q813" i="1"/>
  <c r="Q821" i="1"/>
  <c r="Q829" i="1"/>
  <c r="Q837" i="1"/>
  <c r="Q845" i="1"/>
  <c r="Q853" i="1"/>
  <c r="Q861" i="1"/>
  <c r="Q869" i="1"/>
  <c r="Q877" i="1"/>
  <c r="Q885" i="1"/>
  <c r="Q893" i="1"/>
  <c r="Q901" i="1"/>
  <c r="Q909" i="1"/>
  <c r="Q917" i="1"/>
  <c r="Q925" i="1"/>
  <c r="Q933" i="1"/>
  <c r="Q941" i="1"/>
  <c r="Q949" i="1"/>
  <c r="Q40" i="1"/>
  <c r="Q72" i="1"/>
  <c r="Q104" i="1"/>
  <c r="Q126" i="1"/>
  <c r="Q139" i="1"/>
  <c r="Q149" i="1"/>
  <c r="Q158" i="1"/>
  <c r="Q166" i="1"/>
  <c r="Q174" i="1"/>
  <c r="Q182" i="1"/>
  <c r="Q190" i="1"/>
  <c r="Q198" i="1"/>
  <c r="Q206" i="1"/>
  <c r="Q214" i="1"/>
  <c r="Q222" i="1"/>
  <c r="Q230" i="1"/>
  <c r="Q238" i="1"/>
  <c r="Q246" i="1"/>
  <c r="Q254" i="1"/>
  <c r="Q262" i="1"/>
  <c r="Q270" i="1"/>
  <c r="Q278" i="1"/>
  <c r="Q286" i="1"/>
  <c r="Q294" i="1"/>
  <c r="Q302" i="1"/>
  <c r="Q310" i="1"/>
  <c r="Q318" i="1"/>
  <c r="Q326" i="1"/>
  <c r="Q334" i="1"/>
  <c r="Q342" i="1"/>
  <c r="Q350" i="1"/>
  <c r="Q358" i="1"/>
  <c r="Q366" i="1"/>
  <c r="Q374" i="1"/>
  <c r="Q382" i="1"/>
  <c r="Q390" i="1"/>
  <c r="Q398" i="1"/>
  <c r="Q406" i="1"/>
  <c r="Q414" i="1"/>
  <c r="Q422" i="1"/>
  <c r="Q430" i="1"/>
  <c r="Q438" i="1"/>
  <c r="Q446" i="1"/>
  <c r="Q454" i="1"/>
  <c r="Q462" i="1"/>
  <c r="Q470" i="1"/>
  <c r="Q478" i="1"/>
  <c r="Q486" i="1"/>
  <c r="Q494" i="1"/>
  <c r="Q502" i="1"/>
  <c r="Q510" i="1"/>
  <c r="Q518" i="1"/>
  <c r="Q526" i="1"/>
  <c r="Q534" i="1"/>
  <c r="Q542" i="1"/>
  <c r="Q550" i="1"/>
  <c r="Q558" i="1"/>
  <c r="Q566" i="1"/>
  <c r="Q574" i="1"/>
  <c r="Q582" i="1"/>
  <c r="Q590" i="1"/>
  <c r="Q598" i="1"/>
  <c r="Q606" i="1"/>
  <c r="Q614" i="1"/>
  <c r="Q622" i="1"/>
  <c r="Q630" i="1"/>
  <c r="Q638" i="1"/>
  <c r="Q646" i="1"/>
  <c r="Q654" i="1"/>
  <c r="Q662" i="1"/>
  <c r="Q670" i="1"/>
  <c r="Q678" i="1"/>
  <c r="Q686" i="1"/>
  <c r="Q694" i="1"/>
  <c r="Q702" i="1"/>
  <c r="Q710" i="1"/>
  <c r="Q718" i="1"/>
  <c r="Q726" i="1"/>
  <c r="Q734" i="1"/>
  <c r="Q742" i="1"/>
  <c r="Q750" i="1"/>
  <c r="Q758" i="1"/>
  <c r="Q766" i="1"/>
  <c r="Q774" i="1"/>
  <c r="Q782" i="1"/>
  <c r="Q790" i="1"/>
  <c r="Q798" i="1"/>
  <c r="Q806" i="1"/>
  <c r="Q814" i="1"/>
  <c r="Q822" i="1"/>
  <c r="Q830" i="1"/>
  <c r="Q838" i="1"/>
  <c r="Q846" i="1"/>
  <c r="Q854" i="1"/>
  <c r="Q862" i="1"/>
  <c r="Q870" i="1"/>
  <c r="Q878" i="1"/>
  <c r="Q886" i="1"/>
  <c r="Q894" i="1"/>
  <c r="Q902" i="1"/>
  <c r="Q910" i="1"/>
  <c r="Q918" i="1"/>
  <c r="Q926" i="1"/>
  <c r="Q934" i="1"/>
  <c r="Q942" i="1"/>
  <c r="Q950" i="1"/>
  <c r="Q958" i="1"/>
  <c r="Q966" i="1"/>
  <c r="Q974" i="1"/>
  <c r="Q982" i="1"/>
  <c r="Q990" i="1"/>
  <c r="Q998" i="1"/>
  <c r="Q1006" i="1"/>
  <c r="Q1014" i="1"/>
  <c r="Q1022" i="1"/>
  <c r="Q1030" i="1"/>
  <c r="Q1038" i="1"/>
  <c r="Q1046" i="1"/>
  <c r="Q1054" i="1"/>
  <c r="Q1062" i="1"/>
  <c r="Q1070" i="1"/>
  <c r="Q1078" i="1"/>
  <c r="Q1086" i="1"/>
  <c r="Q1094" i="1"/>
  <c r="Q1102" i="1"/>
  <c r="Q1110" i="1"/>
  <c r="Q1118" i="1"/>
  <c r="Q1126" i="1"/>
  <c r="Q1134" i="1"/>
  <c r="Q1142" i="1"/>
  <c r="Q10" i="1"/>
  <c r="Q42" i="1"/>
  <c r="Q74" i="1"/>
  <c r="Q106" i="1"/>
  <c r="Q128" i="1"/>
  <c r="Q141" i="1"/>
  <c r="Q150" i="1"/>
  <c r="Q159" i="1"/>
  <c r="Q167" i="1"/>
  <c r="Q175" i="1"/>
  <c r="Q183" i="1"/>
  <c r="Q191" i="1"/>
  <c r="Q199" i="1"/>
  <c r="Q207" i="1"/>
  <c r="Q215" i="1"/>
  <c r="Q223" i="1"/>
  <c r="Q231" i="1"/>
  <c r="Q239" i="1"/>
  <c r="Q247" i="1"/>
  <c r="Q255" i="1"/>
  <c r="Q263" i="1"/>
  <c r="Q271" i="1"/>
  <c r="Q279" i="1"/>
  <c r="Q287" i="1"/>
  <c r="Q295" i="1"/>
  <c r="Q303" i="1"/>
  <c r="Q311" i="1"/>
  <c r="Q319" i="1"/>
  <c r="Q327" i="1"/>
  <c r="Q335" i="1"/>
  <c r="Q343" i="1"/>
  <c r="Q351" i="1"/>
  <c r="Q359" i="1"/>
  <c r="Q367" i="1"/>
  <c r="Q375" i="1"/>
  <c r="Q383" i="1"/>
  <c r="Q391" i="1"/>
  <c r="Q399" i="1"/>
  <c r="Q407" i="1"/>
  <c r="Q415" i="1"/>
  <c r="Q423" i="1"/>
  <c r="Q431" i="1"/>
  <c r="Q439" i="1"/>
  <c r="Q447" i="1"/>
  <c r="Q455" i="1"/>
  <c r="Q463" i="1"/>
  <c r="Q471" i="1"/>
  <c r="Q479" i="1"/>
  <c r="Q487" i="1"/>
  <c r="Q495" i="1"/>
  <c r="Q503" i="1"/>
  <c r="Q511" i="1"/>
  <c r="Q519" i="1"/>
  <c r="Q527" i="1"/>
  <c r="Q535" i="1"/>
  <c r="Q543" i="1"/>
  <c r="Q551" i="1"/>
  <c r="Q559" i="1"/>
  <c r="Q567" i="1"/>
  <c r="Q575" i="1"/>
  <c r="Q583" i="1"/>
  <c r="Q591" i="1"/>
  <c r="Q599" i="1"/>
  <c r="Q607" i="1"/>
  <c r="Q615" i="1"/>
  <c r="Q623" i="1"/>
  <c r="Q631" i="1"/>
  <c r="Q639" i="1"/>
  <c r="Q647" i="1"/>
  <c r="Q655" i="1"/>
  <c r="Q663" i="1"/>
  <c r="Q671" i="1"/>
  <c r="Q679" i="1"/>
  <c r="Q687" i="1"/>
  <c r="Q695" i="1"/>
  <c r="Q703" i="1"/>
  <c r="Q711" i="1"/>
  <c r="Q719" i="1"/>
  <c r="Q727" i="1"/>
  <c r="Q735" i="1"/>
  <c r="Q743" i="1"/>
  <c r="Q751" i="1"/>
  <c r="Q759" i="1"/>
  <c r="Q767" i="1"/>
  <c r="Q775" i="1"/>
  <c r="Q783" i="1"/>
  <c r="Q791" i="1"/>
  <c r="Q799" i="1"/>
  <c r="Q807" i="1"/>
  <c r="Q815" i="1"/>
  <c r="Q823" i="1"/>
  <c r="Q831" i="1"/>
  <c r="Q839" i="1"/>
  <c r="Q847" i="1"/>
  <c r="Q855" i="1"/>
  <c r="Q863" i="1"/>
  <c r="Q871" i="1"/>
  <c r="Q879" i="1"/>
  <c r="Q887" i="1"/>
  <c r="Q895" i="1"/>
  <c r="Q903" i="1"/>
  <c r="Q911" i="1"/>
  <c r="Q919" i="1"/>
  <c r="Q927" i="1"/>
  <c r="Q935" i="1"/>
  <c r="Q943" i="1"/>
  <c r="Q951" i="1"/>
  <c r="Q959" i="1"/>
  <c r="Q967" i="1"/>
  <c r="Q975" i="1"/>
  <c r="Q983" i="1"/>
  <c r="Q991" i="1"/>
  <c r="Q999" i="1"/>
  <c r="Q1007" i="1"/>
  <c r="Q110" i="1"/>
  <c r="Q160" i="1"/>
  <c r="Q192" i="1"/>
  <c r="Q224" i="1"/>
  <c r="Q256" i="1"/>
  <c r="Q288" i="1"/>
  <c r="Q320" i="1"/>
  <c r="Q352" i="1"/>
  <c r="Q384" i="1"/>
  <c r="Q416" i="1"/>
  <c r="Q448" i="1"/>
  <c r="Q480" i="1"/>
  <c r="Q512" i="1"/>
  <c r="Q544" i="1"/>
  <c r="Q576" i="1"/>
  <c r="Q608" i="1"/>
  <c r="Q640" i="1"/>
  <c r="Q672" i="1"/>
  <c r="Q704" i="1"/>
  <c r="Q736" i="1"/>
  <c r="Q768" i="1"/>
  <c r="Q800" i="1"/>
  <c r="Q832" i="1"/>
  <c r="Q864" i="1"/>
  <c r="Q896" i="1"/>
  <c r="Q928" i="1"/>
  <c r="Q953" i="1"/>
  <c r="Q969" i="1"/>
  <c r="Q985" i="1"/>
  <c r="Q1001" i="1"/>
  <c r="Q1016" i="1"/>
  <c r="Q1029" i="1"/>
  <c r="Q1041" i="1"/>
  <c r="Q1055" i="1"/>
  <c r="Q1068" i="1"/>
  <c r="Q1080" i="1"/>
  <c r="Q1092" i="1"/>
  <c r="Q1103" i="1"/>
  <c r="Q1113" i="1"/>
  <c r="Q1124" i="1"/>
  <c r="Q1135" i="1"/>
  <c r="Q1145" i="1"/>
  <c r="Q1155" i="1"/>
  <c r="Q1163" i="1"/>
  <c r="Q1171" i="1"/>
  <c r="Q1179" i="1"/>
  <c r="Q1187" i="1"/>
  <c r="Q1195" i="1"/>
  <c r="Q1203" i="1"/>
  <c r="Q1211" i="1"/>
  <c r="Q1219" i="1"/>
  <c r="Q1227" i="1"/>
  <c r="Q1235" i="1"/>
  <c r="Q1243" i="1"/>
  <c r="Q1251" i="1"/>
  <c r="Q1259" i="1"/>
  <c r="Q1267" i="1"/>
  <c r="Q1275" i="1"/>
  <c r="Q1283" i="1"/>
  <c r="Q1291" i="1"/>
  <c r="Q1299" i="1"/>
  <c r="Q1307" i="1"/>
  <c r="Q1315" i="1"/>
  <c r="Q1323" i="1"/>
  <c r="Q1331" i="1"/>
  <c r="Q1339" i="1"/>
  <c r="Q1347" i="1"/>
  <c r="Q1355" i="1"/>
  <c r="Q1363" i="1"/>
  <c r="Q1371" i="1"/>
  <c r="Q1379" i="1"/>
  <c r="Q1387" i="1"/>
  <c r="Q1395" i="1"/>
  <c r="Q1403" i="1"/>
  <c r="Q1411" i="1"/>
  <c r="Q1419" i="1"/>
  <c r="Q1427" i="1"/>
  <c r="Q1435" i="1"/>
  <c r="Q1443" i="1"/>
  <c r="Q1451" i="1"/>
  <c r="Q1459" i="1"/>
  <c r="Q1467" i="1"/>
  <c r="Q1475" i="1"/>
  <c r="Q1483" i="1"/>
  <c r="Q1491" i="1"/>
  <c r="Q1499" i="1"/>
  <c r="Q1507" i="1"/>
  <c r="Q1515" i="1"/>
  <c r="Q1523" i="1"/>
  <c r="Q1531" i="1"/>
  <c r="Q1539" i="1"/>
  <c r="Q1547" i="1"/>
  <c r="Q1555" i="1"/>
  <c r="Q1563" i="1"/>
  <c r="Q1571" i="1"/>
  <c r="Q1579" i="1"/>
  <c r="Q1587" i="1"/>
  <c r="Q1595" i="1"/>
  <c r="Q1603" i="1"/>
  <c r="Q1611" i="1"/>
  <c r="Q1619" i="1"/>
  <c r="Q1627" i="1"/>
  <c r="Q1635" i="1"/>
  <c r="Q1643" i="1"/>
  <c r="Q1651" i="1"/>
  <c r="Q1659" i="1"/>
  <c r="Q1667" i="1"/>
  <c r="Q1675" i="1"/>
  <c r="Q1683" i="1"/>
  <c r="Q1691" i="1"/>
  <c r="Q1699" i="1"/>
  <c r="Q1707" i="1"/>
  <c r="Q1715" i="1"/>
  <c r="Q1723" i="1"/>
  <c r="Q1731" i="1"/>
  <c r="Q1739" i="1"/>
  <c r="Q1747" i="1"/>
  <c r="Q1755" i="1"/>
  <c r="Q1763" i="1"/>
  <c r="Q1771" i="1"/>
  <c r="Q1779" i="1"/>
  <c r="Q1787" i="1"/>
  <c r="Q1795" i="1"/>
  <c r="Q1803" i="1"/>
  <c r="Q112" i="1"/>
  <c r="Q161" i="1"/>
  <c r="Q193" i="1"/>
  <c r="Q225" i="1"/>
  <c r="Q257" i="1"/>
  <c r="Q289" i="1"/>
  <c r="Q321" i="1"/>
  <c r="Q353" i="1"/>
  <c r="Q385" i="1"/>
  <c r="Q417" i="1"/>
  <c r="Q449" i="1"/>
  <c r="Q481" i="1"/>
  <c r="Q513" i="1"/>
  <c r="Q545" i="1"/>
  <c r="Q577" i="1"/>
  <c r="Q609" i="1"/>
  <c r="Q641" i="1"/>
  <c r="Q673" i="1"/>
  <c r="Q705" i="1"/>
  <c r="Q737" i="1"/>
  <c r="Q769" i="1"/>
  <c r="Q801" i="1"/>
  <c r="Q833" i="1"/>
  <c r="Q865" i="1"/>
  <c r="Q897" i="1"/>
  <c r="Q929" i="1"/>
  <c r="Q956" i="1"/>
  <c r="Q972" i="1"/>
  <c r="Q988" i="1"/>
  <c r="Q1004" i="1"/>
  <c r="Q1017" i="1"/>
  <c r="Q1031" i="1"/>
  <c r="Q1044" i="1"/>
  <c r="Q1056" i="1"/>
  <c r="Q1069" i="1"/>
  <c r="Q1081" i="1"/>
  <c r="Q1093" i="1"/>
  <c r="Q1104" i="1"/>
  <c r="Q1115" i="1"/>
  <c r="Q1125" i="1"/>
  <c r="Q1136" i="1"/>
  <c r="Q1147" i="1"/>
  <c r="Q1156" i="1"/>
  <c r="Q1164" i="1"/>
  <c r="Q1172" i="1"/>
  <c r="Q1180" i="1"/>
  <c r="Q1188" i="1"/>
  <c r="Q1196" i="1"/>
  <c r="Q1204" i="1"/>
  <c r="Q1212" i="1"/>
  <c r="Q1220" i="1"/>
  <c r="Q1228" i="1"/>
  <c r="Q1236" i="1"/>
  <c r="Q1244" i="1"/>
  <c r="Q1252" i="1"/>
  <c r="Q1260" i="1"/>
  <c r="Q1268" i="1"/>
  <c r="Q1276" i="1"/>
  <c r="Q1284" i="1"/>
  <c r="Q1292" i="1"/>
  <c r="Q1300" i="1"/>
  <c r="Q1308" i="1"/>
  <c r="Q1316" i="1"/>
  <c r="Q1324" i="1"/>
  <c r="Q1332" i="1"/>
  <c r="Q1340" i="1"/>
  <c r="Q1348" i="1"/>
  <c r="Q1356" i="1"/>
  <c r="Q1364" i="1"/>
  <c r="Q1372" i="1"/>
  <c r="Q1380" i="1"/>
  <c r="Q1388" i="1"/>
  <c r="Q1396" i="1"/>
  <c r="Q1404" i="1"/>
  <c r="Q1412" i="1"/>
  <c r="Q1420" i="1"/>
  <c r="Q1428" i="1"/>
  <c r="Q1436" i="1"/>
  <c r="Q1444" i="1"/>
  <c r="Q1452" i="1"/>
  <c r="Q1460" i="1"/>
  <c r="Q1468" i="1"/>
  <c r="Q1476" i="1"/>
  <c r="Q1484" i="1"/>
  <c r="Q1492" i="1"/>
  <c r="Q1500" i="1"/>
  <c r="Q1508" i="1"/>
  <c r="Q1516" i="1"/>
  <c r="Q1524" i="1"/>
  <c r="Q1532" i="1"/>
  <c r="Q1540" i="1"/>
  <c r="Q1548" i="1"/>
  <c r="Q1556" i="1"/>
  <c r="Q1564" i="1"/>
  <c r="Q1572" i="1"/>
  <c r="Q1580" i="1"/>
  <c r="Q1588" i="1"/>
  <c r="Q1596" i="1"/>
  <c r="Q1604" i="1"/>
  <c r="Q1612" i="1"/>
  <c r="Q1620" i="1"/>
  <c r="Q1628" i="1"/>
  <c r="Q1636" i="1"/>
  <c r="Q1644" i="1"/>
  <c r="Q1652" i="1"/>
  <c r="Q1660" i="1"/>
  <c r="Q1668" i="1"/>
  <c r="Q1676" i="1"/>
  <c r="Q1684" i="1"/>
  <c r="Q1692" i="1"/>
  <c r="Q1700" i="1"/>
  <c r="Q1708" i="1"/>
  <c r="Q1716" i="1"/>
  <c r="Q1724" i="1"/>
  <c r="Q1732" i="1"/>
  <c r="Q1740" i="1"/>
  <c r="Q1748" i="1"/>
  <c r="Q1756" i="1"/>
  <c r="Q1764" i="1"/>
  <c r="Q1772" i="1"/>
  <c r="Q1780" i="1"/>
  <c r="Q1788" i="1"/>
  <c r="Q1796" i="1"/>
  <c r="Q1804" i="1"/>
  <c r="Q16" i="1"/>
  <c r="Q130" i="1"/>
  <c r="Q168" i="1"/>
  <c r="Q200" i="1"/>
  <c r="Q232" i="1"/>
  <c r="Q264" i="1"/>
  <c r="Q296" i="1"/>
  <c r="Q328" i="1"/>
  <c r="Q360" i="1"/>
  <c r="Q392" i="1"/>
  <c r="Q424" i="1"/>
  <c r="Q456" i="1"/>
  <c r="Q488" i="1"/>
  <c r="Q520" i="1"/>
  <c r="Q552" i="1"/>
  <c r="Q584" i="1"/>
  <c r="Q616" i="1"/>
  <c r="Q648" i="1"/>
  <c r="Q680" i="1"/>
  <c r="Q712" i="1"/>
  <c r="Q744" i="1"/>
  <c r="Q776" i="1"/>
  <c r="Q808" i="1"/>
  <c r="Q840" i="1"/>
  <c r="Q872" i="1"/>
  <c r="Q904" i="1"/>
  <c r="Q936" i="1"/>
  <c r="Q957" i="1"/>
  <c r="Q973" i="1"/>
  <c r="Q989" i="1"/>
  <c r="Q1005" i="1"/>
  <c r="Q1020" i="1"/>
  <c r="Q1032" i="1"/>
  <c r="Q1045" i="1"/>
  <c r="Q1057" i="1"/>
  <c r="Q1071" i="1"/>
  <c r="Q1084" i="1"/>
  <c r="Q1095" i="1"/>
  <c r="Q1105" i="1"/>
  <c r="Q1116" i="1"/>
  <c r="Q1127" i="1"/>
  <c r="Q1137" i="1"/>
  <c r="Q1148" i="1"/>
  <c r="Q1157" i="1"/>
  <c r="Q1165" i="1"/>
  <c r="Q1173" i="1"/>
  <c r="Q1181" i="1"/>
  <c r="Q1189" i="1"/>
  <c r="Q1197" i="1"/>
  <c r="Q1205" i="1"/>
  <c r="Q1213" i="1"/>
  <c r="Q1221" i="1"/>
  <c r="Q1229" i="1"/>
  <c r="Q1237" i="1"/>
  <c r="Q1245" i="1"/>
  <c r="Q1253" i="1"/>
  <c r="Q1261" i="1"/>
  <c r="Q1269" i="1"/>
  <c r="Q1277" i="1"/>
  <c r="Q1285" i="1"/>
  <c r="Q1293" i="1"/>
  <c r="Q1301" i="1"/>
  <c r="Q1309" i="1"/>
  <c r="Q1317" i="1"/>
  <c r="Q1325" i="1"/>
  <c r="Q1333" i="1"/>
  <c r="Q1341" i="1"/>
  <c r="Q1349" i="1"/>
  <c r="Q1357" i="1"/>
  <c r="Q1365" i="1"/>
  <c r="Q1373" i="1"/>
  <c r="Q1381" i="1"/>
  <c r="Q1389" i="1"/>
  <c r="Q1397" i="1"/>
  <c r="Q1405" i="1"/>
  <c r="Q1413" i="1"/>
  <c r="Q1421" i="1"/>
  <c r="Q1429" i="1"/>
  <c r="Q1437" i="1"/>
  <c r="Q1445" i="1"/>
  <c r="Q1453" i="1"/>
  <c r="Q1461" i="1"/>
  <c r="Q1469" i="1"/>
  <c r="Q1477" i="1"/>
  <c r="Q1485" i="1"/>
  <c r="Q1493" i="1"/>
  <c r="Q1501" i="1"/>
  <c r="Q1509" i="1"/>
  <c r="Q1517" i="1"/>
  <c r="Q1525" i="1"/>
  <c r="Q1533" i="1"/>
  <c r="Q1541" i="1"/>
  <c r="Q1549" i="1"/>
  <c r="Q1557" i="1"/>
  <c r="Q1565" i="1"/>
  <c r="Q1573" i="1"/>
  <c r="Q1581" i="1"/>
  <c r="Q1589" i="1"/>
  <c r="Q1597" i="1"/>
  <c r="Q1605" i="1"/>
  <c r="Q1613" i="1"/>
  <c r="Q1621" i="1"/>
  <c r="Q1629" i="1"/>
  <c r="Q1637" i="1"/>
  <c r="Q1645" i="1"/>
  <c r="Q1653" i="1"/>
  <c r="Q1661" i="1"/>
  <c r="Q1669" i="1"/>
  <c r="Q1677" i="1"/>
  <c r="Q1685" i="1"/>
  <c r="Q1693" i="1"/>
  <c r="Q1701" i="1"/>
  <c r="Q1709" i="1"/>
  <c r="Q1717" i="1"/>
  <c r="Q1725" i="1"/>
  <c r="Q1733" i="1"/>
  <c r="Q1741" i="1"/>
  <c r="Q1749" i="1"/>
  <c r="Q1757" i="1"/>
  <c r="Q1765" i="1"/>
  <c r="Q1773" i="1"/>
  <c r="Q1781" i="1"/>
  <c r="Q1789" i="1"/>
  <c r="Q1797" i="1"/>
  <c r="Q1805" i="1"/>
  <c r="Q18" i="1"/>
  <c r="Q133" i="1"/>
  <c r="Q169" i="1"/>
  <c r="Q201" i="1"/>
  <c r="Q233" i="1"/>
  <c r="Q265" i="1"/>
  <c r="Q297" i="1"/>
  <c r="Q329" i="1"/>
  <c r="Q361" i="1"/>
  <c r="Q393" i="1"/>
  <c r="Q425" i="1"/>
  <c r="Q457" i="1"/>
  <c r="Q489" i="1"/>
  <c r="Q521" i="1"/>
  <c r="Q553" i="1"/>
  <c r="Q585" i="1"/>
  <c r="Q617" i="1"/>
  <c r="Q649" i="1"/>
  <c r="Q681" i="1"/>
  <c r="Q713" i="1"/>
  <c r="Q745" i="1"/>
  <c r="Q777" i="1"/>
  <c r="Q809" i="1"/>
  <c r="Q841" i="1"/>
  <c r="Q873" i="1"/>
  <c r="Q905" i="1"/>
  <c r="Q937" i="1"/>
  <c r="Q960" i="1"/>
  <c r="Q976" i="1"/>
  <c r="Q992" i="1"/>
  <c r="Q1008" i="1"/>
  <c r="Q1021" i="1"/>
  <c r="Q1033" i="1"/>
  <c r="Q1047" i="1"/>
  <c r="Q1060" i="1"/>
  <c r="Q1072" i="1"/>
  <c r="Q1085" i="1"/>
  <c r="Q1096" i="1"/>
  <c r="Q1107" i="1"/>
  <c r="Q1117" i="1"/>
  <c r="Q1128" i="1"/>
  <c r="Q1139" i="1"/>
  <c r="Q1149" i="1"/>
  <c r="Q1158" i="1"/>
  <c r="Q1166" i="1"/>
  <c r="Q1174" i="1"/>
  <c r="Q1182" i="1"/>
  <c r="Q1190" i="1"/>
  <c r="Q1198" i="1"/>
  <c r="Q1206" i="1"/>
  <c r="Q1214" i="1"/>
  <c r="Q1222" i="1"/>
  <c r="Q1230" i="1"/>
  <c r="Q1238" i="1"/>
  <c r="Q1246" i="1"/>
  <c r="Q1254" i="1"/>
  <c r="Q1262" i="1"/>
  <c r="Q1270" i="1"/>
  <c r="Q1278" i="1"/>
  <c r="Q1286" i="1"/>
  <c r="Q1294" i="1"/>
  <c r="Q1302" i="1"/>
  <c r="Q1310" i="1"/>
  <c r="Q1318" i="1"/>
  <c r="Q1326" i="1"/>
  <c r="Q1334" i="1"/>
  <c r="Q1342" i="1"/>
  <c r="Q1350" i="1"/>
  <c r="Q1358" i="1"/>
  <c r="Q1366" i="1"/>
  <c r="Q1374" i="1"/>
  <c r="Q1382" i="1"/>
  <c r="Q1390" i="1"/>
  <c r="Q1398" i="1"/>
  <c r="Q1406" i="1"/>
  <c r="Q1414" i="1"/>
  <c r="Q1422" i="1"/>
  <c r="Q1430" i="1"/>
  <c r="Q1438" i="1"/>
  <c r="Q1446" i="1"/>
  <c r="Q1454" i="1"/>
  <c r="Q1462" i="1"/>
  <c r="Q1470" i="1"/>
  <c r="Q1478" i="1"/>
  <c r="Q1486" i="1"/>
  <c r="Q1494" i="1"/>
  <c r="Q1502" i="1"/>
  <c r="Q1510" i="1"/>
  <c r="Q1518" i="1"/>
  <c r="Q1526" i="1"/>
  <c r="Q1534" i="1"/>
  <c r="Q1542" i="1"/>
  <c r="Q1550" i="1"/>
  <c r="Q1558" i="1"/>
  <c r="Q1566" i="1"/>
  <c r="Q1574" i="1"/>
  <c r="Q1582" i="1"/>
  <c r="Q1590" i="1"/>
  <c r="Q1598" i="1"/>
  <c r="Q1606" i="1"/>
  <c r="Q1614" i="1"/>
  <c r="Q1622" i="1"/>
  <c r="Q1630" i="1"/>
  <c r="Q1638" i="1"/>
  <c r="Q1646" i="1"/>
  <c r="Q1654" i="1"/>
  <c r="Q1662" i="1"/>
  <c r="Q1670" i="1"/>
  <c r="Q1678" i="1"/>
  <c r="Q1686" i="1"/>
  <c r="Q1694" i="1"/>
  <c r="Q1702" i="1"/>
  <c r="Q1710" i="1"/>
  <c r="Q1718" i="1"/>
  <c r="Q1726" i="1"/>
  <c r="Q1734" i="1"/>
  <c r="Q1742" i="1"/>
  <c r="Q1750" i="1"/>
  <c r="Q1758" i="1"/>
  <c r="Q1766" i="1"/>
  <c r="Q1774" i="1"/>
  <c r="Q1782" i="1"/>
  <c r="Q1790" i="1"/>
  <c r="Q1798" i="1"/>
  <c r="Q1806" i="1"/>
  <c r="Q48" i="1"/>
  <c r="Q142" i="1"/>
  <c r="Q176" i="1"/>
  <c r="Q208" i="1"/>
  <c r="Q240" i="1"/>
  <c r="Q272" i="1"/>
  <c r="Q304" i="1"/>
  <c r="Q336" i="1"/>
  <c r="Q368" i="1"/>
  <c r="Q400" i="1"/>
  <c r="Q432" i="1"/>
  <c r="Q464" i="1"/>
  <c r="Q496" i="1"/>
  <c r="Q528" i="1"/>
  <c r="Q560" i="1"/>
  <c r="Q592" i="1"/>
  <c r="Q624" i="1"/>
  <c r="Q656" i="1"/>
  <c r="Q688" i="1"/>
  <c r="Q720" i="1"/>
  <c r="Q752" i="1"/>
  <c r="Q784" i="1"/>
  <c r="Q816" i="1"/>
  <c r="Q848" i="1"/>
  <c r="Q880" i="1"/>
  <c r="Q912" i="1"/>
  <c r="Q944" i="1"/>
  <c r="Q961" i="1"/>
  <c r="Q977" i="1"/>
  <c r="Q993" i="1"/>
  <c r="Q1009" i="1"/>
  <c r="Q1023" i="1"/>
  <c r="Q1036" i="1"/>
  <c r="Q1048" i="1"/>
  <c r="Q1061" i="1"/>
  <c r="Q1073" i="1"/>
  <c r="Q1087" i="1"/>
  <c r="Q1097" i="1"/>
  <c r="Q1108" i="1"/>
  <c r="Q1119" i="1"/>
  <c r="Q1129" i="1"/>
  <c r="Q1140" i="1"/>
  <c r="Q1150" i="1"/>
  <c r="Q1159" i="1"/>
  <c r="Q1167" i="1"/>
  <c r="Q1175" i="1"/>
  <c r="Q1183" i="1"/>
  <c r="Q1191" i="1"/>
  <c r="Q1199" i="1"/>
  <c r="Q1207" i="1"/>
  <c r="Q1215" i="1"/>
  <c r="Q1223" i="1"/>
  <c r="Q1231" i="1"/>
  <c r="Q1239" i="1"/>
  <c r="Q1247" i="1"/>
  <c r="Q1255" i="1"/>
  <c r="Q1263" i="1"/>
  <c r="Q1271" i="1"/>
  <c r="Q1279" i="1"/>
  <c r="Q1287" i="1"/>
  <c r="Q1295" i="1"/>
  <c r="Q1303" i="1"/>
  <c r="Q1311" i="1"/>
  <c r="Q1319" i="1"/>
  <c r="Q1327" i="1"/>
  <c r="Q1335" i="1"/>
  <c r="Q1343" i="1"/>
  <c r="Q1351" i="1"/>
  <c r="Q1359" i="1"/>
  <c r="Q1367" i="1"/>
  <c r="Q1375" i="1"/>
  <c r="Q1383" i="1"/>
  <c r="Q1391" i="1"/>
  <c r="Q1399" i="1"/>
  <c r="Q1407" i="1"/>
  <c r="Q1415" i="1"/>
  <c r="Q1423" i="1"/>
  <c r="Q1431" i="1"/>
  <c r="Q1439" i="1"/>
  <c r="Q1447" i="1"/>
  <c r="Q1455" i="1"/>
  <c r="Q1463" i="1"/>
  <c r="Q1471" i="1"/>
  <c r="Q1479" i="1"/>
  <c r="Q1487" i="1"/>
  <c r="Q1495" i="1"/>
  <c r="Q1503" i="1"/>
  <c r="Q1511" i="1"/>
  <c r="Q1519" i="1"/>
  <c r="Q1527" i="1"/>
  <c r="Q1535" i="1"/>
  <c r="Q1543" i="1"/>
  <c r="Q1551" i="1"/>
  <c r="Q1559" i="1"/>
  <c r="Q1567" i="1"/>
  <c r="Q1575" i="1"/>
  <c r="Q1583" i="1"/>
  <c r="Q1591" i="1"/>
  <c r="Q1599" i="1"/>
  <c r="Q1607" i="1"/>
  <c r="Q1615" i="1"/>
  <c r="Q1623" i="1"/>
  <c r="Q1631" i="1"/>
  <c r="Q1639" i="1"/>
  <c r="Q1647" i="1"/>
  <c r="Q1655" i="1"/>
  <c r="Q1663" i="1"/>
  <c r="Q1671" i="1"/>
  <c r="Q1679" i="1"/>
  <c r="Q1687" i="1"/>
  <c r="Q1695" i="1"/>
  <c r="Q1703" i="1"/>
  <c r="Q1711" i="1"/>
  <c r="Q1719" i="1"/>
  <c r="Q1727" i="1"/>
  <c r="Q1735" i="1"/>
  <c r="Q1743" i="1"/>
  <c r="Q1751" i="1"/>
  <c r="Q1759" i="1"/>
  <c r="Q1767" i="1"/>
  <c r="Q1775" i="1"/>
  <c r="Q1783" i="1"/>
  <c r="Q1791" i="1"/>
  <c r="Q1799" i="1"/>
  <c r="Q1807" i="1"/>
  <c r="Q80" i="1"/>
  <c r="Q151" i="1"/>
  <c r="Q184" i="1"/>
  <c r="Q216" i="1"/>
  <c r="Q248" i="1"/>
  <c r="Q280" i="1"/>
  <c r="Q312" i="1"/>
  <c r="Q344" i="1"/>
  <c r="Q376" i="1"/>
  <c r="Q408" i="1"/>
  <c r="Q440" i="1"/>
  <c r="Q472" i="1"/>
  <c r="Q504" i="1"/>
  <c r="Q536" i="1"/>
  <c r="Q568" i="1"/>
  <c r="Q600" i="1"/>
  <c r="Q632" i="1"/>
  <c r="Q664" i="1"/>
  <c r="Q696" i="1"/>
  <c r="Q728" i="1"/>
  <c r="Q760" i="1"/>
  <c r="Q792" i="1"/>
  <c r="Q824" i="1"/>
  <c r="Q856" i="1"/>
  <c r="Q888" i="1"/>
  <c r="Q920" i="1"/>
  <c r="Q948" i="1"/>
  <c r="Q965" i="1"/>
  <c r="Q981" i="1"/>
  <c r="Q997" i="1"/>
  <c r="Q1013" i="1"/>
  <c r="Q1025" i="1"/>
  <c r="Q1039" i="1"/>
  <c r="Q1052" i="1"/>
  <c r="Q1064" i="1"/>
  <c r="Q1077" i="1"/>
  <c r="Q1089" i="1"/>
  <c r="Q1100" i="1"/>
  <c r="Q1111" i="1"/>
  <c r="Q1121" i="1"/>
  <c r="Q1132" i="1"/>
  <c r="Q1143" i="1"/>
  <c r="Q1152" i="1"/>
  <c r="Q1161" i="1"/>
  <c r="Q1169" i="1"/>
  <c r="Q1177" i="1"/>
  <c r="Q1185" i="1"/>
  <c r="Q1193" i="1"/>
  <c r="Q1201" i="1"/>
  <c r="Q1209" i="1"/>
  <c r="Q1217" i="1"/>
  <c r="Q1225" i="1"/>
  <c r="Q1233" i="1"/>
  <c r="Q1241" i="1"/>
  <c r="Q1249" i="1"/>
  <c r="Q1257" i="1"/>
  <c r="Q1265" i="1"/>
  <c r="Q1273" i="1"/>
  <c r="Q1281" i="1"/>
  <c r="Q1289" i="1"/>
  <c r="Q1297" i="1"/>
  <c r="Q1305" i="1"/>
  <c r="Q1313" i="1"/>
  <c r="Q1321" i="1"/>
  <c r="Q1329" i="1"/>
  <c r="Q1337" i="1"/>
  <c r="Q1345" i="1"/>
  <c r="Q1353" i="1"/>
  <c r="Q1361" i="1"/>
  <c r="Q1369" i="1"/>
  <c r="Q1377" i="1"/>
  <c r="Q1385" i="1"/>
  <c r="Q1393" i="1"/>
  <c r="Q1401" i="1"/>
  <c r="Q1409" i="1"/>
  <c r="Q1417" i="1"/>
  <c r="Q1425" i="1"/>
  <c r="Q1433" i="1"/>
  <c r="Q1441" i="1"/>
  <c r="Q1449" i="1"/>
  <c r="Q1457" i="1"/>
  <c r="Q1465" i="1"/>
  <c r="Q1473" i="1"/>
  <c r="Q1481" i="1"/>
  <c r="Q1489" i="1"/>
  <c r="Q1497" i="1"/>
  <c r="Q1505" i="1"/>
  <c r="Q1513" i="1"/>
  <c r="Q1521" i="1"/>
  <c r="Q1529" i="1"/>
  <c r="Q1537" i="1"/>
  <c r="Q1545" i="1"/>
  <c r="Q1553" i="1"/>
  <c r="Q1561" i="1"/>
  <c r="Q1569" i="1"/>
  <c r="Q1577" i="1"/>
  <c r="Q1585" i="1"/>
  <c r="Q1593" i="1"/>
  <c r="Q1601" i="1"/>
  <c r="Q1609" i="1"/>
  <c r="Q1617" i="1"/>
  <c r="Q1625" i="1"/>
  <c r="Q1633" i="1"/>
  <c r="Q1641" i="1"/>
  <c r="Q1649" i="1"/>
  <c r="Q1657" i="1"/>
  <c r="Q1665" i="1"/>
  <c r="Q1673" i="1"/>
  <c r="Q1681" i="1"/>
  <c r="Q1689" i="1"/>
  <c r="Q1697" i="1"/>
  <c r="Q1705" i="1"/>
  <c r="Q1713" i="1"/>
  <c r="Q1721" i="1"/>
  <c r="Q1729" i="1"/>
  <c r="Q1737" i="1"/>
  <c r="Q1745" i="1"/>
  <c r="Q1753" i="1"/>
  <c r="Q1761" i="1"/>
  <c r="Q1769" i="1"/>
  <c r="Q1777" i="1"/>
  <c r="Q1785" i="1"/>
  <c r="Q1793" i="1"/>
  <c r="Q1801" i="1"/>
  <c r="Q8" i="1"/>
  <c r="Q217" i="1"/>
  <c r="Q345" i="1"/>
  <c r="Q473" i="1"/>
  <c r="Q601" i="1"/>
  <c r="Q729" i="1"/>
  <c r="Q857" i="1"/>
  <c r="Q968" i="1"/>
  <c r="Q1028" i="1"/>
  <c r="Q1079" i="1"/>
  <c r="Q1123" i="1"/>
  <c r="Q1162" i="1"/>
  <c r="Q1194" i="1"/>
  <c r="Q1226" i="1"/>
  <c r="Q1258" i="1"/>
  <c r="Q1290" i="1"/>
  <c r="Q1322" i="1"/>
  <c r="Q1354" i="1"/>
  <c r="Q1386" i="1"/>
  <c r="Q1418" i="1"/>
  <c r="Q1450" i="1"/>
  <c r="Q1482" i="1"/>
  <c r="Q1514" i="1"/>
  <c r="Q1546" i="1"/>
  <c r="Q1578" i="1"/>
  <c r="Q1610" i="1"/>
  <c r="Q1642" i="1"/>
  <c r="Q1674" i="1"/>
  <c r="Q1706" i="1"/>
  <c r="Q1738" i="1"/>
  <c r="Q1770" i="1"/>
  <c r="Q1802" i="1"/>
  <c r="Q50" i="1"/>
  <c r="Q241" i="1"/>
  <c r="Q369" i="1"/>
  <c r="Q497" i="1"/>
  <c r="Q625" i="1"/>
  <c r="Q753" i="1"/>
  <c r="Q881" i="1"/>
  <c r="Q980" i="1"/>
  <c r="Q1037" i="1"/>
  <c r="Q1088" i="1"/>
  <c r="Q1131" i="1"/>
  <c r="Q1168" i="1"/>
  <c r="Q1200" i="1"/>
  <c r="Q1232" i="1"/>
  <c r="Q1264" i="1"/>
  <c r="Q1296" i="1"/>
  <c r="Q1328" i="1"/>
  <c r="Q1360" i="1"/>
  <c r="Q1392" i="1"/>
  <c r="Q1424" i="1"/>
  <c r="Q1456" i="1"/>
  <c r="Q1488" i="1"/>
  <c r="Q1520" i="1"/>
  <c r="Q1552" i="1"/>
  <c r="Q1584" i="1"/>
  <c r="Q1616" i="1"/>
  <c r="Q1648" i="1"/>
  <c r="Q1680" i="1"/>
  <c r="Q1712" i="1"/>
  <c r="Q1744" i="1"/>
  <c r="Q1776" i="1"/>
  <c r="Q1808" i="1"/>
  <c r="Q82" i="1"/>
  <c r="Q249" i="1"/>
  <c r="Q377" i="1"/>
  <c r="Q505" i="1"/>
  <c r="Q633" i="1"/>
  <c r="Q761" i="1"/>
  <c r="Q889" i="1"/>
  <c r="Q984" i="1"/>
  <c r="Q1040" i="1"/>
  <c r="Q1091" i="1"/>
  <c r="Q1133" i="1"/>
  <c r="Q1170" i="1"/>
  <c r="Q1202" i="1"/>
  <c r="Q1234" i="1"/>
  <c r="Q1266" i="1"/>
  <c r="Q1298" i="1"/>
  <c r="Q1330" i="1"/>
  <c r="Q1362" i="1"/>
  <c r="Q1394" i="1"/>
  <c r="Q1426" i="1"/>
  <c r="Q1458" i="1"/>
  <c r="Q1490" i="1"/>
  <c r="Q1522" i="1"/>
  <c r="Q1554" i="1"/>
  <c r="Q1586" i="1"/>
  <c r="Q1618" i="1"/>
  <c r="Q1650" i="1"/>
  <c r="Q1682" i="1"/>
  <c r="Q1714" i="1"/>
  <c r="Q1746" i="1"/>
  <c r="Q1778" i="1"/>
  <c r="Q143" i="1"/>
  <c r="Q273" i="1"/>
  <c r="Q401" i="1"/>
  <c r="Q529" i="1"/>
  <c r="Q657" i="1"/>
  <c r="Q785" i="1"/>
  <c r="Q913" i="1"/>
  <c r="Q996" i="1"/>
  <c r="Q1049" i="1"/>
  <c r="Q1099" i="1"/>
  <c r="Q1141" i="1"/>
  <c r="Q1176" i="1"/>
  <c r="Q1208" i="1"/>
  <c r="Q1240" i="1"/>
  <c r="Q1272" i="1"/>
  <c r="Q1304" i="1"/>
  <c r="Q1336" i="1"/>
  <c r="Q1368" i="1"/>
  <c r="Q1400" i="1"/>
  <c r="Q1432" i="1"/>
  <c r="Q1464" i="1"/>
  <c r="Q1496" i="1"/>
  <c r="Q1528" i="1"/>
  <c r="Q1560" i="1"/>
  <c r="Q1592" i="1"/>
  <c r="Q1624" i="1"/>
  <c r="Q1656" i="1"/>
  <c r="Q1688" i="1"/>
  <c r="Q1720" i="1"/>
  <c r="Q1752" i="1"/>
  <c r="Q1784" i="1"/>
  <c r="Q152" i="1"/>
  <c r="Q281" i="1"/>
  <c r="Q409" i="1"/>
  <c r="Q537" i="1"/>
  <c r="Q665" i="1"/>
  <c r="Q793" i="1"/>
  <c r="Q921" i="1"/>
  <c r="Q1000" i="1"/>
  <c r="Q1053" i="1"/>
  <c r="Q1101" i="1"/>
  <c r="Q1144" i="1"/>
  <c r="Q1178" i="1"/>
  <c r="Q1210" i="1"/>
  <c r="Q1242" i="1"/>
  <c r="Q1274" i="1"/>
  <c r="Q1306" i="1"/>
  <c r="Q1338" i="1"/>
  <c r="Q1370" i="1"/>
  <c r="Q1402" i="1"/>
  <c r="Q1434" i="1"/>
  <c r="Q1466" i="1"/>
  <c r="Q1498" i="1"/>
  <c r="Q1530" i="1"/>
  <c r="Q1562" i="1"/>
  <c r="Q1594" i="1"/>
  <c r="Q1626" i="1"/>
  <c r="Q1658" i="1"/>
  <c r="Q1690" i="1"/>
  <c r="Q1722" i="1"/>
  <c r="Q1754" i="1"/>
  <c r="Q1786" i="1"/>
  <c r="Q177" i="1"/>
  <c r="Q305" i="1"/>
  <c r="Q433" i="1"/>
  <c r="Q561" i="1"/>
  <c r="Q689" i="1"/>
  <c r="Q817" i="1"/>
  <c r="Q945" i="1"/>
  <c r="Q1012" i="1"/>
  <c r="Q1063" i="1"/>
  <c r="Q1109" i="1"/>
  <c r="Q1151" i="1"/>
  <c r="Q1184" i="1"/>
  <c r="Q1216" i="1"/>
  <c r="Q1248" i="1"/>
  <c r="Q1280" i="1"/>
  <c r="Q1312" i="1"/>
  <c r="Q1344" i="1"/>
  <c r="Q1376" i="1"/>
  <c r="Q1408" i="1"/>
  <c r="Q1440" i="1"/>
  <c r="Q1472" i="1"/>
  <c r="Q1504" i="1"/>
  <c r="Q1536" i="1"/>
  <c r="Q1568" i="1"/>
  <c r="Q1600" i="1"/>
  <c r="Q1632" i="1"/>
  <c r="Q1664" i="1"/>
  <c r="Q1696" i="1"/>
  <c r="Q1728" i="1"/>
  <c r="Q1760" i="1"/>
  <c r="Q1792" i="1"/>
  <c r="Q441" i="1"/>
  <c r="Q952" i="1"/>
  <c r="Q1153" i="1"/>
  <c r="Q1282" i="1"/>
  <c r="Q1410" i="1"/>
  <c r="Q1538" i="1"/>
  <c r="Q1666" i="1"/>
  <c r="Q1794" i="1"/>
  <c r="Q1384" i="1"/>
  <c r="Q465" i="1"/>
  <c r="Q964" i="1"/>
  <c r="Q1160" i="1"/>
  <c r="Q1288" i="1"/>
  <c r="Q1416" i="1"/>
  <c r="Q1544" i="1"/>
  <c r="Q1672" i="1"/>
  <c r="Q1800" i="1"/>
  <c r="Q569" i="1"/>
  <c r="Q1015" i="1"/>
  <c r="Q1186" i="1"/>
  <c r="Q1314" i="1"/>
  <c r="Q1442" i="1"/>
  <c r="Q1570" i="1"/>
  <c r="Q1698" i="1"/>
  <c r="Q1256" i="1"/>
  <c r="Q593" i="1"/>
  <c r="Q1024" i="1"/>
  <c r="Q1192" i="1"/>
  <c r="Q1320" i="1"/>
  <c r="Q1448" i="1"/>
  <c r="Q1576" i="1"/>
  <c r="Q1704" i="1"/>
  <c r="Q185" i="1"/>
  <c r="Q697" i="1"/>
  <c r="Q1065" i="1"/>
  <c r="Q1218" i="1"/>
  <c r="Q1346" i="1"/>
  <c r="Q1474" i="1"/>
  <c r="Q1602" i="1"/>
  <c r="Q1730" i="1"/>
  <c r="Q825" i="1"/>
  <c r="Q1120" i="1"/>
  <c r="Q209" i="1"/>
  <c r="Q721" i="1"/>
  <c r="Q1076" i="1"/>
  <c r="Q1224" i="1"/>
  <c r="Q1352" i="1"/>
  <c r="Q1480" i="1"/>
  <c r="Q1608" i="1"/>
  <c r="Q1736" i="1"/>
  <c r="Q313" i="1"/>
  <c r="Q1112" i="1"/>
  <c r="Q1250" i="1"/>
  <c r="Q1378" i="1"/>
  <c r="Q1506" i="1"/>
  <c r="Q1634" i="1"/>
  <c r="Q1762" i="1"/>
  <c r="Q337" i="1"/>
  <c r="Q1512" i="1"/>
  <c r="Q1640" i="1"/>
  <c r="Q1768" i="1"/>
  <c r="Q849" i="1"/>
</calcChain>
</file>

<file path=xl/sharedStrings.xml><?xml version="1.0" encoding="utf-8"?>
<sst xmlns="http://schemas.openxmlformats.org/spreadsheetml/2006/main" count="1867" uniqueCount="54">
  <si>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</si>
  <si>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</si>
  <si>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</si>
  <si>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</si>
  <si>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</si>
  <si>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</si>
  <si>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</si>
  <si>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</si>
  <si>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</si>
  <si>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</si>
  <si>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</si>
  <si>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</si>
  <si>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</si>
  <si>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</si>
  <si>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</si>
  <si>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m/s</t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</si>
  <si>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</si>
  <si>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</si>
  <si>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</si>
  <si>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</si>
  <si>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</si>
  <si>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</si>
  <si>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</si>
  <si>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</si>
  <si>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</si>
  <si>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</si>
  <si>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</si>
  <si>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</si>
  <si>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</si>
  <si>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Acceleration Resistance</t>
  </si>
  <si>
    <t>Rolling Resistance</t>
  </si>
  <si>
    <t>Aero Resistance</t>
  </si>
  <si>
    <t>Vehicle mass (kg)</t>
  </si>
  <si>
    <t>Roll Resistance coefficent</t>
  </si>
  <si>
    <t>Coefficent of aero drag</t>
  </si>
  <si>
    <t>Frontal area (sq/m)</t>
  </si>
  <si>
    <t>Air density (kg/m3)</t>
  </si>
  <si>
    <t>Total Tractive Force</t>
  </si>
  <si>
    <t>Vehicle Braking?</t>
  </si>
  <si>
    <t>Cumulative Traction Energy</t>
  </si>
  <si>
    <t>Braking Periods</t>
  </si>
  <si>
    <t>Traction Energy for each time interval</t>
  </si>
  <si>
    <t>Braking Energy for each time interval</t>
  </si>
  <si>
    <t>Cumulative Braking Energy</t>
  </si>
  <si>
    <t>N</t>
  </si>
  <si>
    <t>kw</t>
  </si>
  <si>
    <t>J</t>
  </si>
  <si>
    <t>Constants</t>
  </si>
  <si>
    <t>Difference between CUM Traction &amp; CUM Braking Energy (losses)</t>
  </si>
  <si>
    <t>Time (s)</t>
  </si>
  <si>
    <t>Braking Energy (J)</t>
  </si>
  <si>
    <t>Time Interval (s)</t>
  </si>
  <si>
    <t>Power Input (W)</t>
  </si>
  <si>
    <t>Tractive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</si>
</sst>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0" fillId="7" borderId="0" xfId="0" applyFill="1"/>
    <xf numFmtId="2" fontId="0" fillId="7" borderId="0" xfId="0" applyNumberFormat="1" applyFill="1"/>
    <xf numFmtId="0" fontId="1" fillId="0" borderId="0" xfId="0" applyFont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2" fontId="0" fillId="9" borderId="1" xfId="0" applyNumberFormat="1" applyFill="1" applyBorder="1"/>
    <xf numFmtId="0" fontId="1" fillId="10" borderId="1" xfId="0" applyFont="1" applyFill="1" applyBorder="1" applyAlignment="1">
      <alignment horizontal="center" vertical="center" wrapText="1"/>
    </xf>
    <xf numFmtId="2" fontId="0" fillId="10" borderId="1" xfId="0" applyNumberFormat="1" applyFill="1" applyBorder="1"/>
    <xf numFmtId="0" fontId="1" fillId="11" borderId="2" xfId="0" applyFont="1" applyFill="1" applyBorder="1" applyAlignment="1">
      <alignment horizontal="center" vertical="center" wrapText="1"/>
    </xf>
    <xf numFmtId="2" fontId="0" fillId="11" borderId="2" xfId="0" applyNumberFormat="1" applyFill="1" applyBorder="1"/>
    <xf numFmtId="0" fontId="0" fillId="10" borderId="1" xfId="0" applyFill="1" applyBorder="1"/>
    <xf numFmtId="2" fontId="0" fillId="10" borderId="3" xfId="0" applyNumberFormat="1" applyFill="1" applyBorder="1"/>
    <xf numFmtId="0" fontId="1" fillId="8" borderId="1" xfId="0" applyFont="1" applyFill="1" applyBorder="1" applyAlignment="1">
      <alignment horizontal="center" vertical="center" wrapText="1"/>
    </xf>
    <xf numFmtId="0" fontId="0" fillId="8" borderId="1" xfId="0" applyFill="1" applyBorder="1"/>
    <xf numFmtId="2" fontId="0" fillId="8" borderId="1" xfId="0" applyNumberFormat="1" applyFill="1" applyBorder="1"/>
    <xf numFmtId="2" fontId="1" fillId="8" borderId="1" xfId="0" applyNumberFormat="1" applyFont="1" applyFill="1" applyBorder="1" applyAlignment="1">
      <alignment horizontal="center" vertical="center" wrapText="1"/>
    </xf>
    <xf numFmtId="2" fontId="0" fillId="8" borderId="1" xfId="0" applyNumberFormat="1" applyFill="1" applyBorder="1" applyAlignment="1">
      <alignment horizontal="center"/>
    </xf>
    <xf numFmtId="0" fontId="0" fillId="10" borderId="4" xfId="0" applyFill="1" applyBorder="1"/>
    <xf numFmtId="0" fontId="0" fillId="8" borderId="1" xfId="0" applyFill="1" applyBorder="1" applyAlignment="1">
      <alignment horizontal="center"/>
    </xf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microsoft.com/office/2017/10/relationships/person" Target="persons/person.xml"/><Relationship Id="rId5" Type="http://schemas.openxmlformats.org/officeDocument/2006/relationships/chartsheet" Target="chartsheets/sheet1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1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of Tractive</a:t>
            </a:r>
            <a:r>
              <a:rPr lang="en-GB" baseline="0"/>
              <a:t> forces and Total Tractive forces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9847057840082284E-2"/>
          <c:y val="0.10292053512044755"/>
          <c:w val="0.92998201924357249"/>
          <c:h val="0.8129288685173377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WLTC_class_3!$I$6</c:f>
              <c:strCache>
                <c:ptCount val="1"/>
                <c:pt idx="0">
                  <c:v>Acceleration Resistance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WLTC_class_3!$I$7:$I$1808</c:f>
              <c:numCache>
                <c:formatCode>0.00</c:formatCode>
                <c:ptCount val="1802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40.416666666666671</c:v>
                </c:pt>
                <c:pt idx="13">
                  <c:v>343.54166666666669</c:v>
                </c:pt>
                <c:pt idx="14">
                  <c:v>1050.8333333333333</c:v>
                </c:pt>
                <c:pt idx="15">
                  <c:v>1657.0833333333335</c:v>
                </c:pt>
                <c:pt idx="16">
                  <c:v>1556.0416666666667</c:v>
                </c:pt>
                <c:pt idx="17">
                  <c:v>1414.583333333333</c:v>
                </c:pt>
                <c:pt idx="18">
                  <c:v>1737.9166666666667</c:v>
                </c:pt>
                <c:pt idx="19">
                  <c:v>1838.9583333333335</c:v>
                </c:pt>
                <c:pt idx="20">
                  <c:v>1172.0833333333333</c:v>
                </c:pt>
                <c:pt idx="21">
                  <c:v>424.37500000000028</c:v>
                </c:pt>
                <c:pt idx="22">
                  <c:v>161.6666666666668</c:v>
                </c:pt>
                <c:pt idx="23">
                  <c:v>141.4583333333332</c:v>
                </c:pt>
                <c:pt idx="24">
                  <c:v>161.6666666666668</c:v>
                </c:pt>
                <c:pt idx="25">
                  <c:v>404.16666666666669</c:v>
                </c:pt>
                <c:pt idx="26">
                  <c:v>565.8333333333328</c:v>
                </c:pt>
                <c:pt idx="27">
                  <c:v>666.87500000000011</c:v>
                </c:pt>
                <c:pt idx="28">
                  <c:v>949.7916666666672</c:v>
                </c:pt>
                <c:pt idx="29">
                  <c:v>1010.4166666666666</c:v>
                </c:pt>
                <c:pt idx="30">
                  <c:v>949.79166666666572</c:v>
                </c:pt>
                <c:pt idx="31">
                  <c:v>687.08333333333303</c:v>
                </c:pt>
                <c:pt idx="32">
                  <c:v>404.16666666666669</c:v>
                </c:pt>
                <c:pt idx="33">
                  <c:v>282.9166666666664</c:v>
                </c:pt>
                <c:pt idx="34">
                  <c:v>222.29166666666697</c:v>
                </c:pt>
                <c:pt idx="35">
                  <c:v>121.25000000000027</c:v>
                </c:pt>
                <c:pt idx="36">
                  <c:v>-40.416666666665805</c:v>
                </c:pt>
                <c:pt idx="37">
                  <c:v>-363.74999999999943</c:v>
                </c:pt>
                <c:pt idx="38">
                  <c:v>-868.95833333333417</c:v>
                </c:pt>
                <c:pt idx="39">
                  <c:v>-1151.8750000000007</c:v>
                </c:pt>
                <c:pt idx="40">
                  <c:v>-1071.0416666666661</c:v>
                </c:pt>
                <c:pt idx="41">
                  <c:v>-949.7916666666672</c:v>
                </c:pt>
                <c:pt idx="42">
                  <c:v>-1131.6666666666667</c:v>
                </c:pt>
                <c:pt idx="43">
                  <c:v>-1454.9999999999991</c:v>
                </c:pt>
                <c:pt idx="44">
                  <c:v>-1374.1666666666667</c:v>
                </c:pt>
                <c:pt idx="45">
                  <c:v>-848.75000000000057</c:v>
                </c:pt>
                <c:pt idx="46">
                  <c:v>-363.75000000000017</c:v>
                </c:pt>
                <c:pt idx="47">
                  <c:v>-282.9166666666664</c:v>
                </c:pt>
                <c:pt idx="48">
                  <c:v>-404.16666666666669</c:v>
                </c:pt>
                <c:pt idx="49">
                  <c:v>-343.54166666666652</c:v>
                </c:pt>
                <c:pt idx="50">
                  <c:v>-121.24999999999957</c:v>
                </c:pt>
                <c:pt idx="51">
                  <c:v>-80.833333333333769</c:v>
                </c:pt>
                <c:pt idx="52">
                  <c:v>-424.37500000000028</c:v>
                </c:pt>
                <c:pt idx="53">
                  <c:v>-868.95833333333314</c:v>
                </c:pt>
                <c:pt idx="54">
                  <c:v>-727.49999999999989</c:v>
                </c:pt>
                <c:pt idx="55">
                  <c:v>-222.2916666666666</c:v>
                </c:pt>
                <c:pt idx="56">
                  <c:v>-20.208333333333261</c:v>
                </c:pt>
                <c:pt idx="57">
                  <c:v>0</c:v>
                </c:pt>
                <c:pt idx="58">
                  <c:v>60.625000000000135</c:v>
                </c:pt>
                <c:pt idx="59">
                  <c:v>121.24999999999993</c:v>
                </c:pt>
                <c:pt idx="60">
                  <c:v>484.99999999999972</c:v>
                </c:pt>
                <c:pt idx="61">
                  <c:v>545.62500000000011</c:v>
                </c:pt>
                <c:pt idx="62">
                  <c:v>242.50000000000023</c:v>
                </c:pt>
                <c:pt idx="63">
                  <c:v>181.87499999999972</c:v>
                </c:pt>
                <c:pt idx="64">
                  <c:v>242.50000000000023</c:v>
                </c:pt>
                <c:pt idx="65">
                  <c:v>323.3333333333336</c:v>
                </c:pt>
                <c:pt idx="66">
                  <c:v>202.08333333333334</c:v>
                </c:pt>
                <c:pt idx="67">
                  <c:v>121.24999999999957</c:v>
                </c:pt>
                <c:pt idx="68">
                  <c:v>444.5833333333332</c:v>
                </c:pt>
                <c:pt idx="69">
                  <c:v>970.00000000000011</c:v>
                </c:pt>
                <c:pt idx="70">
                  <c:v>1252.9166666666665</c:v>
                </c:pt>
                <c:pt idx="71">
                  <c:v>1333.7500000000002</c:v>
                </c:pt>
                <c:pt idx="72">
                  <c:v>1232.7083333333337</c:v>
                </c:pt>
                <c:pt idx="73">
                  <c:v>929.58333333333292</c:v>
                </c:pt>
                <c:pt idx="74">
                  <c:v>586.0416666666664</c:v>
                </c:pt>
                <c:pt idx="75">
                  <c:v>404.16666666666669</c:v>
                </c:pt>
                <c:pt idx="76">
                  <c:v>383.95833333333303</c:v>
                </c:pt>
                <c:pt idx="77">
                  <c:v>424.37500000000028</c:v>
                </c:pt>
                <c:pt idx="78">
                  <c:v>383.95833333333303</c:v>
                </c:pt>
                <c:pt idx="79">
                  <c:v>202.08333333333334</c:v>
                </c:pt>
                <c:pt idx="80">
                  <c:v>-60.624999999999424</c:v>
                </c:pt>
                <c:pt idx="81">
                  <c:v>-202.08333333333334</c:v>
                </c:pt>
                <c:pt idx="82">
                  <c:v>-343.5416666666672</c:v>
                </c:pt>
                <c:pt idx="83">
                  <c:v>-303.125</c:v>
                </c:pt>
                <c:pt idx="84">
                  <c:v>-121.24999999999885</c:v>
                </c:pt>
                <c:pt idx="85">
                  <c:v>-222.29166666666697</c:v>
                </c:pt>
                <c:pt idx="86">
                  <c:v>-282.91666666666782</c:v>
                </c:pt>
                <c:pt idx="87">
                  <c:v>-262.70833333333275</c:v>
                </c:pt>
                <c:pt idx="88">
                  <c:v>-222.29166666666552</c:v>
                </c:pt>
                <c:pt idx="89">
                  <c:v>-545.62500000000057</c:v>
                </c:pt>
                <c:pt idx="90">
                  <c:v>-1394.3750000000005</c:v>
                </c:pt>
                <c:pt idx="91">
                  <c:v>-2000.6249999999998</c:v>
                </c:pt>
                <c:pt idx="92">
                  <c:v>-2081.4583333333335</c:v>
                </c:pt>
                <c:pt idx="93">
                  <c:v>-1576.2500000000002</c:v>
                </c:pt>
                <c:pt idx="94">
                  <c:v>-1010.4166666666666</c:v>
                </c:pt>
                <c:pt idx="95">
                  <c:v>-1030.625</c:v>
                </c:pt>
                <c:pt idx="96">
                  <c:v>-1252.9166666666667</c:v>
                </c:pt>
                <c:pt idx="97">
                  <c:v>-1111.4583333333333</c:v>
                </c:pt>
                <c:pt idx="98">
                  <c:v>-727.49999999999989</c:v>
                </c:pt>
                <c:pt idx="99">
                  <c:v>-727.5</c:v>
                </c:pt>
                <c:pt idx="100">
                  <c:v>-444.58333333333337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40.416666666666671</c:v>
                </c:pt>
                <c:pt idx="139">
                  <c:v>383.95833333333331</c:v>
                </c:pt>
                <c:pt idx="140">
                  <c:v>1192.2916666666665</c:v>
                </c:pt>
                <c:pt idx="141">
                  <c:v>1980.4166666666665</c:v>
                </c:pt>
                <c:pt idx="142">
                  <c:v>2081.458333333333</c:v>
                </c:pt>
                <c:pt idx="143">
                  <c:v>1454.9999999999998</c:v>
                </c:pt>
                <c:pt idx="144">
                  <c:v>707.29166666666663</c:v>
                </c:pt>
                <c:pt idx="145">
                  <c:v>383.95833333333377</c:v>
                </c:pt>
                <c:pt idx="146">
                  <c:v>586.04166666666708</c:v>
                </c:pt>
                <c:pt idx="147">
                  <c:v>929.58333333333292</c:v>
                </c:pt>
                <c:pt idx="148">
                  <c:v>990.20833333333303</c:v>
                </c:pt>
                <c:pt idx="149">
                  <c:v>767.91666666666686</c:v>
                </c:pt>
                <c:pt idx="150">
                  <c:v>424.37500000000028</c:v>
                </c:pt>
                <c:pt idx="151">
                  <c:v>40.416666666666522</c:v>
                </c:pt>
                <c:pt idx="152">
                  <c:v>-525.41666666666697</c:v>
                </c:pt>
                <c:pt idx="153">
                  <c:v>-1374.1666666666661</c:v>
                </c:pt>
                <c:pt idx="154">
                  <c:v>-2000.6249999999998</c:v>
                </c:pt>
                <c:pt idx="155">
                  <c:v>-1879.375</c:v>
                </c:pt>
                <c:pt idx="156">
                  <c:v>-1071.0416666666667</c:v>
                </c:pt>
                <c:pt idx="157">
                  <c:v>-141.45833333333354</c:v>
                </c:pt>
                <c:pt idx="158">
                  <c:v>424.37499999999994</c:v>
                </c:pt>
                <c:pt idx="159">
                  <c:v>929.58333333333326</c:v>
                </c:pt>
                <c:pt idx="160">
                  <c:v>1212.5000000000005</c:v>
                </c:pt>
                <c:pt idx="161">
                  <c:v>1252.9166666666665</c:v>
                </c:pt>
                <c:pt idx="162">
                  <c:v>1091.2499999999998</c:v>
                </c:pt>
                <c:pt idx="163">
                  <c:v>848.75000000000057</c:v>
                </c:pt>
                <c:pt idx="164">
                  <c:v>808.33333333333337</c:v>
                </c:pt>
                <c:pt idx="165">
                  <c:v>707.29166666666663</c:v>
                </c:pt>
                <c:pt idx="166">
                  <c:v>525.41666666666697</c:v>
                </c:pt>
                <c:pt idx="167">
                  <c:v>424.37500000000028</c:v>
                </c:pt>
                <c:pt idx="168">
                  <c:v>626.4583333333336</c:v>
                </c:pt>
                <c:pt idx="169">
                  <c:v>808.33333333333337</c:v>
                </c:pt>
                <c:pt idx="170">
                  <c:v>565.8333333333328</c:v>
                </c:pt>
                <c:pt idx="171">
                  <c:v>40.416666666665805</c:v>
                </c:pt>
                <c:pt idx="172">
                  <c:v>-586.0416666666664</c:v>
                </c:pt>
                <c:pt idx="173">
                  <c:v>-1293.333333333333</c:v>
                </c:pt>
                <c:pt idx="174">
                  <c:v>-1616.6666666666667</c:v>
                </c:pt>
                <c:pt idx="175">
                  <c:v>-1151.8749999999998</c:v>
                </c:pt>
                <c:pt idx="176">
                  <c:v>-404.16666666666669</c:v>
                </c:pt>
                <c:pt idx="177">
                  <c:v>121.24999999999957</c:v>
                </c:pt>
                <c:pt idx="178">
                  <c:v>545.62499999999989</c:v>
                </c:pt>
                <c:pt idx="179">
                  <c:v>666.87500000000011</c:v>
                </c:pt>
                <c:pt idx="180">
                  <c:v>363.75000000000017</c:v>
                </c:pt>
                <c:pt idx="181">
                  <c:v>60.625000000000135</c:v>
                </c:pt>
                <c:pt idx="182">
                  <c:v>-80.833333333333769</c:v>
                </c:pt>
                <c:pt idx="183">
                  <c:v>-242.49999999999986</c:v>
                </c:pt>
                <c:pt idx="184">
                  <c:v>-626.45833333333292</c:v>
                </c:pt>
                <c:pt idx="185">
                  <c:v>-949.79166666666652</c:v>
                </c:pt>
                <c:pt idx="186">
                  <c:v>-1030.6250000000002</c:v>
                </c:pt>
                <c:pt idx="187">
                  <c:v>-949.7916666666672</c:v>
                </c:pt>
                <c:pt idx="188">
                  <c:v>-788.12499999999966</c:v>
                </c:pt>
                <c:pt idx="189">
                  <c:v>-646.66666666666652</c:v>
                </c:pt>
                <c:pt idx="190">
                  <c:v>-525.41666666666697</c:v>
                </c:pt>
                <c:pt idx="191">
                  <c:v>-404.16666666666669</c:v>
                </c:pt>
                <c:pt idx="192">
                  <c:v>-323.33333333333326</c:v>
                </c:pt>
                <c:pt idx="193">
                  <c:v>-242.49999999999986</c:v>
                </c:pt>
                <c:pt idx="194">
                  <c:v>-141.45833333333354</c:v>
                </c:pt>
                <c:pt idx="195">
                  <c:v>-101.04166666666667</c:v>
                </c:pt>
                <c:pt idx="196">
                  <c:v>-40.416666666666522</c:v>
                </c:pt>
                <c:pt idx="197">
                  <c:v>0</c:v>
                </c:pt>
                <c:pt idx="198">
                  <c:v>0</c:v>
                </c:pt>
                <c:pt idx="199">
                  <c:v>101.04166666666667</c:v>
                </c:pt>
                <c:pt idx="200">
                  <c:v>202.08333333333334</c:v>
                </c:pt>
                <c:pt idx="201">
                  <c:v>303.125</c:v>
                </c:pt>
                <c:pt idx="202">
                  <c:v>404.16666666666669</c:v>
                </c:pt>
                <c:pt idx="203">
                  <c:v>505.20833333333331</c:v>
                </c:pt>
                <c:pt idx="204">
                  <c:v>808.33333333333337</c:v>
                </c:pt>
                <c:pt idx="205">
                  <c:v>949.79166666666652</c:v>
                </c:pt>
                <c:pt idx="206">
                  <c:v>970.00000000000011</c:v>
                </c:pt>
                <c:pt idx="207">
                  <c:v>1151.8749999999998</c:v>
                </c:pt>
                <c:pt idx="208">
                  <c:v>1172.0833333333333</c:v>
                </c:pt>
                <c:pt idx="209">
                  <c:v>1030.6250000000002</c:v>
                </c:pt>
                <c:pt idx="210">
                  <c:v>1131.6666666666667</c:v>
                </c:pt>
                <c:pt idx="211">
                  <c:v>1111.4583333333333</c:v>
                </c:pt>
                <c:pt idx="212">
                  <c:v>808.33333333333337</c:v>
                </c:pt>
                <c:pt idx="213">
                  <c:v>606.25</c:v>
                </c:pt>
                <c:pt idx="214">
                  <c:v>484.99999999999972</c:v>
                </c:pt>
                <c:pt idx="215">
                  <c:v>525.41666666666697</c:v>
                </c:pt>
                <c:pt idx="216">
                  <c:v>687.08333333333303</c:v>
                </c:pt>
                <c:pt idx="217">
                  <c:v>808.33333333333337</c:v>
                </c:pt>
                <c:pt idx="218">
                  <c:v>808.33333333333337</c:v>
                </c:pt>
                <c:pt idx="219">
                  <c:v>707.29166666666663</c:v>
                </c:pt>
                <c:pt idx="220">
                  <c:v>565.8333333333328</c:v>
                </c:pt>
                <c:pt idx="221">
                  <c:v>424.37500000000028</c:v>
                </c:pt>
                <c:pt idx="222">
                  <c:v>262.70833333333417</c:v>
                </c:pt>
                <c:pt idx="223">
                  <c:v>161.66666666666609</c:v>
                </c:pt>
                <c:pt idx="224">
                  <c:v>141.45833333333246</c:v>
                </c:pt>
                <c:pt idx="225">
                  <c:v>141.45833333333391</c:v>
                </c:pt>
                <c:pt idx="226">
                  <c:v>202.08333333333334</c:v>
                </c:pt>
                <c:pt idx="227">
                  <c:v>222.29166666666552</c:v>
                </c:pt>
                <c:pt idx="228">
                  <c:v>202.08333333333334</c:v>
                </c:pt>
                <c:pt idx="229">
                  <c:v>181.87500000000114</c:v>
                </c:pt>
                <c:pt idx="230">
                  <c:v>141.45833333333391</c:v>
                </c:pt>
                <c:pt idx="231">
                  <c:v>60.624999999999424</c:v>
                </c:pt>
                <c:pt idx="232">
                  <c:v>-60.624999999999424</c:v>
                </c:pt>
                <c:pt idx="233">
                  <c:v>-323.3333333333336</c:v>
                </c:pt>
                <c:pt idx="234">
                  <c:v>-666.87500000000091</c:v>
                </c:pt>
                <c:pt idx="235">
                  <c:v>-788.12499999999966</c:v>
                </c:pt>
                <c:pt idx="236">
                  <c:v>-626.4583333333336</c:v>
                </c:pt>
                <c:pt idx="237">
                  <c:v>-363.74999999999943</c:v>
                </c:pt>
                <c:pt idx="238">
                  <c:v>-282.9166666666664</c:v>
                </c:pt>
                <c:pt idx="239">
                  <c:v>-464.79166666666754</c:v>
                </c:pt>
                <c:pt idx="240">
                  <c:v>-828.54166666666697</c:v>
                </c:pt>
                <c:pt idx="241">
                  <c:v>-1091.2499999999998</c:v>
                </c:pt>
                <c:pt idx="242">
                  <c:v>-969.99999999999943</c:v>
                </c:pt>
                <c:pt idx="243">
                  <c:v>-909.375</c:v>
                </c:pt>
                <c:pt idx="244">
                  <c:v>-990.20833333333303</c:v>
                </c:pt>
                <c:pt idx="245">
                  <c:v>-949.7916666666672</c:v>
                </c:pt>
                <c:pt idx="246">
                  <c:v>-1131.6666666666667</c:v>
                </c:pt>
                <c:pt idx="247">
                  <c:v>-1454.9999999999991</c:v>
                </c:pt>
                <c:pt idx="248">
                  <c:v>-1374.1666666666667</c:v>
                </c:pt>
                <c:pt idx="249">
                  <c:v>-848.75000000000057</c:v>
                </c:pt>
                <c:pt idx="250">
                  <c:v>-363.75000000000017</c:v>
                </c:pt>
                <c:pt idx="251">
                  <c:v>-282.9166666666664</c:v>
                </c:pt>
                <c:pt idx="252">
                  <c:v>-404.16666666666669</c:v>
                </c:pt>
                <c:pt idx="253">
                  <c:v>-343.54166666666652</c:v>
                </c:pt>
                <c:pt idx="254">
                  <c:v>-121.24999999999957</c:v>
                </c:pt>
                <c:pt idx="255">
                  <c:v>-80.833333333333769</c:v>
                </c:pt>
                <c:pt idx="256">
                  <c:v>-424.37500000000028</c:v>
                </c:pt>
                <c:pt idx="257">
                  <c:v>-586.0416666666664</c:v>
                </c:pt>
                <c:pt idx="258">
                  <c:v>-60.624999999999787</c:v>
                </c:pt>
                <c:pt idx="259">
                  <c:v>687.08333333333303</c:v>
                </c:pt>
                <c:pt idx="260">
                  <c:v>1050.8333333333335</c:v>
                </c:pt>
                <c:pt idx="261">
                  <c:v>1071.0416666666667</c:v>
                </c:pt>
                <c:pt idx="262">
                  <c:v>1030.6249999999995</c:v>
                </c:pt>
                <c:pt idx="263">
                  <c:v>1111.4583333333333</c:v>
                </c:pt>
                <c:pt idx="264">
                  <c:v>1374.1666666666667</c:v>
                </c:pt>
                <c:pt idx="265">
                  <c:v>1495.4166666666672</c:v>
                </c:pt>
                <c:pt idx="266">
                  <c:v>1313.5416666666667</c:v>
                </c:pt>
                <c:pt idx="267">
                  <c:v>949.79166666666572</c:v>
                </c:pt>
                <c:pt idx="268">
                  <c:v>788.12499999999966</c:v>
                </c:pt>
                <c:pt idx="269">
                  <c:v>727.50000000000034</c:v>
                </c:pt>
                <c:pt idx="270">
                  <c:v>606.25</c:v>
                </c:pt>
                <c:pt idx="271">
                  <c:v>323.3333333333336</c:v>
                </c:pt>
                <c:pt idx="272">
                  <c:v>-60.624999999999424</c:v>
                </c:pt>
                <c:pt idx="273">
                  <c:v>-141.45833333333391</c:v>
                </c:pt>
                <c:pt idx="274">
                  <c:v>-383.95833333333303</c:v>
                </c:pt>
                <c:pt idx="275">
                  <c:v>-909.375</c:v>
                </c:pt>
                <c:pt idx="276">
                  <c:v>-1151.8750000000007</c:v>
                </c:pt>
                <c:pt idx="277">
                  <c:v>-1293.333333333333</c:v>
                </c:pt>
                <c:pt idx="278">
                  <c:v>-1434.791666666667</c:v>
                </c:pt>
                <c:pt idx="279">
                  <c:v>-1798.5416666666665</c:v>
                </c:pt>
                <c:pt idx="280">
                  <c:v>-1919.7916666666667</c:v>
                </c:pt>
                <c:pt idx="281">
                  <c:v>-1071.0416666666667</c:v>
                </c:pt>
                <c:pt idx="282">
                  <c:v>303.125</c:v>
                </c:pt>
                <c:pt idx="283">
                  <c:v>1293.3333333333337</c:v>
                </c:pt>
                <c:pt idx="284">
                  <c:v>1475.2083333333335</c:v>
                </c:pt>
                <c:pt idx="285">
                  <c:v>1515.625</c:v>
                </c:pt>
                <c:pt idx="286">
                  <c:v>1454.9999999999998</c:v>
                </c:pt>
                <c:pt idx="287">
                  <c:v>1333.7500000000002</c:v>
                </c:pt>
                <c:pt idx="288">
                  <c:v>1333.7500000000002</c:v>
                </c:pt>
                <c:pt idx="289">
                  <c:v>1333.7499999999989</c:v>
                </c:pt>
                <c:pt idx="290">
                  <c:v>1050.8333333333339</c:v>
                </c:pt>
                <c:pt idx="291">
                  <c:v>505.20833333333331</c:v>
                </c:pt>
                <c:pt idx="292">
                  <c:v>0</c:v>
                </c:pt>
                <c:pt idx="293">
                  <c:v>-343.54166666666583</c:v>
                </c:pt>
                <c:pt idx="294">
                  <c:v>-383.95833333333445</c:v>
                </c:pt>
                <c:pt idx="295">
                  <c:v>-262.70833333333417</c:v>
                </c:pt>
                <c:pt idx="296">
                  <c:v>-121.24999999999885</c:v>
                </c:pt>
                <c:pt idx="297">
                  <c:v>0</c:v>
                </c:pt>
                <c:pt idx="298">
                  <c:v>80.833333333333044</c:v>
                </c:pt>
                <c:pt idx="299">
                  <c:v>101.04166666666667</c:v>
                </c:pt>
                <c:pt idx="300">
                  <c:v>40.416666666665805</c:v>
                </c:pt>
                <c:pt idx="301">
                  <c:v>-40.416666666665805</c:v>
                </c:pt>
                <c:pt idx="302">
                  <c:v>-141.45833333333246</c:v>
                </c:pt>
                <c:pt idx="303">
                  <c:v>-262.70833333333417</c:v>
                </c:pt>
                <c:pt idx="304">
                  <c:v>-363.75000000000091</c:v>
                </c:pt>
                <c:pt idx="305">
                  <c:v>-505.20833333333331</c:v>
                </c:pt>
                <c:pt idx="306">
                  <c:v>-606.25</c:v>
                </c:pt>
                <c:pt idx="307">
                  <c:v>-505.20833333333331</c:v>
                </c:pt>
                <c:pt idx="308">
                  <c:v>-303.125</c:v>
                </c:pt>
                <c:pt idx="309">
                  <c:v>-141.45833333333246</c:v>
                </c:pt>
                <c:pt idx="310">
                  <c:v>-121.24999999999885</c:v>
                </c:pt>
                <c:pt idx="311">
                  <c:v>-181.87499999999972</c:v>
                </c:pt>
                <c:pt idx="312">
                  <c:v>-242.50000000000054</c:v>
                </c:pt>
                <c:pt idx="313">
                  <c:v>-363.75000000000091</c:v>
                </c:pt>
                <c:pt idx="314">
                  <c:v>-505.20833333333331</c:v>
                </c:pt>
                <c:pt idx="315">
                  <c:v>-606.25</c:v>
                </c:pt>
                <c:pt idx="316">
                  <c:v>-606.25</c:v>
                </c:pt>
                <c:pt idx="317">
                  <c:v>-545.62499999999989</c:v>
                </c:pt>
                <c:pt idx="318">
                  <c:v>-606.25</c:v>
                </c:pt>
                <c:pt idx="319">
                  <c:v>-747.70833333333314</c:v>
                </c:pt>
                <c:pt idx="320">
                  <c:v>-788.12499999999966</c:v>
                </c:pt>
                <c:pt idx="321">
                  <c:v>-484.99999999999972</c:v>
                </c:pt>
                <c:pt idx="322">
                  <c:v>-242.50000000000054</c:v>
                </c:pt>
                <c:pt idx="323">
                  <c:v>-141.45833333333391</c:v>
                </c:pt>
                <c:pt idx="324">
                  <c:v>-121.24999999999957</c:v>
                </c:pt>
                <c:pt idx="325">
                  <c:v>-202.08333333333334</c:v>
                </c:pt>
                <c:pt idx="326">
                  <c:v>-80.833333333333769</c:v>
                </c:pt>
                <c:pt idx="327">
                  <c:v>-60.624999999999424</c:v>
                </c:pt>
                <c:pt idx="328">
                  <c:v>-121.24999999999957</c:v>
                </c:pt>
                <c:pt idx="329">
                  <c:v>-626.4583333333336</c:v>
                </c:pt>
                <c:pt idx="330">
                  <c:v>-1172.0833333333333</c:v>
                </c:pt>
                <c:pt idx="331">
                  <c:v>-727.50000000000034</c:v>
                </c:pt>
                <c:pt idx="332">
                  <c:v>-161.6666666666668</c:v>
                </c:pt>
                <c:pt idx="333">
                  <c:v>-202.08333333333297</c:v>
                </c:pt>
                <c:pt idx="334">
                  <c:v>-222.2916666666666</c:v>
                </c:pt>
                <c:pt idx="335">
                  <c:v>-181.87500000000009</c:v>
                </c:pt>
                <c:pt idx="336">
                  <c:v>-222.2916666666666</c:v>
                </c:pt>
                <c:pt idx="337">
                  <c:v>-141.4583333333332</c:v>
                </c:pt>
                <c:pt idx="338">
                  <c:v>0</c:v>
                </c:pt>
                <c:pt idx="339">
                  <c:v>222.2916666666666</c:v>
                </c:pt>
                <c:pt idx="340">
                  <c:v>666.87500000000011</c:v>
                </c:pt>
                <c:pt idx="341">
                  <c:v>1151.875</c:v>
                </c:pt>
                <c:pt idx="342">
                  <c:v>1273.1250000000002</c:v>
                </c:pt>
                <c:pt idx="343">
                  <c:v>788.12499999999966</c:v>
                </c:pt>
                <c:pt idx="344">
                  <c:v>242.49999999999986</c:v>
                </c:pt>
                <c:pt idx="345">
                  <c:v>101.04166666666667</c:v>
                </c:pt>
                <c:pt idx="346">
                  <c:v>222.29166666666623</c:v>
                </c:pt>
                <c:pt idx="347">
                  <c:v>222.29166666666697</c:v>
                </c:pt>
                <c:pt idx="348">
                  <c:v>141.45833333333391</c:v>
                </c:pt>
                <c:pt idx="349">
                  <c:v>222.29166666666623</c:v>
                </c:pt>
                <c:pt idx="350">
                  <c:v>202.08333333333334</c:v>
                </c:pt>
                <c:pt idx="351">
                  <c:v>101.04166666666667</c:v>
                </c:pt>
                <c:pt idx="352">
                  <c:v>0</c:v>
                </c:pt>
                <c:pt idx="353">
                  <c:v>-40.416666666666522</c:v>
                </c:pt>
                <c:pt idx="354">
                  <c:v>-40.41666666666724</c:v>
                </c:pt>
                <c:pt idx="355">
                  <c:v>-20.20833333333362</c:v>
                </c:pt>
                <c:pt idx="356">
                  <c:v>40.41666666666724</c:v>
                </c:pt>
                <c:pt idx="357">
                  <c:v>60.625000000000135</c:v>
                </c:pt>
                <c:pt idx="358">
                  <c:v>-20.20833333333362</c:v>
                </c:pt>
                <c:pt idx="359">
                  <c:v>-262.70833333333348</c:v>
                </c:pt>
                <c:pt idx="360">
                  <c:v>-606.25</c:v>
                </c:pt>
                <c:pt idx="361">
                  <c:v>-747.70833333333314</c:v>
                </c:pt>
                <c:pt idx="362">
                  <c:v>-626.4583333333336</c:v>
                </c:pt>
                <c:pt idx="363">
                  <c:v>-424.37499999999955</c:v>
                </c:pt>
                <c:pt idx="364">
                  <c:v>-242.49999999999986</c:v>
                </c:pt>
                <c:pt idx="365">
                  <c:v>-80.833333333333769</c:v>
                </c:pt>
                <c:pt idx="366">
                  <c:v>20.20833333333362</c:v>
                </c:pt>
                <c:pt idx="367">
                  <c:v>101.04166666666667</c:v>
                </c:pt>
                <c:pt idx="368">
                  <c:v>262.70833333333348</c:v>
                </c:pt>
                <c:pt idx="369">
                  <c:v>464.7916666666668</c:v>
                </c:pt>
                <c:pt idx="370">
                  <c:v>444.5833333333332</c:v>
                </c:pt>
                <c:pt idx="371">
                  <c:v>202.08333333333334</c:v>
                </c:pt>
                <c:pt idx="372">
                  <c:v>-101.04166666666667</c:v>
                </c:pt>
                <c:pt idx="373">
                  <c:v>-646.66666666666652</c:v>
                </c:pt>
                <c:pt idx="374">
                  <c:v>-1232.7083333333337</c:v>
                </c:pt>
                <c:pt idx="375">
                  <c:v>-1394.375</c:v>
                </c:pt>
                <c:pt idx="376">
                  <c:v>-1172.083333333333</c:v>
                </c:pt>
                <c:pt idx="377">
                  <c:v>-848.75000000000023</c:v>
                </c:pt>
                <c:pt idx="378">
                  <c:v>-606.25</c:v>
                </c:pt>
                <c:pt idx="379">
                  <c:v>-444.5833333333332</c:v>
                </c:pt>
                <c:pt idx="380">
                  <c:v>-343.54166666666669</c:v>
                </c:pt>
                <c:pt idx="381">
                  <c:v>-383.95833333333343</c:v>
                </c:pt>
                <c:pt idx="382">
                  <c:v>-464.79166666666663</c:v>
                </c:pt>
                <c:pt idx="383">
                  <c:v>-484.99999999999989</c:v>
                </c:pt>
                <c:pt idx="384">
                  <c:v>-525.41666666666674</c:v>
                </c:pt>
                <c:pt idx="385">
                  <c:v>-565.83333333333337</c:v>
                </c:pt>
                <c:pt idx="386">
                  <c:v>-464.79166666666663</c:v>
                </c:pt>
                <c:pt idx="387">
                  <c:v>-181.875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101.04166666666667</c:v>
                </c:pt>
                <c:pt idx="393">
                  <c:v>424.375</c:v>
                </c:pt>
                <c:pt idx="394">
                  <c:v>868.95833333333337</c:v>
                </c:pt>
                <c:pt idx="395">
                  <c:v>1252.916666666667</c:v>
                </c:pt>
                <c:pt idx="396">
                  <c:v>1515.625</c:v>
                </c:pt>
                <c:pt idx="397">
                  <c:v>1677.2916666666667</c:v>
                </c:pt>
                <c:pt idx="398">
                  <c:v>1737.9166666666663</c:v>
                </c:pt>
                <c:pt idx="399">
                  <c:v>1535.8333333333328</c:v>
                </c:pt>
                <c:pt idx="400">
                  <c:v>949.7916666666672</c:v>
                </c:pt>
                <c:pt idx="401">
                  <c:v>282.91666666666708</c:v>
                </c:pt>
                <c:pt idx="402">
                  <c:v>-141.45833333333391</c:v>
                </c:pt>
                <c:pt idx="403">
                  <c:v>-464.7916666666668</c:v>
                </c:pt>
                <c:pt idx="404">
                  <c:v>-666.87499999999943</c:v>
                </c:pt>
                <c:pt idx="405">
                  <c:v>-626.4583333333336</c:v>
                </c:pt>
                <c:pt idx="406">
                  <c:v>-586.04166666666708</c:v>
                </c:pt>
                <c:pt idx="407">
                  <c:v>-646.66666666666652</c:v>
                </c:pt>
                <c:pt idx="408">
                  <c:v>-687.08333333333303</c:v>
                </c:pt>
                <c:pt idx="409">
                  <c:v>-565.83333333333337</c:v>
                </c:pt>
                <c:pt idx="410">
                  <c:v>-282.91666666666669</c:v>
                </c:pt>
                <c:pt idx="411">
                  <c:v>-40.416666666666522</c:v>
                </c:pt>
                <c:pt idx="412">
                  <c:v>60.624999999999787</c:v>
                </c:pt>
                <c:pt idx="413">
                  <c:v>101.04166666666667</c:v>
                </c:pt>
                <c:pt idx="414">
                  <c:v>141.45833333333354</c:v>
                </c:pt>
                <c:pt idx="415">
                  <c:v>282.91666666666669</c:v>
                </c:pt>
                <c:pt idx="416">
                  <c:v>505.20833333333297</c:v>
                </c:pt>
                <c:pt idx="417">
                  <c:v>565.83333333333314</c:v>
                </c:pt>
                <c:pt idx="418">
                  <c:v>343.5416666666672</c:v>
                </c:pt>
                <c:pt idx="419">
                  <c:v>20.20833333333362</c:v>
                </c:pt>
                <c:pt idx="420">
                  <c:v>-303.125</c:v>
                </c:pt>
                <c:pt idx="421">
                  <c:v>-444.5833333333332</c:v>
                </c:pt>
                <c:pt idx="422">
                  <c:v>-282.91666666666708</c:v>
                </c:pt>
                <c:pt idx="423">
                  <c:v>-40.41666666666724</c:v>
                </c:pt>
                <c:pt idx="424">
                  <c:v>202.08333333333334</c:v>
                </c:pt>
                <c:pt idx="425">
                  <c:v>545.62500000000057</c:v>
                </c:pt>
                <c:pt idx="426">
                  <c:v>1091.2500000000002</c:v>
                </c:pt>
                <c:pt idx="427">
                  <c:v>1677.2916666666663</c:v>
                </c:pt>
                <c:pt idx="428">
                  <c:v>1818.75</c:v>
                </c:pt>
                <c:pt idx="429">
                  <c:v>1212.5</c:v>
                </c:pt>
                <c:pt idx="430">
                  <c:v>383.95833333333303</c:v>
                </c:pt>
                <c:pt idx="431">
                  <c:v>-121.25000000000027</c:v>
                </c:pt>
                <c:pt idx="432">
                  <c:v>-323.3333333333336</c:v>
                </c:pt>
                <c:pt idx="433">
                  <c:v>-303.12499999999926</c:v>
                </c:pt>
                <c:pt idx="434">
                  <c:v>-161.66666666666609</c:v>
                </c:pt>
                <c:pt idx="435">
                  <c:v>-141.4583333333332</c:v>
                </c:pt>
                <c:pt idx="436">
                  <c:v>-383.95833333333377</c:v>
                </c:pt>
                <c:pt idx="437">
                  <c:v>-788.12500000000045</c:v>
                </c:pt>
                <c:pt idx="438">
                  <c:v>-1252.9166666666665</c:v>
                </c:pt>
                <c:pt idx="439">
                  <c:v>-1717.7083333333333</c:v>
                </c:pt>
                <c:pt idx="440">
                  <c:v>-2041.0416666666665</c:v>
                </c:pt>
                <c:pt idx="441">
                  <c:v>-2121.875</c:v>
                </c:pt>
                <c:pt idx="442">
                  <c:v>-1838.9583333333335</c:v>
                </c:pt>
                <c:pt idx="443">
                  <c:v>-1293.3333333333335</c:v>
                </c:pt>
                <c:pt idx="444">
                  <c:v>-727.49999999999989</c:v>
                </c:pt>
                <c:pt idx="445">
                  <c:v>-262.70833333333331</c:v>
                </c:pt>
                <c:pt idx="446">
                  <c:v>-40.416666666666671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101.04166666666667</c:v>
                </c:pt>
                <c:pt idx="513">
                  <c:v>505.20833333333331</c:v>
                </c:pt>
                <c:pt idx="514">
                  <c:v>1232.7083333333333</c:v>
                </c:pt>
                <c:pt idx="515">
                  <c:v>1879.375</c:v>
                </c:pt>
                <c:pt idx="516">
                  <c:v>2061.25</c:v>
                </c:pt>
                <c:pt idx="517">
                  <c:v>1758.125</c:v>
                </c:pt>
                <c:pt idx="518">
                  <c:v>1030.6249999999995</c:v>
                </c:pt>
                <c:pt idx="519">
                  <c:v>282.9166666666664</c:v>
                </c:pt>
                <c:pt idx="520">
                  <c:v>-121.24999999999957</c:v>
                </c:pt>
                <c:pt idx="521">
                  <c:v>-323.33333333333292</c:v>
                </c:pt>
                <c:pt idx="522">
                  <c:v>-424.37500000000028</c:v>
                </c:pt>
                <c:pt idx="523">
                  <c:v>-505.20833333333331</c:v>
                </c:pt>
                <c:pt idx="524">
                  <c:v>-747.70833333333314</c:v>
                </c:pt>
                <c:pt idx="525">
                  <c:v>-1192.2916666666667</c:v>
                </c:pt>
                <c:pt idx="526">
                  <c:v>-1596.4583333333335</c:v>
                </c:pt>
                <c:pt idx="527">
                  <c:v>-1596.4583333333335</c:v>
                </c:pt>
                <c:pt idx="528">
                  <c:v>-1131.6666666666665</c:v>
                </c:pt>
                <c:pt idx="529">
                  <c:v>-606.25</c:v>
                </c:pt>
                <c:pt idx="530">
                  <c:v>-404.16666666666669</c:v>
                </c:pt>
                <c:pt idx="531">
                  <c:v>-202.08333333333334</c:v>
                </c:pt>
                <c:pt idx="532">
                  <c:v>0</c:v>
                </c:pt>
                <c:pt idx="533">
                  <c:v>40.416666666666671</c:v>
                </c:pt>
                <c:pt idx="534">
                  <c:v>242.5</c:v>
                </c:pt>
                <c:pt idx="535">
                  <c:v>606.25</c:v>
                </c:pt>
                <c:pt idx="536">
                  <c:v>808.33333333333337</c:v>
                </c:pt>
                <c:pt idx="537">
                  <c:v>1010.4166666666665</c:v>
                </c:pt>
                <c:pt idx="538">
                  <c:v>1576.25</c:v>
                </c:pt>
                <c:pt idx="539">
                  <c:v>2142.0833333333335</c:v>
                </c:pt>
                <c:pt idx="540">
                  <c:v>2041.0416666666667</c:v>
                </c:pt>
                <c:pt idx="541">
                  <c:v>1151.8749999999998</c:v>
                </c:pt>
                <c:pt idx="542">
                  <c:v>282.9166666666664</c:v>
                </c:pt>
                <c:pt idx="543">
                  <c:v>-40.416666666666522</c:v>
                </c:pt>
                <c:pt idx="544">
                  <c:v>-181.87499999999972</c:v>
                </c:pt>
                <c:pt idx="545">
                  <c:v>-404.16666666666669</c:v>
                </c:pt>
                <c:pt idx="546">
                  <c:v>-707.29166666666663</c:v>
                </c:pt>
                <c:pt idx="547">
                  <c:v>-767.91666666666686</c:v>
                </c:pt>
                <c:pt idx="548">
                  <c:v>-586.04166666666708</c:v>
                </c:pt>
                <c:pt idx="549">
                  <c:v>-444.5833333333332</c:v>
                </c:pt>
                <c:pt idx="550">
                  <c:v>-363.74999999999977</c:v>
                </c:pt>
                <c:pt idx="551">
                  <c:v>-323.3333333333336</c:v>
                </c:pt>
                <c:pt idx="552">
                  <c:v>-222.2916666666666</c:v>
                </c:pt>
                <c:pt idx="553">
                  <c:v>-202.08333333333334</c:v>
                </c:pt>
                <c:pt idx="554">
                  <c:v>-202.08333333333334</c:v>
                </c:pt>
                <c:pt idx="555">
                  <c:v>-121.24999999999993</c:v>
                </c:pt>
                <c:pt idx="556">
                  <c:v>-40.416666666666885</c:v>
                </c:pt>
                <c:pt idx="557">
                  <c:v>40.416666666666885</c:v>
                </c:pt>
                <c:pt idx="558">
                  <c:v>141.45833333333354</c:v>
                </c:pt>
                <c:pt idx="559">
                  <c:v>242.49999999999986</c:v>
                </c:pt>
                <c:pt idx="560">
                  <c:v>545.62499999999989</c:v>
                </c:pt>
                <c:pt idx="561">
                  <c:v>505.20833333333331</c:v>
                </c:pt>
                <c:pt idx="562">
                  <c:v>101.04166666666667</c:v>
                </c:pt>
                <c:pt idx="563">
                  <c:v>0</c:v>
                </c:pt>
                <c:pt idx="564">
                  <c:v>-323.33333333333326</c:v>
                </c:pt>
                <c:pt idx="565">
                  <c:v>-1394.375</c:v>
                </c:pt>
                <c:pt idx="566">
                  <c:v>-2142.0833333333335</c:v>
                </c:pt>
                <c:pt idx="567">
                  <c:v>-2041.0416666666665</c:v>
                </c:pt>
                <c:pt idx="568">
                  <c:v>-970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202.08333333333334</c:v>
                </c:pt>
                <c:pt idx="602">
                  <c:v>424.375</c:v>
                </c:pt>
                <c:pt idx="603">
                  <c:v>767.91666666666663</c:v>
                </c:pt>
                <c:pt idx="604">
                  <c:v>1414.5833333333333</c:v>
                </c:pt>
                <c:pt idx="605">
                  <c:v>1899.583333333333</c:v>
                </c:pt>
                <c:pt idx="606">
                  <c:v>2162.2916666666665</c:v>
                </c:pt>
                <c:pt idx="607">
                  <c:v>2283.5416666666665</c:v>
                </c:pt>
                <c:pt idx="608">
                  <c:v>2162.2916666666665</c:v>
                </c:pt>
                <c:pt idx="609">
                  <c:v>1879.3749999999995</c:v>
                </c:pt>
                <c:pt idx="610">
                  <c:v>1677.2916666666663</c:v>
                </c:pt>
                <c:pt idx="611">
                  <c:v>1636.8750000000002</c:v>
                </c:pt>
                <c:pt idx="612">
                  <c:v>1535.8333333333337</c:v>
                </c:pt>
                <c:pt idx="613">
                  <c:v>1091.2499999999998</c:v>
                </c:pt>
                <c:pt idx="614">
                  <c:v>464.79166666666754</c:v>
                </c:pt>
                <c:pt idx="615">
                  <c:v>40.41666666666724</c:v>
                </c:pt>
                <c:pt idx="616">
                  <c:v>-60.625000000000867</c:v>
                </c:pt>
                <c:pt idx="617">
                  <c:v>-60.624999999999424</c:v>
                </c:pt>
                <c:pt idx="618">
                  <c:v>-121.25000000000027</c:v>
                </c:pt>
                <c:pt idx="619">
                  <c:v>-242.50000000000054</c:v>
                </c:pt>
                <c:pt idx="620">
                  <c:v>-383.95833333333303</c:v>
                </c:pt>
                <c:pt idx="621">
                  <c:v>-424.37500000000028</c:v>
                </c:pt>
                <c:pt idx="622">
                  <c:v>-303.125</c:v>
                </c:pt>
                <c:pt idx="623">
                  <c:v>-121.25000000000027</c:v>
                </c:pt>
                <c:pt idx="624">
                  <c:v>20.20833333333362</c:v>
                </c:pt>
                <c:pt idx="625">
                  <c:v>161.66666666666754</c:v>
                </c:pt>
                <c:pt idx="626">
                  <c:v>242.50000000000054</c:v>
                </c:pt>
                <c:pt idx="627">
                  <c:v>181.87499999999972</c:v>
                </c:pt>
                <c:pt idx="628">
                  <c:v>60.624999999999424</c:v>
                </c:pt>
                <c:pt idx="629">
                  <c:v>0</c:v>
                </c:pt>
                <c:pt idx="630">
                  <c:v>20.20833333333362</c:v>
                </c:pt>
                <c:pt idx="631">
                  <c:v>141.45833333333391</c:v>
                </c:pt>
                <c:pt idx="632">
                  <c:v>323.3333333333336</c:v>
                </c:pt>
                <c:pt idx="633">
                  <c:v>444.58333333333246</c:v>
                </c:pt>
                <c:pt idx="634">
                  <c:v>525.41666666666549</c:v>
                </c:pt>
                <c:pt idx="635">
                  <c:v>545.62500000000057</c:v>
                </c:pt>
                <c:pt idx="636">
                  <c:v>464.79166666666754</c:v>
                </c:pt>
                <c:pt idx="637">
                  <c:v>282.9166666666664</c:v>
                </c:pt>
                <c:pt idx="638">
                  <c:v>80.833333333333044</c:v>
                </c:pt>
                <c:pt idx="639">
                  <c:v>-20.20833333333362</c:v>
                </c:pt>
                <c:pt idx="640">
                  <c:v>-60.624999999999424</c:v>
                </c:pt>
                <c:pt idx="641">
                  <c:v>-60.624999999999424</c:v>
                </c:pt>
                <c:pt idx="642">
                  <c:v>80.833333333333044</c:v>
                </c:pt>
                <c:pt idx="643">
                  <c:v>343.54166666666583</c:v>
                </c:pt>
                <c:pt idx="644">
                  <c:v>424.37500000000028</c:v>
                </c:pt>
                <c:pt idx="645">
                  <c:v>242.50000000000054</c:v>
                </c:pt>
                <c:pt idx="646">
                  <c:v>141.45833333333246</c:v>
                </c:pt>
                <c:pt idx="647">
                  <c:v>161.66666666666609</c:v>
                </c:pt>
                <c:pt idx="648">
                  <c:v>161.66666666666754</c:v>
                </c:pt>
                <c:pt idx="649">
                  <c:v>121.25000000000027</c:v>
                </c:pt>
                <c:pt idx="650">
                  <c:v>20.208333333332185</c:v>
                </c:pt>
                <c:pt idx="651">
                  <c:v>-181.87499999999972</c:v>
                </c:pt>
                <c:pt idx="652">
                  <c:v>-525.41666666666549</c:v>
                </c:pt>
                <c:pt idx="653">
                  <c:v>-788.12499999999966</c:v>
                </c:pt>
                <c:pt idx="654">
                  <c:v>-828.54166666666697</c:v>
                </c:pt>
                <c:pt idx="655">
                  <c:v>-990.20833333333303</c:v>
                </c:pt>
                <c:pt idx="656">
                  <c:v>-1394.3749999999998</c:v>
                </c:pt>
                <c:pt idx="657">
                  <c:v>-1616.6666666666667</c:v>
                </c:pt>
                <c:pt idx="658">
                  <c:v>-1353.9583333333339</c:v>
                </c:pt>
                <c:pt idx="659">
                  <c:v>-990.20833333333451</c:v>
                </c:pt>
                <c:pt idx="660">
                  <c:v>-1111.4583333333333</c:v>
                </c:pt>
                <c:pt idx="661">
                  <c:v>-1677.2916666666663</c:v>
                </c:pt>
                <c:pt idx="662">
                  <c:v>-2081.4583333333335</c:v>
                </c:pt>
                <c:pt idx="663">
                  <c:v>-2142.083333333333</c:v>
                </c:pt>
                <c:pt idx="664">
                  <c:v>-1535.8333333333333</c:v>
                </c:pt>
                <c:pt idx="665">
                  <c:v>-687.08333333333337</c:v>
                </c:pt>
                <c:pt idx="666">
                  <c:v>-121.24999999999993</c:v>
                </c:pt>
                <c:pt idx="667">
                  <c:v>404.16666666666669</c:v>
                </c:pt>
                <c:pt idx="668">
                  <c:v>1313.5416666666667</c:v>
                </c:pt>
                <c:pt idx="669">
                  <c:v>1859.1666666666665</c:v>
                </c:pt>
                <c:pt idx="670">
                  <c:v>1818.75</c:v>
                </c:pt>
                <c:pt idx="671">
                  <c:v>1778.3333333333335</c:v>
                </c:pt>
                <c:pt idx="672">
                  <c:v>1212.5</c:v>
                </c:pt>
                <c:pt idx="673">
                  <c:v>808.33333333333337</c:v>
                </c:pt>
                <c:pt idx="674">
                  <c:v>808.33333333333337</c:v>
                </c:pt>
                <c:pt idx="675">
                  <c:v>808.33333333333337</c:v>
                </c:pt>
                <c:pt idx="676">
                  <c:v>464.79166666666606</c:v>
                </c:pt>
                <c:pt idx="677">
                  <c:v>101.04166666666667</c:v>
                </c:pt>
                <c:pt idx="678">
                  <c:v>-262.70833333333275</c:v>
                </c:pt>
                <c:pt idx="679">
                  <c:v>-969.99999999999943</c:v>
                </c:pt>
                <c:pt idx="680">
                  <c:v>-1454.9999999999998</c:v>
                </c:pt>
                <c:pt idx="681">
                  <c:v>-1737.916666666667</c:v>
                </c:pt>
                <c:pt idx="682">
                  <c:v>-1818.75</c:v>
                </c:pt>
                <c:pt idx="683">
                  <c:v>-1212.5</c:v>
                </c:pt>
                <c:pt idx="684">
                  <c:v>-788.12500000000045</c:v>
                </c:pt>
                <c:pt idx="685">
                  <c:v>-444.58333333333394</c:v>
                </c:pt>
                <c:pt idx="686">
                  <c:v>485.00000000000045</c:v>
                </c:pt>
                <c:pt idx="687">
                  <c:v>1010.4166666666666</c:v>
                </c:pt>
                <c:pt idx="688">
                  <c:v>929.58333333333292</c:v>
                </c:pt>
                <c:pt idx="689">
                  <c:v>909.375</c:v>
                </c:pt>
                <c:pt idx="690">
                  <c:v>889.16666666666708</c:v>
                </c:pt>
                <c:pt idx="691">
                  <c:v>505.20833333333331</c:v>
                </c:pt>
                <c:pt idx="692">
                  <c:v>161.6666666666668</c:v>
                </c:pt>
                <c:pt idx="693">
                  <c:v>181.87500000000045</c:v>
                </c:pt>
                <c:pt idx="694">
                  <c:v>323.3333333333336</c:v>
                </c:pt>
                <c:pt idx="695">
                  <c:v>282.91666666666708</c:v>
                </c:pt>
                <c:pt idx="696">
                  <c:v>-60.625000000000867</c:v>
                </c:pt>
                <c:pt idx="697">
                  <c:v>-990.20833333333371</c:v>
                </c:pt>
                <c:pt idx="698">
                  <c:v>-1333.7499999999995</c:v>
                </c:pt>
                <c:pt idx="699">
                  <c:v>-1050.8333333333333</c:v>
                </c:pt>
                <c:pt idx="700">
                  <c:v>-808.33333333333337</c:v>
                </c:pt>
                <c:pt idx="701">
                  <c:v>-383.95833333333377</c:v>
                </c:pt>
                <c:pt idx="702">
                  <c:v>-161.6666666666668</c:v>
                </c:pt>
                <c:pt idx="703">
                  <c:v>-40.416666666666522</c:v>
                </c:pt>
                <c:pt idx="704">
                  <c:v>-20.20833333333362</c:v>
                </c:pt>
                <c:pt idx="705">
                  <c:v>-222.29166666666697</c:v>
                </c:pt>
                <c:pt idx="706">
                  <c:v>-606.25</c:v>
                </c:pt>
                <c:pt idx="707">
                  <c:v>-969.99999999999977</c:v>
                </c:pt>
                <c:pt idx="708">
                  <c:v>-1030.6249999999995</c:v>
                </c:pt>
                <c:pt idx="709">
                  <c:v>-626.45833333333326</c:v>
                </c:pt>
                <c:pt idx="710">
                  <c:v>80.833333333333044</c:v>
                </c:pt>
                <c:pt idx="711">
                  <c:v>1030.6250000000002</c:v>
                </c:pt>
                <c:pt idx="712">
                  <c:v>1596.4583333333337</c:v>
                </c:pt>
                <c:pt idx="713">
                  <c:v>949.79166666666652</c:v>
                </c:pt>
                <c:pt idx="714">
                  <c:v>20.208333333332902</c:v>
                </c:pt>
                <c:pt idx="715">
                  <c:v>-666.87500000000011</c:v>
                </c:pt>
                <c:pt idx="716">
                  <c:v>-1475.208333333333</c:v>
                </c:pt>
                <c:pt idx="717">
                  <c:v>-1313.5416666666667</c:v>
                </c:pt>
                <c:pt idx="718">
                  <c:v>-383.95833333333343</c:v>
                </c:pt>
                <c:pt idx="719">
                  <c:v>202.08333333333334</c:v>
                </c:pt>
                <c:pt idx="720">
                  <c:v>808.33333333333337</c:v>
                </c:pt>
                <c:pt idx="721">
                  <c:v>1111.4583333333333</c:v>
                </c:pt>
                <c:pt idx="722">
                  <c:v>929.5833333333336</c:v>
                </c:pt>
                <c:pt idx="723">
                  <c:v>808.33333333333337</c:v>
                </c:pt>
                <c:pt idx="724">
                  <c:v>687.08333333333303</c:v>
                </c:pt>
                <c:pt idx="725">
                  <c:v>828.54166666666697</c:v>
                </c:pt>
                <c:pt idx="726">
                  <c:v>1192.2916666666663</c:v>
                </c:pt>
                <c:pt idx="727">
                  <c:v>1657.0833333333323</c:v>
                </c:pt>
                <c:pt idx="728">
                  <c:v>1596.4583333333333</c:v>
                </c:pt>
                <c:pt idx="729">
                  <c:v>1091.2500000000011</c:v>
                </c:pt>
                <c:pt idx="730">
                  <c:v>767.91666666666754</c:v>
                </c:pt>
                <c:pt idx="731">
                  <c:v>343.54166666666583</c:v>
                </c:pt>
                <c:pt idx="732">
                  <c:v>80.833333333333044</c:v>
                </c:pt>
                <c:pt idx="733">
                  <c:v>60.625000000000867</c:v>
                </c:pt>
                <c:pt idx="734">
                  <c:v>80.833333333333044</c:v>
                </c:pt>
                <c:pt idx="735">
                  <c:v>101.04166666666667</c:v>
                </c:pt>
                <c:pt idx="736">
                  <c:v>141.45833333333391</c:v>
                </c:pt>
                <c:pt idx="737">
                  <c:v>202.08333333333334</c:v>
                </c:pt>
                <c:pt idx="738">
                  <c:v>181.87499999999972</c:v>
                </c:pt>
                <c:pt idx="739">
                  <c:v>80.833333333333044</c:v>
                </c:pt>
                <c:pt idx="740">
                  <c:v>262.70833333333275</c:v>
                </c:pt>
                <c:pt idx="741">
                  <c:v>464.79166666666606</c:v>
                </c:pt>
                <c:pt idx="742">
                  <c:v>383.95833333333445</c:v>
                </c:pt>
                <c:pt idx="743">
                  <c:v>181.87499999999972</c:v>
                </c:pt>
                <c:pt idx="744">
                  <c:v>40.416666666665805</c:v>
                </c:pt>
                <c:pt idx="745">
                  <c:v>20.20833333333362</c:v>
                </c:pt>
                <c:pt idx="746">
                  <c:v>20.20833333333362</c:v>
                </c:pt>
                <c:pt idx="747">
                  <c:v>101.04166666666667</c:v>
                </c:pt>
                <c:pt idx="748">
                  <c:v>222.29166666666697</c:v>
                </c:pt>
                <c:pt idx="749">
                  <c:v>303.125</c:v>
                </c:pt>
                <c:pt idx="750">
                  <c:v>242.49999999999915</c:v>
                </c:pt>
                <c:pt idx="751">
                  <c:v>80.833333333333044</c:v>
                </c:pt>
                <c:pt idx="752">
                  <c:v>-20.208333333332185</c:v>
                </c:pt>
                <c:pt idx="753">
                  <c:v>-101.04166666666667</c:v>
                </c:pt>
                <c:pt idx="754">
                  <c:v>-242.50000000000054</c:v>
                </c:pt>
                <c:pt idx="755">
                  <c:v>-343.54166666666583</c:v>
                </c:pt>
                <c:pt idx="756">
                  <c:v>-444.58333333333394</c:v>
                </c:pt>
                <c:pt idx="757">
                  <c:v>-788.12499999999966</c:v>
                </c:pt>
                <c:pt idx="758">
                  <c:v>-1414.5833333333333</c:v>
                </c:pt>
                <c:pt idx="759">
                  <c:v>-1940.0000000000002</c:v>
                </c:pt>
                <c:pt idx="760">
                  <c:v>-2081.4583333333326</c:v>
                </c:pt>
                <c:pt idx="761">
                  <c:v>-2101.666666666667</c:v>
                </c:pt>
                <c:pt idx="762">
                  <c:v>-2142.0833333333335</c:v>
                </c:pt>
                <c:pt idx="763">
                  <c:v>-1899.583333333333</c:v>
                </c:pt>
                <c:pt idx="764">
                  <c:v>-1293.333333333333</c:v>
                </c:pt>
                <c:pt idx="765">
                  <c:v>-303.125</c:v>
                </c:pt>
                <c:pt idx="766">
                  <c:v>808.33333333333337</c:v>
                </c:pt>
                <c:pt idx="767">
                  <c:v>1273.1250000000002</c:v>
                </c:pt>
                <c:pt idx="768">
                  <c:v>1293.333333333333</c:v>
                </c:pt>
                <c:pt idx="769">
                  <c:v>1313.5416666666667</c:v>
                </c:pt>
                <c:pt idx="770">
                  <c:v>1556.0416666666672</c:v>
                </c:pt>
                <c:pt idx="771">
                  <c:v>1960.2083333333326</c:v>
                </c:pt>
                <c:pt idx="772">
                  <c:v>1980.4166666666661</c:v>
                </c:pt>
                <c:pt idx="773">
                  <c:v>1859.1666666666672</c:v>
                </c:pt>
                <c:pt idx="774">
                  <c:v>1535.8333333333337</c:v>
                </c:pt>
                <c:pt idx="775">
                  <c:v>1293.333333333333</c:v>
                </c:pt>
                <c:pt idx="776">
                  <c:v>1333.7500000000002</c:v>
                </c:pt>
                <c:pt idx="777">
                  <c:v>1091.2499999999998</c:v>
                </c:pt>
                <c:pt idx="778">
                  <c:v>808.33333333333337</c:v>
                </c:pt>
                <c:pt idx="779">
                  <c:v>707.29166666666663</c:v>
                </c:pt>
                <c:pt idx="780">
                  <c:v>606.25</c:v>
                </c:pt>
                <c:pt idx="781">
                  <c:v>464.79166666666754</c:v>
                </c:pt>
                <c:pt idx="782">
                  <c:v>343.54166666666583</c:v>
                </c:pt>
                <c:pt idx="783">
                  <c:v>242.49999999999915</c:v>
                </c:pt>
                <c:pt idx="784">
                  <c:v>161.66666666666754</c:v>
                </c:pt>
                <c:pt idx="785">
                  <c:v>141.45833333333391</c:v>
                </c:pt>
                <c:pt idx="786">
                  <c:v>222.29166666666697</c:v>
                </c:pt>
                <c:pt idx="787">
                  <c:v>242.50000000000054</c:v>
                </c:pt>
                <c:pt idx="788">
                  <c:v>121.24999999999885</c:v>
                </c:pt>
                <c:pt idx="789">
                  <c:v>20.208333333332185</c:v>
                </c:pt>
                <c:pt idx="790">
                  <c:v>20.208333333335055</c:v>
                </c:pt>
                <c:pt idx="791">
                  <c:v>80.83333333333448</c:v>
                </c:pt>
                <c:pt idx="792">
                  <c:v>121.24999999999885</c:v>
                </c:pt>
                <c:pt idx="793">
                  <c:v>-20.208333333335055</c:v>
                </c:pt>
                <c:pt idx="794">
                  <c:v>-505.20833333333331</c:v>
                </c:pt>
                <c:pt idx="795">
                  <c:v>-1192.2916666666649</c:v>
                </c:pt>
                <c:pt idx="796">
                  <c:v>-1798.5416666666665</c:v>
                </c:pt>
                <c:pt idx="797">
                  <c:v>-2101.6666666666679</c:v>
                </c:pt>
                <c:pt idx="798">
                  <c:v>-1960.2083333333337</c:v>
                </c:pt>
                <c:pt idx="799">
                  <c:v>-1414.5833333333333</c:v>
                </c:pt>
                <c:pt idx="800">
                  <c:v>-707.29166666666663</c:v>
                </c:pt>
                <c:pt idx="801">
                  <c:v>-202.08333333333334</c:v>
                </c:pt>
                <c:pt idx="802">
                  <c:v>141.45833333333391</c:v>
                </c:pt>
                <c:pt idx="803">
                  <c:v>687.08333333333439</c:v>
                </c:pt>
                <c:pt idx="804">
                  <c:v>1273.1249999999993</c:v>
                </c:pt>
                <c:pt idx="805">
                  <c:v>1353.9583333333323</c:v>
                </c:pt>
                <c:pt idx="806">
                  <c:v>868.95833333333417</c:v>
                </c:pt>
                <c:pt idx="807">
                  <c:v>323.3333333333336</c:v>
                </c:pt>
                <c:pt idx="808">
                  <c:v>-40.41666666666724</c:v>
                </c:pt>
                <c:pt idx="809">
                  <c:v>-343.5416666666672</c:v>
                </c:pt>
                <c:pt idx="810">
                  <c:v>-565.8333333333328</c:v>
                </c:pt>
                <c:pt idx="811">
                  <c:v>-788.12499999999966</c:v>
                </c:pt>
                <c:pt idx="812">
                  <c:v>-1212.5</c:v>
                </c:pt>
                <c:pt idx="813">
                  <c:v>-1556.0416666666656</c:v>
                </c:pt>
                <c:pt idx="814">
                  <c:v>-1657.0833333333339</c:v>
                </c:pt>
                <c:pt idx="815">
                  <c:v>-1737.916666666667</c:v>
                </c:pt>
                <c:pt idx="816">
                  <c:v>-1859.1666666666665</c:v>
                </c:pt>
                <c:pt idx="817">
                  <c:v>-1859.1666666666672</c:v>
                </c:pt>
                <c:pt idx="818">
                  <c:v>-1677.2916666666667</c:v>
                </c:pt>
                <c:pt idx="819">
                  <c:v>-990.20833333333303</c:v>
                </c:pt>
                <c:pt idx="820">
                  <c:v>0</c:v>
                </c:pt>
                <c:pt idx="821">
                  <c:v>889.1666666666664</c:v>
                </c:pt>
                <c:pt idx="822">
                  <c:v>1374.1666666666667</c:v>
                </c:pt>
                <c:pt idx="823">
                  <c:v>1313.5416666666667</c:v>
                </c:pt>
                <c:pt idx="824">
                  <c:v>1212.5</c:v>
                </c:pt>
                <c:pt idx="825">
                  <c:v>1030.6250000000002</c:v>
                </c:pt>
                <c:pt idx="826">
                  <c:v>868.95833333333348</c:v>
                </c:pt>
                <c:pt idx="827">
                  <c:v>828.54166666666697</c:v>
                </c:pt>
                <c:pt idx="828">
                  <c:v>767.91666666666606</c:v>
                </c:pt>
                <c:pt idx="829">
                  <c:v>868.95833333333269</c:v>
                </c:pt>
                <c:pt idx="830">
                  <c:v>1030.6250000000002</c:v>
                </c:pt>
                <c:pt idx="831">
                  <c:v>990.20833333333303</c:v>
                </c:pt>
                <c:pt idx="832">
                  <c:v>747.70833333333394</c:v>
                </c:pt>
                <c:pt idx="833">
                  <c:v>383.95833333333445</c:v>
                </c:pt>
                <c:pt idx="834">
                  <c:v>202.08333333333334</c:v>
                </c:pt>
                <c:pt idx="835">
                  <c:v>222.29166666666552</c:v>
                </c:pt>
                <c:pt idx="836">
                  <c:v>222.29166666666552</c:v>
                </c:pt>
                <c:pt idx="837">
                  <c:v>181.87500000000114</c:v>
                </c:pt>
                <c:pt idx="838">
                  <c:v>222.29166666666697</c:v>
                </c:pt>
                <c:pt idx="839">
                  <c:v>323.33333333333218</c:v>
                </c:pt>
                <c:pt idx="840">
                  <c:v>323.3333333333336</c:v>
                </c:pt>
                <c:pt idx="841">
                  <c:v>303.125</c:v>
                </c:pt>
                <c:pt idx="842">
                  <c:v>404.16666666666669</c:v>
                </c:pt>
                <c:pt idx="843">
                  <c:v>485.00000000000108</c:v>
                </c:pt>
                <c:pt idx="844">
                  <c:v>404.16666666666669</c:v>
                </c:pt>
                <c:pt idx="845">
                  <c:v>222.29166666666552</c:v>
                </c:pt>
                <c:pt idx="846">
                  <c:v>101.04166666666667</c:v>
                </c:pt>
                <c:pt idx="847">
                  <c:v>80.83333333333448</c:v>
                </c:pt>
                <c:pt idx="848">
                  <c:v>141.45833333333391</c:v>
                </c:pt>
                <c:pt idx="849">
                  <c:v>303.125</c:v>
                </c:pt>
                <c:pt idx="850">
                  <c:v>484.99999999999972</c:v>
                </c:pt>
                <c:pt idx="851">
                  <c:v>484.99999999999972</c:v>
                </c:pt>
                <c:pt idx="852">
                  <c:v>323.3333333333336</c:v>
                </c:pt>
                <c:pt idx="853">
                  <c:v>242.49999999999915</c:v>
                </c:pt>
                <c:pt idx="854">
                  <c:v>242.49999999999915</c:v>
                </c:pt>
                <c:pt idx="855">
                  <c:v>202.08333333333334</c:v>
                </c:pt>
                <c:pt idx="856">
                  <c:v>101.04166666666667</c:v>
                </c:pt>
                <c:pt idx="857">
                  <c:v>40.41666666666724</c:v>
                </c:pt>
                <c:pt idx="858">
                  <c:v>222.29166666666697</c:v>
                </c:pt>
                <c:pt idx="859">
                  <c:v>464.79166666666606</c:v>
                </c:pt>
                <c:pt idx="860">
                  <c:v>464.79166666666606</c:v>
                </c:pt>
                <c:pt idx="861">
                  <c:v>323.33333333333508</c:v>
                </c:pt>
                <c:pt idx="862">
                  <c:v>404.16666666666669</c:v>
                </c:pt>
                <c:pt idx="863">
                  <c:v>747.70833333333098</c:v>
                </c:pt>
                <c:pt idx="864">
                  <c:v>707.29166666666663</c:v>
                </c:pt>
                <c:pt idx="865">
                  <c:v>343.5416666666672</c:v>
                </c:pt>
                <c:pt idx="866">
                  <c:v>222.29166666666839</c:v>
                </c:pt>
                <c:pt idx="867">
                  <c:v>363.74999999999943</c:v>
                </c:pt>
                <c:pt idx="868">
                  <c:v>525.41666666666549</c:v>
                </c:pt>
                <c:pt idx="869">
                  <c:v>404.16666666666669</c:v>
                </c:pt>
                <c:pt idx="870">
                  <c:v>101.04166666666667</c:v>
                </c:pt>
                <c:pt idx="871">
                  <c:v>-80.833333333331609</c:v>
                </c:pt>
                <c:pt idx="872">
                  <c:v>-141.45833333333391</c:v>
                </c:pt>
                <c:pt idx="873">
                  <c:v>-161.66666666666609</c:v>
                </c:pt>
                <c:pt idx="874">
                  <c:v>-202.08333333333334</c:v>
                </c:pt>
                <c:pt idx="875">
                  <c:v>-303.125</c:v>
                </c:pt>
                <c:pt idx="876">
                  <c:v>-424.37499999999881</c:v>
                </c:pt>
                <c:pt idx="877">
                  <c:v>-525.41666666666833</c:v>
                </c:pt>
                <c:pt idx="878">
                  <c:v>-464.79166666666606</c:v>
                </c:pt>
                <c:pt idx="879">
                  <c:v>-262.70833333333275</c:v>
                </c:pt>
                <c:pt idx="880">
                  <c:v>-80.83333333333448</c:v>
                </c:pt>
                <c:pt idx="881">
                  <c:v>-202.08333333333334</c:v>
                </c:pt>
                <c:pt idx="882">
                  <c:v>-404.16666666666669</c:v>
                </c:pt>
                <c:pt idx="883">
                  <c:v>-202.08333333333334</c:v>
                </c:pt>
                <c:pt idx="884">
                  <c:v>0</c:v>
                </c:pt>
                <c:pt idx="885">
                  <c:v>20.208333333332185</c:v>
                </c:pt>
                <c:pt idx="886">
                  <c:v>80.83333333333448</c:v>
                </c:pt>
                <c:pt idx="887">
                  <c:v>101.04166666666667</c:v>
                </c:pt>
                <c:pt idx="888">
                  <c:v>60.624999999999424</c:v>
                </c:pt>
                <c:pt idx="889">
                  <c:v>-20.208333333332185</c:v>
                </c:pt>
                <c:pt idx="890">
                  <c:v>-121.25000000000173</c:v>
                </c:pt>
                <c:pt idx="891">
                  <c:v>-242.50000000000054</c:v>
                </c:pt>
                <c:pt idx="892">
                  <c:v>-383.95833333333155</c:v>
                </c:pt>
                <c:pt idx="893">
                  <c:v>-505.20833333333331</c:v>
                </c:pt>
                <c:pt idx="894">
                  <c:v>-525.41666666666697</c:v>
                </c:pt>
                <c:pt idx="895">
                  <c:v>-444.58333333333246</c:v>
                </c:pt>
                <c:pt idx="896">
                  <c:v>-303.125</c:v>
                </c:pt>
                <c:pt idx="897">
                  <c:v>-141.45833333333391</c:v>
                </c:pt>
                <c:pt idx="898">
                  <c:v>-40.41666666666724</c:v>
                </c:pt>
                <c:pt idx="899">
                  <c:v>-20.20833333333362</c:v>
                </c:pt>
                <c:pt idx="900">
                  <c:v>-80.833333333333044</c:v>
                </c:pt>
                <c:pt idx="901">
                  <c:v>-181.87499999999972</c:v>
                </c:pt>
                <c:pt idx="902">
                  <c:v>-363.74999999999943</c:v>
                </c:pt>
                <c:pt idx="903">
                  <c:v>-1273.1249999999993</c:v>
                </c:pt>
                <c:pt idx="904">
                  <c:v>-2101.6666666666679</c:v>
                </c:pt>
                <c:pt idx="905">
                  <c:v>-1960.2083333333337</c:v>
                </c:pt>
                <c:pt idx="906">
                  <c:v>-1414.5833333333333</c:v>
                </c:pt>
                <c:pt idx="907">
                  <c:v>-707.29166666666663</c:v>
                </c:pt>
                <c:pt idx="908">
                  <c:v>-202.08333333333334</c:v>
                </c:pt>
                <c:pt idx="909">
                  <c:v>141.45833333333391</c:v>
                </c:pt>
                <c:pt idx="910">
                  <c:v>687.08333333333439</c:v>
                </c:pt>
                <c:pt idx="911">
                  <c:v>1273.1249999999993</c:v>
                </c:pt>
                <c:pt idx="912">
                  <c:v>1353.9583333333323</c:v>
                </c:pt>
                <c:pt idx="913">
                  <c:v>868.95833333333417</c:v>
                </c:pt>
                <c:pt idx="914">
                  <c:v>525.41666666666697</c:v>
                </c:pt>
                <c:pt idx="915">
                  <c:v>868.95833333333269</c:v>
                </c:pt>
                <c:pt idx="916">
                  <c:v>828.54166666666697</c:v>
                </c:pt>
                <c:pt idx="917">
                  <c:v>444.58333333333394</c:v>
                </c:pt>
                <c:pt idx="918">
                  <c:v>181.87499999999972</c:v>
                </c:pt>
                <c:pt idx="919">
                  <c:v>-20.20833333333362</c:v>
                </c:pt>
                <c:pt idx="920">
                  <c:v>101.04166666666667</c:v>
                </c:pt>
                <c:pt idx="921">
                  <c:v>282.9166666666664</c:v>
                </c:pt>
                <c:pt idx="922">
                  <c:v>565.8333333333328</c:v>
                </c:pt>
                <c:pt idx="923">
                  <c:v>687.08333333333303</c:v>
                </c:pt>
                <c:pt idx="924">
                  <c:v>565.8333333333328</c:v>
                </c:pt>
                <c:pt idx="925">
                  <c:v>40.416666666665805</c:v>
                </c:pt>
                <c:pt idx="926">
                  <c:v>-484.99999999999829</c:v>
                </c:pt>
                <c:pt idx="927">
                  <c:v>-424.37499999999881</c:v>
                </c:pt>
                <c:pt idx="928">
                  <c:v>-282.91666666666782</c:v>
                </c:pt>
                <c:pt idx="929">
                  <c:v>-222.29166666666697</c:v>
                </c:pt>
                <c:pt idx="930">
                  <c:v>-161.66666666666609</c:v>
                </c:pt>
                <c:pt idx="931">
                  <c:v>-141.45833333333246</c:v>
                </c:pt>
                <c:pt idx="932">
                  <c:v>-141.45833333333391</c:v>
                </c:pt>
                <c:pt idx="933">
                  <c:v>-161.66666666666754</c:v>
                </c:pt>
                <c:pt idx="934">
                  <c:v>-242.49999999999915</c:v>
                </c:pt>
                <c:pt idx="935">
                  <c:v>-383.95833333333303</c:v>
                </c:pt>
                <c:pt idx="936">
                  <c:v>-404.16666666666669</c:v>
                </c:pt>
                <c:pt idx="937">
                  <c:v>-303.125</c:v>
                </c:pt>
                <c:pt idx="938">
                  <c:v>-222.29166666666697</c:v>
                </c:pt>
                <c:pt idx="939">
                  <c:v>-202.08333333333334</c:v>
                </c:pt>
                <c:pt idx="940">
                  <c:v>-222.29166666666697</c:v>
                </c:pt>
                <c:pt idx="941">
                  <c:v>-181.87499999999972</c:v>
                </c:pt>
                <c:pt idx="942">
                  <c:v>-80.833333333333044</c:v>
                </c:pt>
                <c:pt idx="943">
                  <c:v>-40.41666666666724</c:v>
                </c:pt>
                <c:pt idx="944">
                  <c:v>-20.20833333333362</c:v>
                </c:pt>
                <c:pt idx="945">
                  <c:v>20.20833333333362</c:v>
                </c:pt>
                <c:pt idx="946">
                  <c:v>60.625000000000867</c:v>
                </c:pt>
                <c:pt idx="947">
                  <c:v>202.08333333333334</c:v>
                </c:pt>
                <c:pt idx="948">
                  <c:v>323.33333333333218</c:v>
                </c:pt>
                <c:pt idx="949">
                  <c:v>242.50000000000054</c:v>
                </c:pt>
                <c:pt idx="950">
                  <c:v>60.625000000000867</c:v>
                </c:pt>
                <c:pt idx="951">
                  <c:v>-222.29166666666697</c:v>
                </c:pt>
                <c:pt idx="952">
                  <c:v>-687.08333333333303</c:v>
                </c:pt>
                <c:pt idx="953">
                  <c:v>-1353.9583333333339</c:v>
                </c:pt>
                <c:pt idx="954">
                  <c:v>-1940.0000000000002</c:v>
                </c:pt>
                <c:pt idx="955">
                  <c:v>-2142.0833333333335</c:v>
                </c:pt>
                <c:pt idx="956">
                  <c:v>-2142.0833333333335</c:v>
                </c:pt>
                <c:pt idx="957">
                  <c:v>-2142.083333333333</c:v>
                </c:pt>
                <c:pt idx="958">
                  <c:v>-1495.4166666666663</c:v>
                </c:pt>
                <c:pt idx="959">
                  <c:v>-242.49999999999986</c:v>
                </c:pt>
                <c:pt idx="960">
                  <c:v>848.74999999999989</c:v>
                </c:pt>
                <c:pt idx="961">
                  <c:v>1737.916666666667</c:v>
                </c:pt>
                <c:pt idx="962">
                  <c:v>2243.1249999999995</c:v>
                </c:pt>
                <c:pt idx="963">
                  <c:v>2162.2916666666656</c:v>
                </c:pt>
                <c:pt idx="964">
                  <c:v>1737.916666666667</c:v>
                </c:pt>
                <c:pt idx="965">
                  <c:v>1172.0833333333342</c:v>
                </c:pt>
                <c:pt idx="966">
                  <c:v>626.4583333333336</c:v>
                </c:pt>
                <c:pt idx="967">
                  <c:v>222.29166666666697</c:v>
                </c:pt>
                <c:pt idx="968">
                  <c:v>0</c:v>
                </c:pt>
                <c:pt idx="969">
                  <c:v>-101.04166666666667</c:v>
                </c:pt>
                <c:pt idx="970">
                  <c:v>-242.50000000000054</c:v>
                </c:pt>
                <c:pt idx="971">
                  <c:v>-505.20833333333331</c:v>
                </c:pt>
                <c:pt idx="972">
                  <c:v>-1010.4166666666666</c:v>
                </c:pt>
                <c:pt idx="973">
                  <c:v>-1737.916666666667</c:v>
                </c:pt>
                <c:pt idx="974">
                  <c:v>-2142.0833333333335</c:v>
                </c:pt>
                <c:pt idx="975">
                  <c:v>-2142.0833333333335</c:v>
                </c:pt>
                <c:pt idx="976">
                  <c:v>-2142.083333333333</c:v>
                </c:pt>
                <c:pt idx="977">
                  <c:v>-2162.2916666666665</c:v>
                </c:pt>
                <c:pt idx="978">
                  <c:v>-1758.125</c:v>
                </c:pt>
                <c:pt idx="979">
                  <c:v>-1232.7083333333337</c:v>
                </c:pt>
                <c:pt idx="980">
                  <c:v>-1071.0416666666667</c:v>
                </c:pt>
                <c:pt idx="981">
                  <c:v>-889.1666666666664</c:v>
                </c:pt>
                <c:pt idx="982">
                  <c:v>-707.29166666666652</c:v>
                </c:pt>
                <c:pt idx="983">
                  <c:v>-666.87500000000011</c:v>
                </c:pt>
                <c:pt idx="984">
                  <c:v>-808.33333333333337</c:v>
                </c:pt>
                <c:pt idx="985">
                  <c:v>-889.16666666666674</c:v>
                </c:pt>
                <c:pt idx="986">
                  <c:v>-646.66666666666674</c:v>
                </c:pt>
                <c:pt idx="987">
                  <c:v>-222.29166666666669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161.66666666666669</c:v>
                </c:pt>
                <c:pt idx="1028">
                  <c:v>727.5</c:v>
                </c:pt>
                <c:pt idx="1029">
                  <c:v>1576.25</c:v>
                </c:pt>
                <c:pt idx="1030">
                  <c:v>2222.9166666666665</c:v>
                </c:pt>
                <c:pt idx="1031">
                  <c:v>2303.75</c:v>
                </c:pt>
                <c:pt idx="1032">
                  <c:v>1980.4166666666665</c:v>
                </c:pt>
                <c:pt idx="1033">
                  <c:v>1657.0833333333333</c:v>
                </c:pt>
                <c:pt idx="1034">
                  <c:v>1475.2083333333335</c:v>
                </c:pt>
                <c:pt idx="1035">
                  <c:v>1374.1666666666667</c:v>
                </c:pt>
                <c:pt idx="1036">
                  <c:v>1192.2916666666672</c:v>
                </c:pt>
                <c:pt idx="1037">
                  <c:v>949.7916666666672</c:v>
                </c:pt>
                <c:pt idx="1038">
                  <c:v>788.12499999999966</c:v>
                </c:pt>
                <c:pt idx="1039">
                  <c:v>788.12499999999966</c:v>
                </c:pt>
                <c:pt idx="1040">
                  <c:v>909.375</c:v>
                </c:pt>
                <c:pt idx="1041">
                  <c:v>969.99999999999943</c:v>
                </c:pt>
                <c:pt idx="1042">
                  <c:v>909.375</c:v>
                </c:pt>
                <c:pt idx="1043">
                  <c:v>707.29166666666663</c:v>
                </c:pt>
                <c:pt idx="1044">
                  <c:v>424.37500000000028</c:v>
                </c:pt>
                <c:pt idx="1045">
                  <c:v>181.87499999999972</c:v>
                </c:pt>
                <c:pt idx="1046">
                  <c:v>60.624999999999424</c:v>
                </c:pt>
                <c:pt idx="1047">
                  <c:v>60.625000000000867</c:v>
                </c:pt>
                <c:pt idx="1048">
                  <c:v>80.833333333333044</c:v>
                </c:pt>
                <c:pt idx="1049">
                  <c:v>0</c:v>
                </c:pt>
                <c:pt idx="1050">
                  <c:v>-202.08333333333334</c:v>
                </c:pt>
                <c:pt idx="1051">
                  <c:v>-484.99999999999972</c:v>
                </c:pt>
                <c:pt idx="1052">
                  <c:v>-707.29166666666663</c:v>
                </c:pt>
                <c:pt idx="1053">
                  <c:v>-848.75000000000057</c:v>
                </c:pt>
                <c:pt idx="1054">
                  <c:v>-1010.4166666666666</c:v>
                </c:pt>
                <c:pt idx="1055">
                  <c:v>-1252.9166666666672</c:v>
                </c:pt>
                <c:pt idx="1056">
                  <c:v>-1576.2499999999993</c:v>
                </c:pt>
                <c:pt idx="1057">
                  <c:v>-1939.9999999999995</c:v>
                </c:pt>
                <c:pt idx="1058">
                  <c:v>-2142.0833333333335</c:v>
                </c:pt>
                <c:pt idx="1059">
                  <c:v>-1960.2083333333333</c:v>
                </c:pt>
                <c:pt idx="1060">
                  <c:v>-1758.125</c:v>
                </c:pt>
                <c:pt idx="1061">
                  <c:v>-1535.8333333333333</c:v>
                </c:pt>
                <c:pt idx="1062">
                  <c:v>-949.79166666666652</c:v>
                </c:pt>
                <c:pt idx="1063">
                  <c:v>-262.70833333333348</c:v>
                </c:pt>
                <c:pt idx="1064">
                  <c:v>161.6666666666668</c:v>
                </c:pt>
                <c:pt idx="1065">
                  <c:v>707.29166666666663</c:v>
                </c:pt>
                <c:pt idx="1066">
                  <c:v>1434.7916666666663</c:v>
                </c:pt>
                <c:pt idx="1067">
                  <c:v>1576.25</c:v>
                </c:pt>
                <c:pt idx="1068">
                  <c:v>949.7916666666672</c:v>
                </c:pt>
                <c:pt idx="1069">
                  <c:v>363.75000000000017</c:v>
                </c:pt>
                <c:pt idx="1070">
                  <c:v>363.74999999999943</c:v>
                </c:pt>
                <c:pt idx="1071">
                  <c:v>727.50000000000034</c:v>
                </c:pt>
                <c:pt idx="1072">
                  <c:v>1091.2500000000002</c:v>
                </c:pt>
                <c:pt idx="1073">
                  <c:v>1313.5416666666658</c:v>
                </c:pt>
                <c:pt idx="1074">
                  <c:v>1556.0416666666667</c:v>
                </c:pt>
                <c:pt idx="1075">
                  <c:v>1859.1666666666672</c:v>
                </c:pt>
                <c:pt idx="1076">
                  <c:v>1980.4166666666661</c:v>
                </c:pt>
                <c:pt idx="1077">
                  <c:v>1778.3333333333328</c:v>
                </c:pt>
                <c:pt idx="1078">
                  <c:v>1434.791666666667</c:v>
                </c:pt>
                <c:pt idx="1079">
                  <c:v>1131.6666666666667</c:v>
                </c:pt>
                <c:pt idx="1080">
                  <c:v>970.00000000000091</c:v>
                </c:pt>
                <c:pt idx="1081">
                  <c:v>747.70833333333394</c:v>
                </c:pt>
                <c:pt idx="1082">
                  <c:v>363.74999999999943</c:v>
                </c:pt>
                <c:pt idx="1083">
                  <c:v>-20.20833333333362</c:v>
                </c:pt>
                <c:pt idx="1084">
                  <c:v>-424.37500000000028</c:v>
                </c:pt>
                <c:pt idx="1085">
                  <c:v>-646.6666666666672</c:v>
                </c:pt>
                <c:pt idx="1086">
                  <c:v>-464.79166666666606</c:v>
                </c:pt>
                <c:pt idx="1087">
                  <c:v>-141.45833333333246</c:v>
                </c:pt>
                <c:pt idx="1088">
                  <c:v>20.20833333333362</c:v>
                </c:pt>
                <c:pt idx="1089">
                  <c:v>40.416666666665805</c:v>
                </c:pt>
                <c:pt idx="1090">
                  <c:v>20.208333333332185</c:v>
                </c:pt>
                <c:pt idx="1091">
                  <c:v>0</c:v>
                </c:pt>
                <c:pt idx="1092">
                  <c:v>60.625000000000867</c:v>
                </c:pt>
                <c:pt idx="1093">
                  <c:v>262.70833333333417</c:v>
                </c:pt>
                <c:pt idx="1094">
                  <c:v>525.41666666666697</c:v>
                </c:pt>
                <c:pt idx="1095">
                  <c:v>586.0416666666664</c:v>
                </c:pt>
                <c:pt idx="1096">
                  <c:v>404.16666666666669</c:v>
                </c:pt>
                <c:pt idx="1097">
                  <c:v>181.87499999999972</c:v>
                </c:pt>
                <c:pt idx="1098">
                  <c:v>-40.41666666666724</c:v>
                </c:pt>
                <c:pt idx="1099">
                  <c:v>-323.3333333333336</c:v>
                </c:pt>
                <c:pt idx="1100">
                  <c:v>-646.6666666666672</c:v>
                </c:pt>
                <c:pt idx="1101">
                  <c:v>-687.08333333333303</c:v>
                </c:pt>
                <c:pt idx="1102">
                  <c:v>-383.95833333333303</c:v>
                </c:pt>
                <c:pt idx="1103">
                  <c:v>-20.20833333333362</c:v>
                </c:pt>
                <c:pt idx="1104">
                  <c:v>363.75000000000091</c:v>
                </c:pt>
                <c:pt idx="1105">
                  <c:v>707.29166666666663</c:v>
                </c:pt>
                <c:pt idx="1106">
                  <c:v>747.70833333333246</c:v>
                </c:pt>
                <c:pt idx="1107">
                  <c:v>444.58333333333394</c:v>
                </c:pt>
                <c:pt idx="1108">
                  <c:v>101.04166666666811</c:v>
                </c:pt>
                <c:pt idx="1109">
                  <c:v>-202.08333333333334</c:v>
                </c:pt>
                <c:pt idx="1110">
                  <c:v>-485.00000000000108</c:v>
                </c:pt>
                <c:pt idx="1111">
                  <c:v>-464.79166666666606</c:v>
                </c:pt>
                <c:pt idx="1112">
                  <c:v>-141.45833333333391</c:v>
                </c:pt>
                <c:pt idx="1113">
                  <c:v>282.9166666666664</c:v>
                </c:pt>
                <c:pt idx="1114">
                  <c:v>808.33333333333337</c:v>
                </c:pt>
                <c:pt idx="1115">
                  <c:v>1091.2499999999998</c:v>
                </c:pt>
                <c:pt idx="1116">
                  <c:v>828.54166666666845</c:v>
                </c:pt>
                <c:pt idx="1117">
                  <c:v>343.5416666666672</c:v>
                </c:pt>
                <c:pt idx="1118">
                  <c:v>-20.208333333335055</c:v>
                </c:pt>
                <c:pt idx="1119">
                  <c:v>-323.33333333333508</c:v>
                </c:pt>
                <c:pt idx="1120">
                  <c:v>-484.99999999999829</c:v>
                </c:pt>
                <c:pt idx="1121">
                  <c:v>-383.95833333333155</c:v>
                </c:pt>
                <c:pt idx="1122">
                  <c:v>-242.50000000000054</c:v>
                </c:pt>
                <c:pt idx="1123">
                  <c:v>-262.70833333333275</c:v>
                </c:pt>
                <c:pt idx="1124">
                  <c:v>-505.20833333333331</c:v>
                </c:pt>
                <c:pt idx="1125">
                  <c:v>-929.58333333333508</c:v>
                </c:pt>
                <c:pt idx="1126">
                  <c:v>-1495.4166666666679</c:v>
                </c:pt>
                <c:pt idx="1127">
                  <c:v>-1980.4166666666661</c:v>
                </c:pt>
                <c:pt idx="1128">
                  <c:v>-2142.0833333333321</c:v>
                </c:pt>
                <c:pt idx="1129">
                  <c:v>-2101.6666666666665</c:v>
                </c:pt>
                <c:pt idx="1130">
                  <c:v>-1818.75</c:v>
                </c:pt>
                <c:pt idx="1131">
                  <c:v>-1455.0000000000007</c:v>
                </c:pt>
                <c:pt idx="1132">
                  <c:v>-1293.3333333333337</c:v>
                </c:pt>
                <c:pt idx="1133">
                  <c:v>-1273.1249999999993</c:v>
                </c:pt>
                <c:pt idx="1134">
                  <c:v>-1374.1666666666667</c:v>
                </c:pt>
                <c:pt idx="1135">
                  <c:v>-1455.0000000000007</c:v>
                </c:pt>
                <c:pt idx="1136">
                  <c:v>-1353.9583333333333</c:v>
                </c:pt>
                <c:pt idx="1137">
                  <c:v>-969.99999999999977</c:v>
                </c:pt>
                <c:pt idx="1138">
                  <c:v>-424.37500000000028</c:v>
                </c:pt>
                <c:pt idx="1139">
                  <c:v>-60.624999999999787</c:v>
                </c:pt>
                <c:pt idx="1140">
                  <c:v>80.8333333333334</c:v>
                </c:pt>
                <c:pt idx="1141">
                  <c:v>161.66666666666646</c:v>
                </c:pt>
                <c:pt idx="1142">
                  <c:v>363.74999999999977</c:v>
                </c:pt>
                <c:pt idx="1143">
                  <c:v>808.33333333333371</c:v>
                </c:pt>
                <c:pt idx="1144">
                  <c:v>1232.7083333333337</c:v>
                </c:pt>
                <c:pt idx="1145">
                  <c:v>1071.0416666666661</c:v>
                </c:pt>
                <c:pt idx="1146">
                  <c:v>464.7916666666668</c:v>
                </c:pt>
                <c:pt idx="1147">
                  <c:v>-343.54166666666652</c:v>
                </c:pt>
                <c:pt idx="1148">
                  <c:v>-1495.4166666666672</c:v>
                </c:pt>
                <c:pt idx="1149">
                  <c:v>-1798.5416666666665</c:v>
                </c:pt>
                <c:pt idx="1150">
                  <c:v>-1091.2499999999998</c:v>
                </c:pt>
                <c:pt idx="1151">
                  <c:v>-363.75000000000017</c:v>
                </c:pt>
                <c:pt idx="1152">
                  <c:v>0</c:v>
                </c:pt>
                <c:pt idx="1153">
                  <c:v>383.95833333333343</c:v>
                </c:pt>
                <c:pt idx="1154">
                  <c:v>1374.1666666666667</c:v>
                </c:pt>
                <c:pt idx="1155">
                  <c:v>2263.3333333333335</c:v>
                </c:pt>
                <c:pt idx="1156">
                  <c:v>2222.9166666666665</c:v>
                </c:pt>
                <c:pt idx="1157">
                  <c:v>1758.1249999999993</c:v>
                </c:pt>
                <c:pt idx="1158">
                  <c:v>1697.5000000000005</c:v>
                </c:pt>
                <c:pt idx="1159">
                  <c:v>1940.0000000000002</c:v>
                </c:pt>
                <c:pt idx="1160">
                  <c:v>2162.2916666666656</c:v>
                </c:pt>
                <c:pt idx="1161">
                  <c:v>2101.6666666666665</c:v>
                </c:pt>
                <c:pt idx="1162">
                  <c:v>1798.5416666666665</c:v>
                </c:pt>
                <c:pt idx="1163">
                  <c:v>1556.0416666666672</c:v>
                </c:pt>
                <c:pt idx="1164">
                  <c:v>1455.0000000000007</c:v>
                </c:pt>
                <c:pt idx="1165">
                  <c:v>1394.3750000000011</c:v>
                </c:pt>
                <c:pt idx="1166">
                  <c:v>1333.7499999999989</c:v>
                </c:pt>
                <c:pt idx="1167">
                  <c:v>929.58333333333212</c:v>
                </c:pt>
                <c:pt idx="1168">
                  <c:v>545.62500000000057</c:v>
                </c:pt>
                <c:pt idx="1169">
                  <c:v>646.6666666666672</c:v>
                </c:pt>
                <c:pt idx="1170">
                  <c:v>727.50000000000182</c:v>
                </c:pt>
                <c:pt idx="1171">
                  <c:v>666.87499999999943</c:v>
                </c:pt>
                <c:pt idx="1172">
                  <c:v>626.45833333333212</c:v>
                </c:pt>
                <c:pt idx="1173">
                  <c:v>565.8333333333328</c:v>
                </c:pt>
                <c:pt idx="1174">
                  <c:v>505.20833333333331</c:v>
                </c:pt>
                <c:pt idx="1175">
                  <c:v>464.79166666666606</c:v>
                </c:pt>
                <c:pt idx="1176">
                  <c:v>404.16666666666669</c:v>
                </c:pt>
                <c:pt idx="1177">
                  <c:v>343.5416666666672</c:v>
                </c:pt>
                <c:pt idx="1178">
                  <c:v>323.33333333333218</c:v>
                </c:pt>
                <c:pt idx="1179">
                  <c:v>363.74999999999943</c:v>
                </c:pt>
                <c:pt idx="1180">
                  <c:v>404.16666666666669</c:v>
                </c:pt>
                <c:pt idx="1181">
                  <c:v>404.16666666666669</c:v>
                </c:pt>
                <c:pt idx="1182">
                  <c:v>383.95833333333445</c:v>
                </c:pt>
                <c:pt idx="1183">
                  <c:v>323.33333333333508</c:v>
                </c:pt>
                <c:pt idx="1184">
                  <c:v>262.70833333333275</c:v>
                </c:pt>
                <c:pt idx="1185">
                  <c:v>222.29166666666552</c:v>
                </c:pt>
                <c:pt idx="1186">
                  <c:v>161.66666666666609</c:v>
                </c:pt>
                <c:pt idx="1187">
                  <c:v>60.624999999999424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20.208333333335055</c:v>
                </c:pt>
                <c:pt idx="1197">
                  <c:v>20.208333333335055</c:v>
                </c:pt>
                <c:pt idx="1198">
                  <c:v>20.208333333332185</c:v>
                </c:pt>
                <c:pt idx="1199">
                  <c:v>101.04166666666667</c:v>
                </c:pt>
                <c:pt idx="1200">
                  <c:v>181.87500000000114</c:v>
                </c:pt>
                <c:pt idx="1201">
                  <c:v>262.70833333333275</c:v>
                </c:pt>
                <c:pt idx="1202">
                  <c:v>323.33333333333218</c:v>
                </c:pt>
                <c:pt idx="1203">
                  <c:v>282.91666666666782</c:v>
                </c:pt>
                <c:pt idx="1204">
                  <c:v>202.08333333333334</c:v>
                </c:pt>
                <c:pt idx="1205">
                  <c:v>121.24999999999885</c:v>
                </c:pt>
                <c:pt idx="1206">
                  <c:v>60.624999999999424</c:v>
                </c:pt>
                <c:pt idx="1207">
                  <c:v>40.41666666666724</c:v>
                </c:pt>
                <c:pt idx="1208">
                  <c:v>40.41666666666724</c:v>
                </c:pt>
                <c:pt idx="1209">
                  <c:v>40.41666666666724</c:v>
                </c:pt>
                <c:pt idx="1210">
                  <c:v>20.208333333335055</c:v>
                </c:pt>
                <c:pt idx="1211">
                  <c:v>0</c:v>
                </c:pt>
                <c:pt idx="1212">
                  <c:v>0</c:v>
                </c:pt>
                <c:pt idx="1213">
                  <c:v>-20.208333333335055</c:v>
                </c:pt>
                <c:pt idx="1214">
                  <c:v>-20.208333333335055</c:v>
                </c:pt>
                <c:pt idx="1215">
                  <c:v>0</c:v>
                </c:pt>
                <c:pt idx="1216">
                  <c:v>0</c:v>
                </c:pt>
                <c:pt idx="1217">
                  <c:v>-20.208333333332185</c:v>
                </c:pt>
                <c:pt idx="1218">
                  <c:v>-40.41666666666724</c:v>
                </c:pt>
                <c:pt idx="1219">
                  <c:v>-40.41666666666724</c:v>
                </c:pt>
                <c:pt idx="1220">
                  <c:v>-40.416666666664369</c:v>
                </c:pt>
                <c:pt idx="1221">
                  <c:v>-60.624999999999424</c:v>
                </c:pt>
                <c:pt idx="1222">
                  <c:v>-101.04166666666667</c:v>
                </c:pt>
                <c:pt idx="1223">
                  <c:v>-121.25000000000173</c:v>
                </c:pt>
                <c:pt idx="1224">
                  <c:v>-141.45833333333391</c:v>
                </c:pt>
                <c:pt idx="1225">
                  <c:v>-121.24999999999885</c:v>
                </c:pt>
                <c:pt idx="1226">
                  <c:v>-80.83333333333448</c:v>
                </c:pt>
                <c:pt idx="1227">
                  <c:v>-60.624999999999424</c:v>
                </c:pt>
                <c:pt idx="1228">
                  <c:v>-60.624999999999424</c:v>
                </c:pt>
                <c:pt idx="1229">
                  <c:v>-60.624999999999424</c:v>
                </c:pt>
                <c:pt idx="1230">
                  <c:v>-60.624999999999424</c:v>
                </c:pt>
                <c:pt idx="1231">
                  <c:v>-80.83333333333448</c:v>
                </c:pt>
                <c:pt idx="1232">
                  <c:v>-60.624999999999424</c:v>
                </c:pt>
                <c:pt idx="1233">
                  <c:v>-20.208333333332185</c:v>
                </c:pt>
                <c:pt idx="1234">
                  <c:v>-20.208333333335055</c:v>
                </c:pt>
                <c:pt idx="1235">
                  <c:v>-20.208333333335055</c:v>
                </c:pt>
                <c:pt idx="1236">
                  <c:v>-40.41666666666724</c:v>
                </c:pt>
                <c:pt idx="1237">
                  <c:v>-80.833333333331609</c:v>
                </c:pt>
                <c:pt idx="1238">
                  <c:v>-141.45833333333104</c:v>
                </c:pt>
                <c:pt idx="1239">
                  <c:v>-222.29166666666839</c:v>
                </c:pt>
                <c:pt idx="1240">
                  <c:v>-282.91666666666782</c:v>
                </c:pt>
                <c:pt idx="1241">
                  <c:v>-303.125</c:v>
                </c:pt>
                <c:pt idx="1242">
                  <c:v>-282.91666666666782</c:v>
                </c:pt>
                <c:pt idx="1243">
                  <c:v>-262.70833333333275</c:v>
                </c:pt>
                <c:pt idx="1244">
                  <c:v>-262.70833333333275</c:v>
                </c:pt>
                <c:pt idx="1245">
                  <c:v>-262.70833333333275</c:v>
                </c:pt>
                <c:pt idx="1246">
                  <c:v>-242.50000000000054</c:v>
                </c:pt>
                <c:pt idx="1247">
                  <c:v>-262.70833333333275</c:v>
                </c:pt>
                <c:pt idx="1248">
                  <c:v>-282.91666666666492</c:v>
                </c:pt>
                <c:pt idx="1249">
                  <c:v>-282.91666666666782</c:v>
                </c:pt>
                <c:pt idx="1250">
                  <c:v>-282.91666666666782</c:v>
                </c:pt>
                <c:pt idx="1251">
                  <c:v>-262.70833333333275</c:v>
                </c:pt>
                <c:pt idx="1252">
                  <c:v>-242.50000000000054</c:v>
                </c:pt>
                <c:pt idx="1253">
                  <c:v>-242.50000000000054</c:v>
                </c:pt>
                <c:pt idx="1254">
                  <c:v>-242.4999999999977</c:v>
                </c:pt>
                <c:pt idx="1255">
                  <c:v>-242.50000000000054</c:v>
                </c:pt>
                <c:pt idx="1256">
                  <c:v>-242.50000000000054</c:v>
                </c:pt>
                <c:pt idx="1257">
                  <c:v>-242.50000000000054</c:v>
                </c:pt>
                <c:pt idx="1258">
                  <c:v>-242.50000000000054</c:v>
                </c:pt>
                <c:pt idx="1259">
                  <c:v>-242.4999999999977</c:v>
                </c:pt>
                <c:pt idx="1260">
                  <c:v>-222.29166666666552</c:v>
                </c:pt>
                <c:pt idx="1261">
                  <c:v>-181.87500000000114</c:v>
                </c:pt>
                <c:pt idx="1262">
                  <c:v>-141.45833333333391</c:v>
                </c:pt>
                <c:pt idx="1263">
                  <c:v>-60.624999999999424</c:v>
                </c:pt>
                <c:pt idx="1264">
                  <c:v>20.208333333332185</c:v>
                </c:pt>
                <c:pt idx="1265">
                  <c:v>80.833333333331609</c:v>
                </c:pt>
                <c:pt idx="1266">
                  <c:v>121.25000000000173</c:v>
                </c:pt>
                <c:pt idx="1267">
                  <c:v>101.04166666666667</c:v>
                </c:pt>
                <c:pt idx="1268">
                  <c:v>80.833333333331609</c:v>
                </c:pt>
                <c:pt idx="1269">
                  <c:v>40.41666666666724</c:v>
                </c:pt>
                <c:pt idx="1270">
                  <c:v>-40.41666666666724</c:v>
                </c:pt>
                <c:pt idx="1271">
                  <c:v>-101.04166666666667</c:v>
                </c:pt>
                <c:pt idx="1272">
                  <c:v>-141.45833333333104</c:v>
                </c:pt>
                <c:pt idx="1273">
                  <c:v>-161.66666666666609</c:v>
                </c:pt>
                <c:pt idx="1274">
                  <c:v>-141.45833333333391</c:v>
                </c:pt>
                <c:pt idx="1275">
                  <c:v>-121.24999999999885</c:v>
                </c:pt>
                <c:pt idx="1276">
                  <c:v>-101.04166666666667</c:v>
                </c:pt>
                <c:pt idx="1277">
                  <c:v>-40.41666666666724</c:v>
                </c:pt>
                <c:pt idx="1278">
                  <c:v>20.208333333332185</c:v>
                </c:pt>
                <c:pt idx="1279">
                  <c:v>40.41666666666724</c:v>
                </c:pt>
                <c:pt idx="1280">
                  <c:v>60.624999999999424</c:v>
                </c:pt>
                <c:pt idx="1281">
                  <c:v>80.833333333331609</c:v>
                </c:pt>
                <c:pt idx="1282">
                  <c:v>40.41666666666724</c:v>
                </c:pt>
                <c:pt idx="1283">
                  <c:v>20.208333333335055</c:v>
                </c:pt>
                <c:pt idx="1284">
                  <c:v>20.208333333335055</c:v>
                </c:pt>
                <c:pt idx="1285">
                  <c:v>0</c:v>
                </c:pt>
                <c:pt idx="1286">
                  <c:v>-40.41666666666724</c:v>
                </c:pt>
                <c:pt idx="1287">
                  <c:v>-80.83333333333448</c:v>
                </c:pt>
                <c:pt idx="1288">
                  <c:v>-101.04166666666667</c:v>
                </c:pt>
                <c:pt idx="1289">
                  <c:v>-141.45833333333391</c:v>
                </c:pt>
                <c:pt idx="1290">
                  <c:v>-161.66666666666609</c:v>
                </c:pt>
                <c:pt idx="1291">
                  <c:v>-141.45833333333391</c:v>
                </c:pt>
                <c:pt idx="1292">
                  <c:v>-141.45833333333391</c:v>
                </c:pt>
                <c:pt idx="1293">
                  <c:v>-181.87499999999827</c:v>
                </c:pt>
                <c:pt idx="1294">
                  <c:v>-202.08333333333334</c:v>
                </c:pt>
                <c:pt idx="1295">
                  <c:v>-202.08333333333334</c:v>
                </c:pt>
                <c:pt idx="1296">
                  <c:v>-161.66666666666609</c:v>
                </c:pt>
                <c:pt idx="1297">
                  <c:v>-80.83333333333448</c:v>
                </c:pt>
                <c:pt idx="1298">
                  <c:v>0</c:v>
                </c:pt>
                <c:pt idx="1299">
                  <c:v>60.624999999999424</c:v>
                </c:pt>
                <c:pt idx="1300">
                  <c:v>101.04166666666667</c:v>
                </c:pt>
                <c:pt idx="1301">
                  <c:v>101.04166666666667</c:v>
                </c:pt>
                <c:pt idx="1302">
                  <c:v>80.833333333331609</c:v>
                </c:pt>
                <c:pt idx="1303">
                  <c:v>80.83333333333448</c:v>
                </c:pt>
                <c:pt idx="1304">
                  <c:v>101.04166666666667</c:v>
                </c:pt>
                <c:pt idx="1305">
                  <c:v>80.83333333333448</c:v>
                </c:pt>
                <c:pt idx="1306">
                  <c:v>40.41666666666724</c:v>
                </c:pt>
                <c:pt idx="1307">
                  <c:v>20.208333333332185</c:v>
                </c:pt>
                <c:pt idx="1308">
                  <c:v>0</c:v>
                </c:pt>
                <c:pt idx="1309">
                  <c:v>-20.208333333332185</c:v>
                </c:pt>
                <c:pt idx="1310">
                  <c:v>-20.208333333332185</c:v>
                </c:pt>
                <c:pt idx="1311">
                  <c:v>-20.208333333335055</c:v>
                </c:pt>
                <c:pt idx="1312">
                  <c:v>-40.41666666666724</c:v>
                </c:pt>
                <c:pt idx="1313">
                  <c:v>-60.624999999999424</c:v>
                </c:pt>
                <c:pt idx="1314">
                  <c:v>-101.04166666666667</c:v>
                </c:pt>
                <c:pt idx="1315">
                  <c:v>-101.04166666666667</c:v>
                </c:pt>
                <c:pt idx="1316">
                  <c:v>-101.04166666666667</c:v>
                </c:pt>
                <c:pt idx="1317">
                  <c:v>-181.87500000000114</c:v>
                </c:pt>
                <c:pt idx="1318">
                  <c:v>-202.08333333333334</c:v>
                </c:pt>
                <c:pt idx="1319">
                  <c:v>-161.66666666666609</c:v>
                </c:pt>
                <c:pt idx="1320">
                  <c:v>-40.41666666666724</c:v>
                </c:pt>
                <c:pt idx="1321">
                  <c:v>141.45833333333391</c:v>
                </c:pt>
                <c:pt idx="1322">
                  <c:v>282.91666666666782</c:v>
                </c:pt>
                <c:pt idx="1323">
                  <c:v>424.37499999999881</c:v>
                </c:pt>
                <c:pt idx="1324">
                  <c:v>565.8333333333328</c:v>
                </c:pt>
                <c:pt idx="1325">
                  <c:v>626.45833333333508</c:v>
                </c:pt>
                <c:pt idx="1326">
                  <c:v>525.41666666666549</c:v>
                </c:pt>
                <c:pt idx="1327">
                  <c:v>323.33333333333218</c:v>
                </c:pt>
                <c:pt idx="1328">
                  <c:v>141.45833333333391</c:v>
                </c:pt>
                <c:pt idx="1329">
                  <c:v>40.41666666666724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-20.208333333332185</c:v>
                </c:pt>
                <c:pt idx="1334">
                  <c:v>-80.83333333333448</c:v>
                </c:pt>
                <c:pt idx="1335">
                  <c:v>-121.25000000000173</c:v>
                </c:pt>
                <c:pt idx="1336">
                  <c:v>-121.24999999999885</c:v>
                </c:pt>
                <c:pt idx="1337">
                  <c:v>-80.833333333331609</c:v>
                </c:pt>
                <c:pt idx="1338">
                  <c:v>-40.41666666666724</c:v>
                </c:pt>
                <c:pt idx="1339">
                  <c:v>-20.208333333335055</c:v>
                </c:pt>
                <c:pt idx="1340">
                  <c:v>0</c:v>
                </c:pt>
                <c:pt idx="1341">
                  <c:v>20.208333333335055</c:v>
                </c:pt>
                <c:pt idx="1342">
                  <c:v>40.41666666666724</c:v>
                </c:pt>
                <c:pt idx="1343">
                  <c:v>101.04166666666667</c:v>
                </c:pt>
                <c:pt idx="1344">
                  <c:v>161.66666666666609</c:v>
                </c:pt>
                <c:pt idx="1345">
                  <c:v>161.66666666666609</c:v>
                </c:pt>
                <c:pt idx="1346">
                  <c:v>141.45833333333391</c:v>
                </c:pt>
                <c:pt idx="1347">
                  <c:v>80.833333333331609</c:v>
                </c:pt>
                <c:pt idx="1348">
                  <c:v>20.208333333332185</c:v>
                </c:pt>
                <c:pt idx="1349">
                  <c:v>-40.416666666664369</c:v>
                </c:pt>
                <c:pt idx="1350">
                  <c:v>-181.87499999999827</c:v>
                </c:pt>
                <c:pt idx="1351">
                  <c:v>-363.75000000000227</c:v>
                </c:pt>
                <c:pt idx="1352">
                  <c:v>-505.20833333333331</c:v>
                </c:pt>
                <c:pt idx="1353">
                  <c:v>-565.8333333333328</c:v>
                </c:pt>
                <c:pt idx="1354">
                  <c:v>-586.04166666666777</c:v>
                </c:pt>
                <c:pt idx="1355">
                  <c:v>-606.25</c:v>
                </c:pt>
                <c:pt idx="1356">
                  <c:v>-646.6666666666672</c:v>
                </c:pt>
                <c:pt idx="1357">
                  <c:v>-727.49999999999886</c:v>
                </c:pt>
                <c:pt idx="1358">
                  <c:v>-788.12499999999829</c:v>
                </c:pt>
                <c:pt idx="1359">
                  <c:v>-828.54166666666845</c:v>
                </c:pt>
                <c:pt idx="1360">
                  <c:v>-889.16666666666788</c:v>
                </c:pt>
                <c:pt idx="1361">
                  <c:v>-909.37499999999852</c:v>
                </c:pt>
                <c:pt idx="1362">
                  <c:v>-727.49999999999886</c:v>
                </c:pt>
                <c:pt idx="1363">
                  <c:v>-363.75000000000091</c:v>
                </c:pt>
                <c:pt idx="1364">
                  <c:v>40.416666666665805</c:v>
                </c:pt>
                <c:pt idx="1365">
                  <c:v>404.16666666666669</c:v>
                </c:pt>
                <c:pt idx="1366">
                  <c:v>444.58333333333394</c:v>
                </c:pt>
                <c:pt idx="1367">
                  <c:v>181.87500000000114</c:v>
                </c:pt>
                <c:pt idx="1368">
                  <c:v>-141.45833333333391</c:v>
                </c:pt>
                <c:pt idx="1369">
                  <c:v>-545.62500000000057</c:v>
                </c:pt>
                <c:pt idx="1370">
                  <c:v>-707.29166666666663</c:v>
                </c:pt>
                <c:pt idx="1371">
                  <c:v>-444.58333333333394</c:v>
                </c:pt>
                <c:pt idx="1372">
                  <c:v>-121.25000000000027</c:v>
                </c:pt>
                <c:pt idx="1373">
                  <c:v>0</c:v>
                </c:pt>
                <c:pt idx="1374">
                  <c:v>-101.04166666666667</c:v>
                </c:pt>
                <c:pt idx="1375">
                  <c:v>-323.33333333333218</c:v>
                </c:pt>
                <c:pt idx="1376">
                  <c:v>-606.25</c:v>
                </c:pt>
                <c:pt idx="1377">
                  <c:v>-1091.2500000000011</c:v>
                </c:pt>
                <c:pt idx="1378">
                  <c:v>-1778.3333333333328</c:v>
                </c:pt>
                <c:pt idx="1379">
                  <c:v>-2142.0833333333321</c:v>
                </c:pt>
                <c:pt idx="1380">
                  <c:v>-2142.0833333333335</c:v>
                </c:pt>
                <c:pt idx="1381">
                  <c:v>-2142.0833333333335</c:v>
                </c:pt>
                <c:pt idx="1382">
                  <c:v>-1535.8333333333328</c:v>
                </c:pt>
                <c:pt idx="1383">
                  <c:v>-60.625000000000135</c:v>
                </c:pt>
                <c:pt idx="1384">
                  <c:v>1131.6666666666663</c:v>
                </c:pt>
                <c:pt idx="1385">
                  <c:v>1273.1250000000002</c:v>
                </c:pt>
                <c:pt idx="1386">
                  <c:v>767.91666666666754</c:v>
                </c:pt>
                <c:pt idx="1387">
                  <c:v>404.16666666666669</c:v>
                </c:pt>
                <c:pt idx="1388">
                  <c:v>545.62499999999909</c:v>
                </c:pt>
                <c:pt idx="1389">
                  <c:v>990.20833333333303</c:v>
                </c:pt>
                <c:pt idx="1390">
                  <c:v>1434.791666666667</c:v>
                </c:pt>
                <c:pt idx="1391">
                  <c:v>1556.0416666666672</c:v>
                </c:pt>
                <c:pt idx="1392">
                  <c:v>1273.1249999999993</c:v>
                </c:pt>
                <c:pt idx="1393">
                  <c:v>828.54166666666549</c:v>
                </c:pt>
                <c:pt idx="1394">
                  <c:v>424.37500000000028</c:v>
                </c:pt>
                <c:pt idx="1395">
                  <c:v>121.25000000000027</c:v>
                </c:pt>
                <c:pt idx="1396">
                  <c:v>-40.416666666665805</c:v>
                </c:pt>
                <c:pt idx="1397">
                  <c:v>-161.66666666666609</c:v>
                </c:pt>
                <c:pt idx="1398">
                  <c:v>-303.125</c:v>
                </c:pt>
                <c:pt idx="1399">
                  <c:v>-404.16666666666669</c:v>
                </c:pt>
                <c:pt idx="1400">
                  <c:v>-505.20833333333331</c:v>
                </c:pt>
                <c:pt idx="1401">
                  <c:v>-606.25</c:v>
                </c:pt>
                <c:pt idx="1402">
                  <c:v>-666.87500000000091</c:v>
                </c:pt>
                <c:pt idx="1403">
                  <c:v>-788.12499999999966</c:v>
                </c:pt>
                <c:pt idx="1404">
                  <c:v>-1131.6666666666667</c:v>
                </c:pt>
                <c:pt idx="1405">
                  <c:v>-1758.1250000000005</c:v>
                </c:pt>
                <c:pt idx="1406">
                  <c:v>-2142.083333333333</c:v>
                </c:pt>
                <c:pt idx="1407">
                  <c:v>-1798.5416666666665</c:v>
                </c:pt>
                <c:pt idx="1408">
                  <c:v>-868.95833333333348</c:v>
                </c:pt>
                <c:pt idx="1409">
                  <c:v>-60.625000000000135</c:v>
                </c:pt>
                <c:pt idx="1410">
                  <c:v>121.25000000000027</c:v>
                </c:pt>
                <c:pt idx="1411">
                  <c:v>20.208333333332902</c:v>
                </c:pt>
                <c:pt idx="1412">
                  <c:v>-80.833333333333044</c:v>
                </c:pt>
                <c:pt idx="1413">
                  <c:v>-141.4583333333332</c:v>
                </c:pt>
                <c:pt idx="1414">
                  <c:v>-60.625000000000135</c:v>
                </c:pt>
                <c:pt idx="1415">
                  <c:v>303.125</c:v>
                </c:pt>
                <c:pt idx="1416">
                  <c:v>868.95833333333348</c:v>
                </c:pt>
                <c:pt idx="1417">
                  <c:v>1333.7499999999995</c:v>
                </c:pt>
                <c:pt idx="1418">
                  <c:v>1475.2083333333326</c:v>
                </c:pt>
                <c:pt idx="1419">
                  <c:v>1232.7083333333337</c:v>
                </c:pt>
                <c:pt idx="1420">
                  <c:v>666.87500000000091</c:v>
                </c:pt>
                <c:pt idx="1421">
                  <c:v>0</c:v>
                </c:pt>
                <c:pt idx="1422">
                  <c:v>-687.08333333333439</c:v>
                </c:pt>
                <c:pt idx="1423">
                  <c:v>-1131.6666666666667</c:v>
                </c:pt>
                <c:pt idx="1424">
                  <c:v>-808.33333333333337</c:v>
                </c:pt>
                <c:pt idx="1425">
                  <c:v>-141.45833333333246</c:v>
                </c:pt>
                <c:pt idx="1426">
                  <c:v>404.16666666666669</c:v>
                </c:pt>
                <c:pt idx="1427">
                  <c:v>990.20833333333303</c:v>
                </c:pt>
                <c:pt idx="1428">
                  <c:v>1111.4583333333333</c:v>
                </c:pt>
                <c:pt idx="1429">
                  <c:v>606.25</c:v>
                </c:pt>
                <c:pt idx="1430">
                  <c:v>20.20833333333362</c:v>
                </c:pt>
                <c:pt idx="1431">
                  <c:v>-484.99999999999972</c:v>
                </c:pt>
                <c:pt idx="1432">
                  <c:v>-1071.0416666666661</c:v>
                </c:pt>
                <c:pt idx="1433">
                  <c:v>-1778.3333333333335</c:v>
                </c:pt>
                <c:pt idx="1434">
                  <c:v>-2142.0833333333335</c:v>
                </c:pt>
                <c:pt idx="1435">
                  <c:v>-2162.2916666666665</c:v>
                </c:pt>
                <c:pt idx="1436">
                  <c:v>-1394.3749999999998</c:v>
                </c:pt>
                <c:pt idx="1437">
                  <c:v>-181.87500000000045</c:v>
                </c:pt>
                <c:pt idx="1438">
                  <c:v>404.16666666666669</c:v>
                </c:pt>
                <c:pt idx="1439">
                  <c:v>464.7916666666668</c:v>
                </c:pt>
                <c:pt idx="1440">
                  <c:v>202.08333333333334</c:v>
                </c:pt>
                <c:pt idx="1441">
                  <c:v>-121.25000000000027</c:v>
                </c:pt>
                <c:pt idx="1442">
                  <c:v>-505.20833333333331</c:v>
                </c:pt>
                <c:pt idx="1443">
                  <c:v>-626.45833333333292</c:v>
                </c:pt>
                <c:pt idx="1444">
                  <c:v>-323.3333333333336</c:v>
                </c:pt>
                <c:pt idx="1445">
                  <c:v>0</c:v>
                </c:pt>
                <c:pt idx="1446">
                  <c:v>101.04166666666667</c:v>
                </c:pt>
                <c:pt idx="1447">
                  <c:v>-80.833333333333769</c:v>
                </c:pt>
                <c:pt idx="1448">
                  <c:v>-707.29166666666663</c:v>
                </c:pt>
                <c:pt idx="1449">
                  <c:v>-1616.6666666666665</c:v>
                </c:pt>
                <c:pt idx="1450">
                  <c:v>-2101.6666666666665</c:v>
                </c:pt>
                <c:pt idx="1451">
                  <c:v>-1758.1250000000002</c:v>
                </c:pt>
                <c:pt idx="1452">
                  <c:v>-929.58333333333326</c:v>
                </c:pt>
                <c:pt idx="1453">
                  <c:v>-242.5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444.58333333333337</c:v>
                </c:pt>
                <c:pt idx="1480">
                  <c:v>889.16666666666674</c:v>
                </c:pt>
                <c:pt idx="1481">
                  <c:v>828.54166666666663</c:v>
                </c:pt>
                <c:pt idx="1482">
                  <c:v>707.29166666666663</c:v>
                </c:pt>
                <c:pt idx="1483">
                  <c:v>586.04166666666652</c:v>
                </c:pt>
                <c:pt idx="1484">
                  <c:v>505.20833333333331</c:v>
                </c:pt>
                <c:pt idx="1485">
                  <c:v>464.7916666666668</c:v>
                </c:pt>
                <c:pt idx="1486">
                  <c:v>505.20833333333331</c:v>
                </c:pt>
                <c:pt idx="1487">
                  <c:v>646.66666666666652</c:v>
                </c:pt>
                <c:pt idx="1488">
                  <c:v>828.54166666666663</c:v>
                </c:pt>
                <c:pt idx="1489">
                  <c:v>1030.6250000000002</c:v>
                </c:pt>
                <c:pt idx="1490">
                  <c:v>1232.7083333333337</c:v>
                </c:pt>
                <c:pt idx="1491">
                  <c:v>1394.3749999999998</c:v>
                </c:pt>
                <c:pt idx="1492">
                  <c:v>1495.4166666666663</c:v>
                </c:pt>
                <c:pt idx="1493">
                  <c:v>1495.4166666666672</c:v>
                </c:pt>
                <c:pt idx="1494">
                  <c:v>1414.5833333333333</c:v>
                </c:pt>
                <c:pt idx="1495">
                  <c:v>1313.5416666666667</c:v>
                </c:pt>
                <c:pt idx="1496">
                  <c:v>1172.0833333333328</c:v>
                </c:pt>
                <c:pt idx="1497">
                  <c:v>1030.6250000000002</c:v>
                </c:pt>
                <c:pt idx="1498">
                  <c:v>889.16666666666788</c:v>
                </c:pt>
                <c:pt idx="1499">
                  <c:v>727.49999999999886</c:v>
                </c:pt>
                <c:pt idx="1500">
                  <c:v>565.8333333333328</c:v>
                </c:pt>
                <c:pt idx="1501">
                  <c:v>404.16666666666669</c:v>
                </c:pt>
                <c:pt idx="1502">
                  <c:v>323.3333333333336</c:v>
                </c:pt>
                <c:pt idx="1503">
                  <c:v>282.91666666666782</c:v>
                </c:pt>
                <c:pt idx="1504">
                  <c:v>262.70833333333275</c:v>
                </c:pt>
                <c:pt idx="1505">
                  <c:v>262.70833333333275</c:v>
                </c:pt>
                <c:pt idx="1506">
                  <c:v>222.29166666666697</c:v>
                </c:pt>
                <c:pt idx="1507">
                  <c:v>202.08333333333334</c:v>
                </c:pt>
                <c:pt idx="1508">
                  <c:v>222.29166666666697</c:v>
                </c:pt>
                <c:pt idx="1509">
                  <c:v>262.70833333333275</c:v>
                </c:pt>
                <c:pt idx="1510">
                  <c:v>323.3333333333336</c:v>
                </c:pt>
                <c:pt idx="1511">
                  <c:v>444.58333333333394</c:v>
                </c:pt>
                <c:pt idx="1512">
                  <c:v>606.25</c:v>
                </c:pt>
                <c:pt idx="1513">
                  <c:v>767.91666666666606</c:v>
                </c:pt>
                <c:pt idx="1514">
                  <c:v>909.375</c:v>
                </c:pt>
                <c:pt idx="1515">
                  <c:v>969.99999999999943</c:v>
                </c:pt>
                <c:pt idx="1516">
                  <c:v>909.375</c:v>
                </c:pt>
                <c:pt idx="1517">
                  <c:v>727.50000000000182</c:v>
                </c:pt>
                <c:pt idx="1518">
                  <c:v>545.62500000000057</c:v>
                </c:pt>
                <c:pt idx="1519">
                  <c:v>404.16666666666669</c:v>
                </c:pt>
                <c:pt idx="1520">
                  <c:v>303.125</c:v>
                </c:pt>
                <c:pt idx="1521">
                  <c:v>222.29166666666552</c:v>
                </c:pt>
                <c:pt idx="1522">
                  <c:v>141.45833333333104</c:v>
                </c:pt>
                <c:pt idx="1523">
                  <c:v>40.41666666666724</c:v>
                </c:pt>
                <c:pt idx="1524">
                  <c:v>-101.04166666666667</c:v>
                </c:pt>
                <c:pt idx="1525">
                  <c:v>-303.125</c:v>
                </c:pt>
                <c:pt idx="1526">
                  <c:v>-565.8333333333328</c:v>
                </c:pt>
                <c:pt idx="1527">
                  <c:v>-788.12500000000102</c:v>
                </c:pt>
                <c:pt idx="1528">
                  <c:v>-929.58333333333212</c:v>
                </c:pt>
                <c:pt idx="1529">
                  <c:v>-929.58333333333212</c:v>
                </c:pt>
                <c:pt idx="1530">
                  <c:v>-808.33333333333337</c:v>
                </c:pt>
                <c:pt idx="1531">
                  <c:v>-626.4583333333336</c:v>
                </c:pt>
                <c:pt idx="1532">
                  <c:v>-404.16666666666669</c:v>
                </c:pt>
                <c:pt idx="1533">
                  <c:v>-181.87499999999972</c:v>
                </c:pt>
                <c:pt idx="1534">
                  <c:v>40.416666666665805</c:v>
                </c:pt>
                <c:pt idx="1535">
                  <c:v>282.9166666666664</c:v>
                </c:pt>
                <c:pt idx="1536">
                  <c:v>565.83333333333417</c:v>
                </c:pt>
                <c:pt idx="1537">
                  <c:v>848.74999999999909</c:v>
                </c:pt>
                <c:pt idx="1538">
                  <c:v>1050.8333333333339</c:v>
                </c:pt>
                <c:pt idx="1539">
                  <c:v>1212.5</c:v>
                </c:pt>
                <c:pt idx="1540">
                  <c:v>1313.5416666666667</c:v>
                </c:pt>
                <c:pt idx="1541">
                  <c:v>1374.1666666666688</c:v>
                </c:pt>
                <c:pt idx="1542">
                  <c:v>1394.3749999999982</c:v>
                </c:pt>
                <c:pt idx="1543">
                  <c:v>1313.5416666666667</c:v>
                </c:pt>
                <c:pt idx="1544">
                  <c:v>1131.6666666666683</c:v>
                </c:pt>
                <c:pt idx="1545">
                  <c:v>828.54166666666549</c:v>
                </c:pt>
                <c:pt idx="1546">
                  <c:v>525.41666666666549</c:v>
                </c:pt>
                <c:pt idx="1547">
                  <c:v>323.33333333333218</c:v>
                </c:pt>
                <c:pt idx="1548">
                  <c:v>202.08333333333334</c:v>
                </c:pt>
                <c:pt idx="1549">
                  <c:v>181.87500000000114</c:v>
                </c:pt>
                <c:pt idx="1550">
                  <c:v>202.08333333333334</c:v>
                </c:pt>
                <c:pt idx="1551">
                  <c:v>242.50000000000054</c:v>
                </c:pt>
                <c:pt idx="1552">
                  <c:v>282.91666666666782</c:v>
                </c:pt>
                <c:pt idx="1553">
                  <c:v>303.125</c:v>
                </c:pt>
                <c:pt idx="1554">
                  <c:v>303.125</c:v>
                </c:pt>
                <c:pt idx="1555">
                  <c:v>303.125</c:v>
                </c:pt>
                <c:pt idx="1556">
                  <c:v>343.54166666666436</c:v>
                </c:pt>
                <c:pt idx="1557">
                  <c:v>404.16666666666669</c:v>
                </c:pt>
                <c:pt idx="1558">
                  <c:v>464.79166666666896</c:v>
                </c:pt>
                <c:pt idx="1559">
                  <c:v>545.62500000000057</c:v>
                </c:pt>
                <c:pt idx="1560">
                  <c:v>626.45833333333212</c:v>
                </c:pt>
                <c:pt idx="1561">
                  <c:v>646.66666666666436</c:v>
                </c:pt>
                <c:pt idx="1562">
                  <c:v>646.6666666666672</c:v>
                </c:pt>
                <c:pt idx="1563">
                  <c:v>646.6666666666672</c:v>
                </c:pt>
                <c:pt idx="1564">
                  <c:v>666.87499999999943</c:v>
                </c:pt>
                <c:pt idx="1565">
                  <c:v>687.08333333333439</c:v>
                </c:pt>
                <c:pt idx="1566">
                  <c:v>687.08333333333439</c:v>
                </c:pt>
                <c:pt idx="1567">
                  <c:v>707.29166666666663</c:v>
                </c:pt>
                <c:pt idx="1568">
                  <c:v>687.08333333333167</c:v>
                </c:pt>
                <c:pt idx="1569">
                  <c:v>626.45833333333212</c:v>
                </c:pt>
                <c:pt idx="1570">
                  <c:v>586.04166666666777</c:v>
                </c:pt>
                <c:pt idx="1571">
                  <c:v>545.62500000000057</c:v>
                </c:pt>
                <c:pt idx="1572">
                  <c:v>505.20833333333331</c:v>
                </c:pt>
                <c:pt idx="1573">
                  <c:v>464.79166666666606</c:v>
                </c:pt>
                <c:pt idx="1574">
                  <c:v>383.95833333333155</c:v>
                </c:pt>
                <c:pt idx="1575">
                  <c:v>282.91666666666782</c:v>
                </c:pt>
                <c:pt idx="1576">
                  <c:v>202.08333333333334</c:v>
                </c:pt>
                <c:pt idx="1577">
                  <c:v>101.04166666666667</c:v>
                </c:pt>
                <c:pt idx="1578">
                  <c:v>0</c:v>
                </c:pt>
                <c:pt idx="1579">
                  <c:v>-80.83333333333448</c:v>
                </c:pt>
                <c:pt idx="1580">
                  <c:v>-121.24999999999885</c:v>
                </c:pt>
                <c:pt idx="1581">
                  <c:v>-161.66666666666609</c:v>
                </c:pt>
                <c:pt idx="1582">
                  <c:v>-181.87500000000114</c:v>
                </c:pt>
                <c:pt idx="1583">
                  <c:v>-202.08333333333334</c:v>
                </c:pt>
                <c:pt idx="1584">
                  <c:v>-262.70833333333275</c:v>
                </c:pt>
                <c:pt idx="1585">
                  <c:v>-303.125</c:v>
                </c:pt>
                <c:pt idx="1586">
                  <c:v>-343.5416666666672</c:v>
                </c:pt>
                <c:pt idx="1587">
                  <c:v>-383.95833333333445</c:v>
                </c:pt>
                <c:pt idx="1588">
                  <c:v>-404.16666666666669</c:v>
                </c:pt>
                <c:pt idx="1589">
                  <c:v>-383.95833333333155</c:v>
                </c:pt>
                <c:pt idx="1590">
                  <c:v>-323.33333333333218</c:v>
                </c:pt>
                <c:pt idx="1591">
                  <c:v>-262.70833333333275</c:v>
                </c:pt>
                <c:pt idx="1592">
                  <c:v>-202.08333333333334</c:v>
                </c:pt>
                <c:pt idx="1593">
                  <c:v>-161.66666666666896</c:v>
                </c:pt>
                <c:pt idx="1594">
                  <c:v>-121.24999999999885</c:v>
                </c:pt>
                <c:pt idx="1595">
                  <c:v>-80.833333333331609</c:v>
                </c:pt>
                <c:pt idx="1596">
                  <c:v>-121.25000000000173</c:v>
                </c:pt>
                <c:pt idx="1597">
                  <c:v>-161.66666666666609</c:v>
                </c:pt>
                <c:pt idx="1598">
                  <c:v>-222.29166666666552</c:v>
                </c:pt>
                <c:pt idx="1599">
                  <c:v>-303.125</c:v>
                </c:pt>
                <c:pt idx="1600">
                  <c:v>-343.5416666666672</c:v>
                </c:pt>
                <c:pt idx="1601">
                  <c:v>-383.95833333333445</c:v>
                </c:pt>
                <c:pt idx="1602">
                  <c:v>-404.16666666666669</c:v>
                </c:pt>
                <c:pt idx="1603">
                  <c:v>-363.74999999999943</c:v>
                </c:pt>
                <c:pt idx="1604">
                  <c:v>-282.91666666666782</c:v>
                </c:pt>
                <c:pt idx="1605">
                  <c:v>-222.29166666666839</c:v>
                </c:pt>
                <c:pt idx="1606">
                  <c:v>-141.45833333333104</c:v>
                </c:pt>
                <c:pt idx="1607">
                  <c:v>-80.833333333331609</c:v>
                </c:pt>
                <c:pt idx="1608">
                  <c:v>-40.41666666666724</c:v>
                </c:pt>
                <c:pt idx="1609">
                  <c:v>0</c:v>
                </c:pt>
                <c:pt idx="1610">
                  <c:v>40.41666666666724</c:v>
                </c:pt>
                <c:pt idx="1611">
                  <c:v>60.624999999999424</c:v>
                </c:pt>
                <c:pt idx="1612">
                  <c:v>80.833333333331609</c:v>
                </c:pt>
                <c:pt idx="1613">
                  <c:v>141.45833333333391</c:v>
                </c:pt>
                <c:pt idx="1614">
                  <c:v>202.08333333333334</c:v>
                </c:pt>
                <c:pt idx="1615">
                  <c:v>262.70833333333275</c:v>
                </c:pt>
                <c:pt idx="1616">
                  <c:v>323.33333333333508</c:v>
                </c:pt>
                <c:pt idx="1617">
                  <c:v>404.16666666666669</c:v>
                </c:pt>
                <c:pt idx="1618">
                  <c:v>464.79166666666606</c:v>
                </c:pt>
                <c:pt idx="1619">
                  <c:v>505.20833333333331</c:v>
                </c:pt>
                <c:pt idx="1620">
                  <c:v>484.99999999999829</c:v>
                </c:pt>
                <c:pt idx="1621">
                  <c:v>424.37499999999881</c:v>
                </c:pt>
                <c:pt idx="1622">
                  <c:v>363.75000000000227</c:v>
                </c:pt>
                <c:pt idx="1623">
                  <c:v>282.91666666666782</c:v>
                </c:pt>
                <c:pt idx="1624">
                  <c:v>161.66666666666609</c:v>
                </c:pt>
                <c:pt idx="1625">
                  <c:v>20.208333333332185</c:v>
                </c:pt>
                <c:pt idx="1626">
                  <c:v>-101.04166666666667</c:v>
                </c:pt>
                <c:pt idx="1627">
                  <c:v>-282.91666666666492</c:v>
                </c:pt>
                <c:pt idx="1628">
                  <c:v>-485.00000000000108</c:v>
                </c:pt>
                <c:pt idx="1629">
                  <c:v>-646.6666666666672</c:v>
                </c:pt>
                <c:pt idx="1630">
                  <c:v>-747.70833333333394</c:v>
                </c:pt>
                <c:pt idx="1631">
                  <c:v>-747.70833333333394</c:v>
                </c:pt>
                <c:pt idx="1632">
                  <c:v>-626.45833333333212</c:v>
                </c:pt>
                <c:pt idx="1633">
                  <c:v>-444.58333333333394</c:v>
                </c:pt>
                <c:pt idx="1634">
                  <c:v>-242.50000000000054</c:v>
                </c:pt>
                <c:pt idx="1635">
                  <c:v>-80.833333333331609</c:v>
                </c:pt>
                <c:pt idx="1636">
                  <c:v>-20.208333333332185</c:v>
                </c:pt>
                <c:pt idx="1637">
                  <c:v>-20.208333333335055</c:v>
                </c:pt>
                <c:pt idx="1638">
                  <c:v>-80.83333333333448</c:v>
                </c:pt>
                <c:pt idx="1639">
                  <c:v>-141.45833333333104</c:v>
                </c:pt>
                <c:pt idx="1640">
                  <c:v>-181.87499999999827</c:v>
                </c:pt>
                <c:pt idx="1641">
                  <c:v>-181.87500000000114</c:v>
                </c:pt>
                <c:pt idx="1642">
                  <c:v>-121.25000000000173</c:v>
                </c:pt>
                <c:pt idx="1643">
                  <c:v>-20.208333333332185</c:v>
                </c:pt>
                <c:pt idx="1644">
                  <c:v>121.25000000000173</c:v>
                </c:pt>
                <c:pt idx="1645">
                  <c:v>242.4999999999977</c:v>
                </c:pt>
                <c:pt idx="1646">
                  <c:v>343.54166666666436</c:v>
                </c:pt>
                <c:pt idx="1647">
                  <c:v>424.37500000000171</c:v>
                </c:pt>
                <c:pt idx="1648">
                  <c:v>485.00000000000108</c:v>
                </c:pt>
                <c:pt idx="1649">
                  <c:v>545.62500000000057</c:v>
                </c:pt>
                <c:pt idx="1650">
                  <c:v>565.8333333333328</c:v>
                </c:pt>
                <c:pt idx="1651">
                  <c:v>565.8333333333328</c:v>
                </c:pt>
                <c:pt idx="1652">
                  <c:v>525.41666666666833</c:v>
                </c:pt>
                <c:pt idx="1653">
                  <c:v>464.79166666666606</c:v>
                </c:pt>
                <c:pt idx="1654">
                  <c:v>424.37499999999881</c:v>
                </c:pt>
                <c:pt idx="1655">
                  <c:v>363.74999999999943</c:v>
                </c:pt>
                <c:pt idx="1656">
                  <c:v>323.33333333333218</c:v>
                </c:pt>
                <c:pt idx="1657">
                  <c:v>323.33333333333508</c:v>
                </c:pt>
                <c:pt idx="1658">
                  <c:v>323.33333333333508</c:v>
                </c:pt>
                <c:pt idx="1659">
                  <c:v>323.33333333333218</c:v>
                </c:pt>
                <c:pt idx="1660">
                  <c:v>323.33333333333218</c:v>
                </c:pt>
                <c:pt idx="1661">
                  <c:v>323.33333333333218</c:v>
                </c:pt>
                <c:pt idx="1662">
                  <c:v>303.125</c:v>
                </c:pt>
                <c:pt idx="1663">
                  <c:v>303.125</c:v>
                </c:pt>
                <c:pt idx="1664">
                  <c:v>303.125</c:v>
                </c:pt>
                <c:pt idx="1665">
                  <c:v>262.70833333333564</c:v>
                </c:pt>
                <c:pt idx="1666">
                  <c:v>242.50000000000054</c:v>
                </c:pt>
                <c:pt idx="1667">
                  <c:v>202.08333333333334</c:v>
                </c:pt>
                <c:pt idx="1668">
                  <c:v>161.66666666666609</c:v>
                </c:pt>
                <c:pt idx="1669">
                  <c:v>141.45833333333104</c:v>
                </c:pt>
                <c:pt idx="1670">
                  <c:v>121.25000000000173</c:v>
                </c:pt>
                <c:pt idx="1671">
                  <c:v>101.04166666666667</c:v>
                </c:pt>
                <c:pt idx="1672">
                  <c:v>60.624999999999424</c:v>
                </c:pt>
                <c:pt idx="1673">
                  <c:v>40.41666666666724</c:v>
                </c:pt>
                <c:pt idx="1674">
                  <c:v>40.41666666666724</c:v>
                </c:pt>
                <c:pt idx="1675">
                  <c:v>20.208333333335055</c:v>
                </c:pt>
                <c:pt idx="1676">
                  <c:v>0</c:v>
                </c:pt>
                <c:pt idx="1677">
                  <c:v>-20.208333333335055</c:v>
                </c:pt>
                <c:pt idx="1678">
                  <c:v>-60.625000000002295</c:v>
                </c:pt>
                <c:pt idx="1679">
                  <c:v>-101.04166666666667</c:v>
                </c:pt>
                <c:pt idx="1680">
                  <c:v>-121.24999999999885</c:v>
                </c:pt>
                <c:pt idx="1681">
                  <c:v>-121.24999999999885</c:v>
                </c:pt>
                <c:pt idx="1682">
                  <c:v>-80.83333333333448</c:v>
                </c:pt>
                <c:pt idx="1683">
                  <c:v>-20.208333333335055</c:v>
                </c:pt>
                <c:pt idx="1684">
                  <c:v>40.41666666666724</c:v>
                </c:pt>
                <c:pt idx="1685">
                  <c:v>121.25000000000173</c:v>
                </c:pt>
                <c:pt idx="1686">
                  <c:v>161.66666666666609</c:v>
                </c:pt>
                <c:pt idx="1687">
                  <c:v>161.66666666666609</c:v>
                </c:pt>
                <c:pt idx="1688">
                  <c:v>161.66666666666896</c:v>
                </c:pt>
                <c:pt idx="1689">
                  <c:v>121.24999999999885</c:v>
                </c:pt>
                <c:pt idx="1690">
                  <c:v>80.833333333331609</c:v>
                </c:pt>
                <c:pt idx="1691">
                  <c:v>60.625000000002295</c:v>
                </c:pt>
                <c:pt idx="1692">
                  <c:v>40.41666666666724</c:v>
                </c:pt>
                <c:pt idx="1693">
                  <c:v>40.416666666664369</c:v>
                </c:pt>
                <c:pt idx="1694">
                  <c:v>40.416666666664369</c:v>
                </c:pt>
                <c:pt idx="1695">
                  <c:v>40.41666666667011</c:v>
                </c:pt>
                <c:pt idx="1696">
                  <c:v>40.41666666667011</c:v>
                </c:pt>
                <c:pt idx="1697">
                  <c:v>40.416666666664369</c:v>
                </c:pt>
                <c:pt idx="1698">
                  <c:v>40.416666666664369</c:v>
                </c:pt>
                <c:pt idx="1699">
                  <c:v>20.208333333332185</c:v>
                </c:pt>
                <c:pt idx="1700">
                  <c:v>-20.208333333332185</c:v>
                </c:pt>
                <c:pt idx="1701">
                  <c:v>-60.624999999996554</c:v>
                </c:pt>
                <c:pt idx="1702">
                  <c:v>-80.83333333333448</c:v>
                </c:pt>
                <c:pt idx="1703">
                  <c:v>-80.83333333333448</c:v>
                </c:pt>
                <c:pt idx="1704">
                  <c:v>-101.04166666666667</c:v>
                </c:pt>
                <c:pt idx="1705">
                  <c:v>-101.04166666666667</c:v>
                </c:pt>
                <c:pt idx="1706">
                  <c:v>-80.833333333331609</c:v>
                </c:pt>
                <c:pt idx="1707">
                  <c:v>-80.83333333333448</c:v>
                </c:pt>
                <c:pt idx="1708">
                  <c:v>-60.624999999999424</c:v>
                </c:pt>
                <c:pt idx="1709">
                  <c:v>-40.41666666666724</c:v>
                </c:pt>
                <c:pt idx="1710">
                  <c:v>-40.41666666666724</c:v>
                </c:pt>
                <c:pt idx="1711">
                  <c:v>0</c:v>
                </c:pt>
                <c:pt idx="1712">
                  <c:v>40.41666666666724</c:v>
                </c:pt>
                <c:pt idx="1713">
                  <c:v>60.624999999999424</c:v>
                </c:pt>
                <c:pt idx="1714">
                  <c:v>101.04166666666667</c:v>
                </c:pt>
                <c:pt idx="1715">
                  <c:v>121.25000000000173</c:v>
                </c:pt>
                <c:pt idx="1716">
                  <c:v>141.45833333333104</c:v>
                </c:pt>
                <c:pt idx="1717">
                  <c:v>161.66666666666609</c:v>
                </c:pt>
                <c:pt idx="1718">
                  <c:v>181.87500000000114</c:v>
                </c:pt>
                <c:pt idx="1719">
                  <c:v>202.08333333333334</c:v>
                </c:pt>
                <c:pt idx="1720">
                  <c:v>222.29166666666552</c:v>
                </c:pt>
                <c:pt idx="1721">
                  <c:v>222.29166666666552</c:v>
                </c:pt>
                <c:pt idx="1722">
                  <c:v>181.87500000000114</c:v>
                </c:pt>
                <c:pt idx="1723">
                  <c:v>121.24999999999885</c:v>
                </c:pt>
                <c:pt idx="1724">
                  <c:v>60.625000000002295</c:v>
                </c:pt>
                <c:pt idx="1725">
                  <c:v>0</c:v>
                </c:pt>
                <c:pt idx="1726">
                  <c:v>-121.25000000000459</c:v>
                </c:pt>
                <c:pt idx="1727">
                  <c:v>-282.91666666666208</c:v>
                </c:pt>
                <c:pt idx="1728">
                  <c:v>-464.79166666666322</c:v>
                </c:pt>
                <c:pt idx="1729">
                  <c:v>-666.87500000000227</c:v>
                </c:pt>
                <c:pt idx="1730">
                  <c:v>-868.95833333333553</c:v>
                </c:pt>
                <c:pt idx="1731">
                  <c:v>-990.20833333333451</c:v>
                </c:pt>
                <c:pt idx="1732">
                  <c:v>-1030.6249999999989</c:v>
                </c:pt>
                <c:pt idx="1733">
                  <c:v>-1030.6249999999989</c:v>
                </c:pt>
                <c:pt idx="1734">
                  <c:v>-990.20833333333451</c:v>
                </c:pt>
                <c:pt idx="1735">
                  <c:v>-949.7916666666672</c:v>
                </c:pt>
                <c:pt idx="1736">
                  <c:v>-929.58333333333212</c:v>
                </c:pt>
                <c:pt idx="1737">
                  <c:v>-949.7916666666672</c:v>
                </c:pt>
                <c:pt idx="1738">
                  <c:v>-949.7916666666672</c:v>
                </c:pt>
                <c:pt idx="1739">
                  <c:v>-929.58333333333212</c:v>
                </c:pt>
                <c:pt idx="1740">
                  <c:v>-889.16666666666492</c:v>
                </c:pt>
                <c:pt idx="1741">
                  <c:v>-788.12500000000102</c:v>
                </c:pt>
                <c:pt idx="1742">
                  <c:v>-646.6666666666672</c:v>
                </c:pt>
                <c:pt idx="1743">
                  <c:v>-545.62499999999761</c:v>
                </c:pt>
                <c:pt idx="1744">
                  <c:v>-485.00000000000108</c:v>
                </c:pt>
                <c:pt idx="1745">
                  <c:v>-424.37500000000171</c:v>
                </c:pt>
                <c:pt idx="1746">
                  <c:v>-404.16666666666669</c:v>
                </c:pt>
                <c:pt idx="1747">
                  <c:v>-404.16666666666669</c:v>
                </c:pt>
                <c:pt idx="1748">
                  <c:v>-363.74999999999943</c:v>
                </c:pt>
                <c:pt idx="1749">
                  <c:v>-323.33333333333218</c:v>
                </c:pt>
                <c:pt idx="1750">
                  <c:v>-282.91666666666782</c:v>
                </c:pt>
                <c:pt idx="1751">
                  <c:v>-222.29166666666839</c:v>
                </c:pt>
                <c:pt idx="1752">
                  <c:v>-202.08333333333334</c:v>
                </c:pt>
                <c:pt idx="1753">
                  <c:v>-202.08333333333334</c:v>
                </c:pt>
                <c:pt idx="1754">
                  <c:v>-202.08333333333334</c:v>
                </c:pt>
                <c:pt idx="1755">
                  <c:v>-202.08333333333334</c:v>
                </c:pt>
                <c:pt idx="1756">
                  <c:v>-202.08333333333334</c:v>
                </c:pt>
                <c:pt idx="1757">
                  <c:v>-202.08333333333334</c:v>
                </c:pt>
                <c:pt idx="1758">
                  <c:v>-222.29166666666552</c:v>
                </c:pt>
                <c:pt idx="1759">
                  <c:v>-222.29166666666552</c:v>
                </c:pt>
                <c:pt idx="1760">
                  <c:v>-222.29166666666552</c:v>
                </c:pt>
                <c:pt idx="1761">
                  <c:v>-242.50000000000054</c:v>
                </c:pt>
                <c:pt idx="1762">
                  <c:v>-242.50000000000054</c:v>
                </c:pt>
                <c:pt idx="1763">
                  <c:v>-242.50000000000054</c:v>
                </c:pt>
                <c:pt idx="1764">
                  <c:v>-242.50000000000054</c:v>
                </c:pt>
                <c:pt idx="1765">
                  <c:v>-262.70833333333275</c:v>
                </c:pt>
                <c:pt idx="1766">
                  <c:v>-323.33333333333218</c:v>
                </c:pt>
                <c:pt idx="1767">
                  <c:v>-444.58333333333394</c:v>
                </c:pt>
                <c:pt idx="1768">
                  <c:v>-606.25</c:v>
                </c:pt>
                <c:pt idx="1769">
                  <c:v>-808.33333333333337</c:v>
                </c:pt>
                <c:pt idx="1770">
                  <c:v>-1030.6250000000016</c:v>
                </c:pt>
                <c:pt idx="1771">
                  <c:v>-1212.5</c:v>
                </c:pt>
                <c:pt idx="1772">
                  <c:v>-1293.3333333333317</c:v>
                </c:pt>
                <c:pt idx="1773">
                  <c:v>-1293.3333333333317</c:v>
                </c:pt>
                <c:pt idx="1774">
                  <c:v>-1252.9166666666672</c:v>
                </c:pt>
                <c:pt idx="1775">
                  <c:v>-1151.8750000000007</c:v>
                </c:pt>
                <c:pt idx="1776">
                  <c:v>-1030.6250000000002</c:v>
                </c:pt>
                <c:pt idx="1777">
                  <c:v>-969.99999999999943</c:v>
                </c:pt>
                <c:pt idx="1778">
                  <c:v>-990.20833333333303</c:v>
                </c:pt>
                <c:pt idx="1779">
                  <c:v>-1091.2500000000011</c:v>
                </c:pt>
                <c:pt idx="1780">
                  <c:v>-1252.9166666666672</c:v>
                </c:pt>
                <c:pt idx="1781">
                  <c:v>-1394.3749999999998</c:v>
                </c:pt>
                <c:pt idx="1782">
                  <c:v>-1434.791666666667</c:v>
                </c:pt>
                <c:pt idx="1783">
                  <c:v>-1353.9583333333323</c:v>
                </c:pt>
                <c:pt idx="1784">
                  <c:v>-1192.2916666666663</c:v>
                </c:pt>
                <c:pt idx="1785">
                  <c:v>-990.20833333333371</c:v>
                </c:pt>
                <c:pt idx="1786">
                  <c:v>-848.74999999999989</c:v>
                </c:pt>
                <c:pt idx="1787">
                  <c:v>-788.12500000000045</c:v>
                </c:pt>
                <c:pt idx="1788">
                  <c:v>-767.91666666666686</c:v>
                </c:pt>
                <c:pt idx="1789">
                  <c:v>-788.12499999999966</c:v>
                </c:pt>
                <c:pt idx="1790">
                  <c:v>-868.95833333333348</c:v>
                </c:pt>
                <c:pt idx="1791">
                  <c:v>-1010.4166666666666</c:v>
                </c:pt>
                <c:pt idx="1792">
                  <c:v>-1192.2916666666663</c:v>
                </c:pt>
                <c:pt idx="1793">
                  <c:v>-1374.1666666666667</c:v>
                </c:pt>
                <c:pt idx="1794">
                  <c:v>-1434.7916666666667</c:v>
                </c:pt>
                <c:pt idx="1795">
                  <c:v>-1758.125</c:v>
                </c:pt>
                <c:pt idx="1796">
                  <c:v>-1050.8333333333333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41-497B-B39F-75D46F2650E8}"/>
            </c:ext>
          </c:extLst>
        </c:ser>
        <c:ser>
          <c:idx val="1"/>
          <c:order val="1"/>
          <c:tx>
            <c:strRef>
              <c:f>WLTC_class_3!$J$6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WLTC_class_3!$J$7:$J$1808</c:f>
              <c:numCache>
                <c:formatCode>0.00</c:formatCode>
                <c:ptCount val="1802"/>
                <c:pt idx="0" formatCode="General">
                  <c:v>0</c:v>
                </c:pt>
                <c:pt idx="1">
                  <c:v>285.471</c:v>
                </c:pt>
                <c:pt idx="2">
                  <c:v>285.471</c:v>
                </c:pt>
                <c:pt idx="3">
                  <c:v>285.471</c:v>
                </c:pt>
                <c:pt idx="4">
                  <c:v>285.471</c:v>
                </c:pt>
                <c:pt idx="5">
                  <c:v>285.471</c:v>
                </c:pt>
                <c:pt idx="6">
                  <c:v>285.471</c:v>
                </c:pt>
                <c:pt idx="7">
                  <c:v>285.471</c:v>
                </c:pt>
                <c:pt idx="8">
                  <c:v>285.471</c:v>
                </c:pt>
                <c:pt idx="9">
                  <c:v>285.471</c:v>
                </c:pt>
                <c:pt idx="10">
                  <c:v>285.471</c:v>
                </c:pt>
                <c:pt idx="11">
                  <c:v>285.471</c:v>
                </c:pt>
                <c:pt idx="12">
                  <c:v>285.471</c:v>
                </c:pt>
                <c:pt idx="13">
                  <c:v>285.471</c:v>
                </c:pt>
                <c:pt idx="14">
                  <c:v>285.471</c:v>
                </c:pt>
                <c:pt idx="15">
                  <c:v>285.471</c:v>
                </c:pt>
                <c:pt idx="16">
                  <c:v>285.471</c:v>
                </c:pt>
                <c:pt idx="17">
                  <c:v>285.471</c:v>
                </c:pt>
                <c:pt idx="18">
                  <c:v>285.471</c:v>
                </c:pt>
                <c:pt idx="19">
                  <c:v>285.471</c:v>
                </c:pt>
                <c:pt idx="20">
                  <c:v>285.471</c:v>
                </c:pt>
                <c:pt idx="21">
                  <c:v>285.471</c:v>
                </c:pt>
                <c:pt idx="22">
                  <c:v>285.471</c:v>
                </c:pt>
                <c:pt idx="23">
                  <c:v>285.471</c:v>
                </c:pt>
                <c:pt idx="24">
                  <c:v>285.471</c:v>
                </c:pt>
                <c:pt idx="25">
                  <c:v>285.471</c:v>
                </c:pt>
                <c:pt idx="26">
                  <c:v>285.471</c:v>
                </c:pt>
                <c:pt idx="27">
                  <c:v>285.471</c:v>
                </c:pt>
                <c:pt idx="28">
                  <c:v>285.471</c:v>
                </c:pt>
                <c:pt idx="29">
                  <c:v>285.471</c:v>
                </c:pt>
                <c:pt idx="30">
                  <c:v>285.471</c:v>
                </c:pt>
                <c:pt idx="31">
                  <c:v>285.471</c:v>
                </c:pt>
                <c:pt idx="32">
                  <c:v>285.471</c:v>
                </c:pt>
                <c:pt idx="33">
                  <c:v>285.471</c:v>
                </c:pt>
                <c:pt idx="34">
                  <c:v>285.471</c:v>
                </c:pt>
                <c:pt idx="35">
                  <c:v>285.471</c:v>
                </c:pt>
                <c:pt idx="36">
                  <c:v>285.471</c:v>
                </c:pt>
                <c:pt idx="37">
                  <c:v>285.471</c:v>
                </c:pt>
                <c:pt idx="38">
                  <c:v>285.471</c:v>
                </c:pt>
                <c:pt idx="39">
                  <c:v>285.471</c:v>
                </c:pt>
                <c:pt idx="40">
                  <c:v>285.471</c:v>
                </c:pt>
                <c:pt idx="41">
                  <c:v>285.471</c:v>
                </c:pt>
                <c:pt idx="42">
                  <c:v>285.471</c:v>
                </c:pt>
                <c:pt idx="43">
                  <c:v>285.471</c:v>
                </c:pt>
                <c:pt idx="44">
                  <c:v>285.471</c:v>
                </c:pt>
                <c:pt idx="45">
                  <c:v>285.471</c:v>
                </c:pt>
                <c:pt idx="46">
                  <c:v>285.471</c:v>
                </c:pt>
                <c:pt idx="47">
                  <c:v>285.471</c:v>
                </c:pt>
                <c:pt idx="48">
                  <c:v>285.471</c:v>
                </c:pt>
                <c:pt idx="49">
                  <c:v>285.471</c:v>
                </c:pt>
                <c:pt idx="50">
                  <c:v>285.471</c:v>
                </c:pt>
                <c:pt idx="51">
                  <c:v>285.471</c:v>
                </c:pt>
                <c:pt idx="52">
                  <c:v>285.471</c:v>
                </c:pt>
                <c:pt idx="53">
                  <c:v>285.471</c:v>
                </c:pt>
                <c:pt idx="54">
                  <c:v>285.471</c:v>
                </c:pt>
                <c:pt idx="55">
                  <c:v>285.471</c:v>
                </c:pt>
                <c:pt idx="56">
                  <c:v>285.471</c:v>
                </c:pt>
                <c:pt idx="57">
                  <c:v>285.471</c:v>
                </c:pt>
                <c:pt idx="58">
                  <c:v>285.471</c:v>
                </c:pt>
                <c:pt idx="59">
                  <c:v>285.471</c:v>
                </c:pt>
                <c:pt idx="60">
                  <c:v>285.471</c:v>
                </c:pt>
                <c:pt idx="61">
                  <c:v>285.471</c:v>
                </c:pt>
                <c:pt idx="62">
                  <c:v>285.471</c:v>
                </c:pt>
                <c:pt idx="63">
                  <c:v>285.471</c:v>
                </c:pt>
                <c:pt idx="64">
                  <c:v>285.471</c:v>
                </c:pt>
                <c:pt idx="65">
                  <c:v>285.471</c:v>
                </c:pt>
                <c:pt idx="66">
                  <c:v>285.471</c:v>
                </c:pt>
                <c:pt idx="67">
                  <c:v>285.471</c:v>
                </c:pt>
                <c:pt idx="68">
                  <c:v>285.471</c:v>
                </c:pt>
                <c:pt idx="69">
                  <c:v>285.471</c:v>
                </c:pt>
                <c:pt idx="70">
                  <c:v>285.471</c:v>
                </c:pt>
                <c:pt idx="71">
                  <c:v>285.471</c:v>
                </c:pt>
                <c:pt idx="72">
                  <c:v>285.471</c:v>
                </c:pt>
                <c:pt idx="73">
                  <c:v>285.471</c:v>
                </c:pt>
                <c:pt idx="74">
                  <c:v>285.471</c:v>
                </c:pt>
                <c:pt idx="75">
                  <c:v>285.471</c:v>
                </c:pt>
                <c:pt idx="76">
                  <c:v>285.471</c:v>
                </c:pt>
                <c:pt idx="77">
                  <c:v>285.471</c:v>
                </c:pt>
                <c:pt idx="78">
                  <c:v>285.471</c:v>
                </c:pt>
                <c:pt idx="79">
                  <c:v>285.471</c:v>
                </c:pt>
                <c:pt idx="80">
                  <c:v>285.471</c:v>
                </c:pt>
                <c:pt idx="81">
                  <c:v>285.471</c:v>
                </c:pt>
                <c:pt idx="82">
                  <c:v>285.471</c:v>
                </c:pt>
                <c:pt idx="83">
                  <c:v>285.471</c:v>
                </c:pt>
                <c:pt idx="84">
                  <c:v>285.471</c:v>
                </c:pt>
                <c:pt idx="85">
                  <c:v>285.471</c:v>
                </c:pt>
                <c:pt idx="86">
                  <c:v>285.471</c:v>
                </c:pt>
                <c:pt idx="87">
                  <c:v>285.471</c:v>
                </c:pt>
                <c:pt idx="88">
                  <c:v>285.471</c:v>
                </c:pt>
                <c:pt idx="89">
                  <c:v>285.471</c:v>
                </c:pt>
                <c:pt idx="90">
                  <c:v>285.471</c:v>
                </c:pt>
                <c:pt idx="91">
                  <c:v>285.471</c:v>
                </c:pt>
                <c:pt idx="92">
                  <c:v>285.471</c:v>
                </c:pt>
                <c:pt idx="93">
                  <c:v>285.471</c:v>
                </c:pt>
                <c:pt idx="94">
                  <c:v>285.471</c:v>
                </c:pt>
                <c:pt idx="95">
                  <c:v>285.471</c:v>
                </c:pt>
                <c:pt idx="96">
                  <c:v>285.471</c:v>
                </c:pt>
                <c:pt idx="97">
                  <c:v>285.471</c:v>
                </c:pt>
                <c:pt idx="98">
                  <c:v>285.471</c:v>
                </c:pt>
                <c:pt idx="99">
                  <c:v>285.471</c:v>
                </c:pt>
                <c:pt idx="100">
                  <c:v>285.471</c:v>
                </c:pt>
                <c:pt idx="101">
                  <c:v>285.471</c:v>
                </c:pt>
                <c:pt idx="102">
                  <c:v>285.471</c:v>
                </c:pt>
                <c:pt idx="103">
                  <c:v>285.471</c:v>
                </c:pt>
                <c:pt idx="104">
                  <c:v>285.471</c:v>
                </c:pt>
                <c:pt idx="105">
                  <c:v>285.471</c:v>
                </c:pt>
                <c:pt idx="106">
                  <c:v>285.471</c:v>
                </c:pt>
                <c:pt idx="107">
                  <c:v>285.471</c:v>
                </c:pt>
                <c:pt idx="108">
                  <c:v>285.471</c:v>
                </c:pt>
                <c:pt idx="109">
                  <c:v>285.471</c:v>
                </c:pt>
                <c:pt idx="110">
                  <c:v>285.471</c:v>
                </c:pt>
                <c:pt idx="111">
                  <c:v>285.471</c:v>
                </c:pt>
                <c:pt idx="112">
                  <c:v>285.471</c:v>
                </c:pt>
                <c:pt idx="113">
                  <c:v>285.471</c:v>
                </c:pt>
                <c:pt idx="114">
                  <c:v>285.471</c:v>
                </c:pt>
                <c:pt idx="115">
                  <c:v>285.471</c:v>
                </c:pt>
                <c:pt idx="116">
                  <c:v>285.471</c:v>
                </c:pt>
                <c:pt idx="117">
                  <c:v>285.471</c:v>
                </c:pt>
                <c:pt idx="118">
                  <c:v>285.471</c:v>
                </c:pt>
                <c:pt idx="119">
                  <c:v>285.471</c:v>
                </c:pt>
                <c:pt idx="120">
                  <c:v>285.471</c:v>
                </c:pt>
                <c:pt idx="121">
                  <c:v>285.471</c:v>
                </c:pt>
                <c:pt idx="122">
                  <c:v>285.471</c:v>
                </c:pt>
                <c:pt idx="123">
                  <c:v>285.471</c:v>
                </c:pt>
                <c:pt idx="124">
                  <c:v>285.471</c:v>
                </c:pt>
                <c:pt idx="125">
                  <c:v>285.471</c:v>
                </c:pt>
                <c:pt idx="126">
                  <c:v>285.471</c:v>
                </c:pt>
                <c:pt idx="127">
                  <c:v>285.471</c:v>
                </c:pt>
                <c:pt idx="128">
                  <c:v>285.471</c:v>
                </c:pt>
                <c:pt idx="129">
                  <c:v>285.471</c:v>
                </c:pt>
                <c:pt idx="130">
                  <c:v>285.471</c:v>
                </c:pt>
                <c:pt idx="131">
                  <c:v>285.471</c:v>
                </c:pt>
                <c:pt idx="132">
                  <c:v>285.471</c:v>
                </c:pt>
                <c:pt idx="133">
                  <c:v>285.471</c:v>
                </c:pt>
                <c:pt idx="134">
                  <c:v>285.471</c:v>
                </c:pt>
                <c:pt idx="135">
                  <c:v>285.471</c:v>
                </c:pt>
                <c:pt idx="136">
                  <c:v>285.471</c:v>
                </c:pt>
                <c:pt idx="137">
                  <c:v>285.471</c:v>
                </c:pt>
                <c:pt idx="138">
                  <c:v>285.471</c:v>
                </c:pt>
                <c:pt idx="139">
                  <c:v>285.471</c:v>
                </c:pt>
                <c:pt idx="140">
                  <c:v>285.471</c:v>
                </c:pt>
                <c:pt idx="141">
                  <c:v>285.471</c:v>
                </c:pt>
                <c:pt idx="142">
                  <c:v>285.471</c:v>
                </c:pt>
                <c:pt idx="143">
                  <c:v>285.471</c:v>
                </c:pt>
                <c:pt idx="144">
                  <c:v>285.471</c:v>
                </c:pt>
                <c:pt idx="145">
                  <c:v>285.471</c:v>
                </c:pt>
                <c:pt idx="146">
                  <c:v>285.471</c:v>
                </c:pt>
                <c:pt idx="147">
                  <c:v>285.471</c:v>
                </c:pt>
                <c:pt idx="148">
                  <c:v>285.471</c:v>
                </c:pt>
                <c:pt idx="149">
                  <c:v>285.471</c:v>
                </c:pt>
                <c:pt idx="150">
                  <c:v>285.471</c:v>
                </c:pt>
                <c:pt idx="151">
                  <c:v>285.471</c:v>
                </c:pt>
                <c:pt idx="152">
                  <c:v>285.471</c:v>
                </c:pt>
                <c:pt idx="153">
                  <c:v>285.471</c:v>
                </c:pt>
                <c:pt idx="154">
                  <c:v>285.471</c:v>
                </c:pt>
                <c:pt idx="155">
                  <c:v>285.471</c:v>
                </c:pt>
                <c:pt idx="156">
                  <c:v>285.471</c:v>
                </c:pt>
                <c:pt idx="157">
                  <c:v>285.471</c:v>
                </c:pt>
                <c:pt idx="158">
                  <c:v>285.471</c:v>
                </c:pt>
                <c:pt idx="159">
                  <c:v>285.471</c:v>
                </c:pt>
                <c:pt idx="160">
                  <c:v>285.471</c:v>
                </c:pt>
                <c:pt idx="161">
                  <c:v>285.471</c:v>
                </c:pt>
                <c:pt idx="162">
                  <c:v>285.471</c:v>
                </c:pt>
                <c:pt idx="163">
                  <c:v>285.471</c:v>
                </c:pt>
                <c:pt idx="164">
                  <c:v>285.471</c:v>
                </c:pt>
                <c:pt idx="165">
                  <c:v>285.471</c:v>
                </c:pt>
                <c:pt idx="166">
                  <c:v>285.471</c:v>
                </c:pt>
                <c:pt idx="167">
                  <c:v>285.471</c:v>
                </c:pt>
                <c:pt idx="168">
                  <c:v>285.471</c:v>
                </c:pt>
                <c:pt idx="169">
                  <c:v>285.471</c:v>
                </c:pt>
                <c:pt idx="170">
                  <c:v>285.471</c:v>
                </c:pt>
                <c:pt idx="171">
                  <c:v>285.471</c:v>
                </c:pt>
                <c:pt idx="172">
                  <c:v>285.471</c:v>
                </c:pt>
                <c:pt idx="173">
                  <c:v>285.471</c:v>
                </c:pt>
                <c:pt idx="174">
                  <c:v>285.471</c:v>
                </c:pt>
                <c:pt idx="175">
                  <c:v>285.471</c:v>
                </c:pt>
                <c:pt idx="176">
                  <c:v>285.471</c:v>
                </c:pt>
                <c:pt idx="177">
                  <c:v>285.471</c:v>
                </c:pt>
                <c:pt idx="178">
                  <c:v>285.471</c:v>
                </c:pt>
                <c:pt idx="179">
                  <c:v>285.471</c:v>
                </c:pt>
                <c:pt idx="180">
                  <c:v>285.471</c:v>
                </c:pt>
                <c:pt idx="181">
                  <c:v>285.471</c:v>
                </c:pt>
                <c:pt idx="182">
                  <c:v>285.471</c:v>
                </c:pt>
                <c:pt idx="183">
                  <c:v>285.471</c:v>
                </c:pt>
                <c:pt idx="184">
                  <c:v>285.471</c:v>
                </c:pt>
                <c:pt idx="185">
                  <c:v>285.471</c:v>
                </c:pt>
                <c:pt idx="186">
                  <c:v>285.471</c:v>
                </c:pt>
                <c:pt idx="187">
                  <c:v>285.471</c:v>
                </c:pt>
                <c:pt idx="188">
                  <c:v>285.471</c:v>
                </c:pt>
                <c:pt idx="189">
                  <c:v>285.471</c:v>
                </c:pt>
                <c:pt idx="190">
                  <c:v>285.471</c:v>
                </c:pt>
                <c:pt idx="191">
                  <c:v>285.471</c:v>
                </c:pt>
                <c:pt idx="192">
                  <c:v>285.471</c:v>
                </c:pt>
                <c:pt idx="193">
                  <c:v>285.471</c:v>
                </c:pt>
                <c:pt idx="194">
                  <c:v>285.471</c:v>
                </c:pt>
                <c:pt idx="195">
                  <c:v>285.471</c:v>
                </c:pt>
                <c:pt idx="196">
                  <c:v>285.471</c:v>
                </c:pt>
                <c:pt idx="197">
                  <c:v>285.471</c:v>
                </c:pt>
                <c:pt idx="198">
                  <c:v>285.471</c:v>
                </c:pt>
                <c:pt idx="199">
                  <c:v>285.471</c:v>
                </c:pt>
                <c:pt idx="200">
                  <c:v>285.471</c:v>
                </c:pt>
                <c:pt idx="201">
                  <c:v>285.471</c:v>
                </c:pt>
                <c:pt idx="202">
                  <c:v>285.471</c:v>
                </c:pt>
                <c:pt idx="203">
                  <c:v>285.471</c:v>
                </c:pt>
                <c:pt idx="204">
                  <c:v>285.471</c:v>
                </c:pt>
                <c:pt idx="205">
                  <c:v>285.471</c:v>
                </c:pt>
                <c:pt idx="206">
                  <c:v>285.471</c:v>
                </c:pt>
                <c:pt idx="207">
                  <c:v>285.471</c:v>
                </c:pt>
                <c:pt idx="208">
                  <c:v>285.471</c:v>
                </c:pt>
                <c:pt idx="209">
                  <c:v>285.471</c:v>
                </c:pt>
                <c:pt idx="210">
                  <c:v>285.471</c:v>
                </c:pt>
                <c:pt idx="211">
                  <c:v>285.471</c:v>
                </c:pt>
                <c:pt idx="212">
                  <c:v>285.471</c:v>
                </c:pt>
                <c:pt idx="213">
                  <c:v>285.471</c:v>
                </c:pt>
                <c:pt idx="214">
                  <c:v>285.471</c:v>
                </c:pt>
                <c:pt idx="215">
                  <c:v>285.471</c:v>
                </c:pt>
                <c:pt idx="216">
                  <c:v>285.471</c:v>
                </c:pt>
                <c:pt idx="217">
                  <c:v>285.471</c:v>
                </c:pt>
                <c:pt idx="218">
                  <c:v>285.471</c:v>
                </c:pt>
                <c:pt idx="219">
                  <c:v>285.471</c:v>
                </c:pt>
                <c:pt idx="220">
                  <c:v>285.471</c:v>
                </c:pt>
                <c:pt idx="221">
                  <c:v>285.471</c:v>
                </c:pt>
                <c:pt idx="222">
                  <c:v>285.471</c:v>
                </c:pt>
                <c:pt idx="223">
                  <c:v>285.471</c:v>
                </c:pt>
                <c:pt idx="224">
                  <c:v>285.471</c:v>
                </c:pt>
                <c:pt idx="225">
                  <c:v>285.471</c:v>
                </c:pt>
                <c:pt idx="226">
                  <c:v>285.471</c:v>
                </c:pt>
                <c:pt idx="227">
                  <c:v>285.471</c:v>
                </c:pt>
                <c:pt idx="228">
                  <c:v>285.471</c:v>
                </c:pt>
                <c:pt idx="229">
                  <c:v>285.471</c:v>
                </c:pt>
                <c:pt idx="230">
                  <c:v>285.471</c:v>
                </c:pt>
                <c:pt idx="231">
                  <c:v>285.471</c:v>
                </c:pt>
                <c:pt idx="232">
                  <c:v>285.471</c:v>
                </c:pt>
                <c:pt idx="233">
                  <c:v>285.471</c:v>
                </c:pt>
                <c:pt idx="234">
                  <c:v>285.471</c:v>
                </c:pt>
                <c:pt idx="235">
                  <c:v>285.471</c:v>
                </c:pt>
                <c:pt idx="236">
                  <c:v>285.471</c:v>
                </c:pt>
                <c:pt idx="237">
                  <c:v>285.471</c:v>
                </c:pt>
                <c:pt idx="238">
                  <c:v>285.471</c:v>
                </c:pt>
                <c:pt idx="239">
                  <c:v>285.471</c:v>
                </c:pt>
                <c:pt idx="240">
                  <c:v>285.471</c:v>
                </c:pt>
                <c:pt idx="241">
                  <c:v>285.471</c:v>
                </c:pt>
                <c:pt idx="242">
                  <c:v>285.471</c:v>
                </c:pt>
                <c:pt idx="243">
                  <c:v>285.471</c:v>
                </c:pt>
                <c:pt idx="244">
                  <c:v>285.471</c:v>
                </c:pt>
                <c:pt idx="245">
                  <c:v>285.471</c:v>
                </c:pt>
                <c:pt idx="246">
                  <c:v>285.471</c:v>
                </c:pt>
                <c:pt idx="247">
                  <c:v>285.471</c:v>
                </c:pt>
                <c:pt idx="248">
                  <c:v>285.471</c:v>
                </c:pt>
                <c:pt idx="249">
                  <c:v>285.471</c:v>
                </c:pt>
                <c:pt idx="250">
                  <c:v>285.471</c:v>
                </c:pt>
                <c:pt idx="251">
                  <c:v>285.471</c:v>
                </c:pt>
                <c:pt idx="252">
                  <c:v>285.471</c:v>
                </c:pt>
                <c:pt idx="253">
                  <c:v>285.471</c:v>
                </c:pt>
                <c:pt idx="254">
                  <c:v>285.471</c:v>
                </c:pt>
                <c:pt idx="255">
                  <c:v>285.471</c:v>
                </c:pt>
                <c:pt idx="256">
                  <c:v>285.471</c:v>
                </c:pt>
                <c:pt idx="257">
                  <c:v>285.471</c:v>
                </c:pt>
                <c:pt idx="258">
                  <c:v>285.471</c:v>
                </c:pt>
                <c:pt idx="259">
                  <c:v>285.471</c:v>
                </c:pt>
                <c:pt idx="260">
                  <c:v>285.471</c:v>
                </c:pt>
                <c:pt idx="261">
                  <c:v>285.471</c:v>
                </c:pt>
                <c:pt idx="262">
                  <c:v>285.471</c:v>
                </c:pt>
                <c:pt idx="263">
                  <c:v>285.471</c:v>
                </c:pt>
                <c:pt idx="264">
                  <c:v>285.471</c:v>
                </c:pt>
                <c:pt idx="265">
                  <c:v>285.471</c:v>
                </c:pt>
                <c:pt idx="266">
                  <c:v>285.471</c:v>
                </c:pt>
                <c:pt idx="267">
                  <c:v>285.471</c:v>
                </c:pt>
                <c:pt idx="268">
                  <c:v>285.471</c:v>
                </c:pt>
                <c:pt idx="269">
                  <c:v>285.471</c:v>
                </c:pt>
                <c:pt idx="270">
                  <c:v>285.471</c:v>
                </c:pt>
                <c:pt idx="271">
                  <c:v>285.471</c:v>
                </c:pt>
                <c:pt idx="272">
                  <c:v>285.471</c:v>
                </c:pt>
                <c:pt idx="273">
                  <c:v>285.471</c:v>
                </c:pt>
                <c:pt idx="274">
                  <c:v>285.471</c:v>
                </c:pt>
                <c:pt idx="275">
                  <c:v>285.471</c:v>
                </c:pt>
                <c:pt idx="276">
                  <c:v>285.471</c:v>
                </c:pt>
                <c:pt idx="277">
                  <c:v>285.471</c:v>
                </c:pt>
                <c:pt idx="278">
                  <c:v>285.471</c:v>
                </c:pt>
                <c:pt idx="279">
                  <c:v>285.471</c:v>
                </c:pt>
                <c:pt idx="280">
                  <c:v>285.471</c:v>
                </c:pt>
                <c:pt idx="281">
                  <c:v>285.471</c:v>
                </c:pt>
                <c:pt idx="282">
                  <c:v>285.471</c:v>
                </c:pt>
                <c:pt idx="283">
                  <c:v>285.471</c:v>
                </c:pt>
                <c:pt idx="284">
                  <c:v>285.471</c:v>
                </c:pt>
                <c:pt idx="285">
                  <c:v>285.471</c:v>
                </c:pt>
                <c:pt idx="286">
                  <c:v>285.471</c:v>
                </c:pt>
                <c:pt idx="287">
                  <c:v>285.471</c:v>
                </c:pt>
                <c:pt idx="288">
                  <c:v>285.471</c:v>
                </c:pt>
                <c:pt idx="289">
                  <c:v>285.471</c:v>
                </c:pt>
                <c:pt idx="290">
                  <c:v>285.471</c:v>
                </c:pt>
                <c:pt idx="291">
                  <c:v>285.471</c:v>
                </c:pt>
                <c:pt idx="292">
                  <c:v>285.471</c:v>
                </c:pt>
                <c:pt idx="293">
                  <c:v>285.471</c:v>
                </c:pt>
                <c:pt idx="294">
                  <c:v>285.471</c:v>
                </c:pt>
                <c:pt idx="295">
                  <c:v>285.471</c:v>
                </c:pt>
                <c:pt idx="296">
                  <c:v>285.471</c:v>
                </c:pt>
                <c:pt idx="297">
                  <c:v>285.471</c:v>
                </c:pt>
                <c:pt idx="298">
                  <c:v>285.471</c:v>
                </c:pt>
                <c:pt idx="299">
                  <c:v>285.471</c:v>
                </c:pt>
                <c:pt idx="300">
                  <c:v>285.471</c:v>
                </c:pt>
                <c:pt idx="301">
                  <c:v>285.471</c:v>
                </c:pt>
                <c:pt idx="302">
                  <c:v>285.471</c:v>
                </c:pt>
                <c:pt idx="303">
                  <c:v>285.471</c:v>
                </c:pt>
                <c:pt idx="304">
                  <c:v>285.471</c:v>
                </c:pt>
                <c:pt idx="305">
                  <c:v>285.471</c:v>
                </c:pt>
                <c:pt idx="306">
                  <c:v>285.471</c:v>
                </c:pt>
                <c:pt idx="307">
                  <c:v>285.471</c:v>
                </c:pt>
                <c:pt idx="308">
                  <c:v>285.471</c:v>
                </c:pt>
                <c:pt idx="309">
                  <c:v>285.471</c:v>
                </c:pt>
                <c:pt idx="310">
                  <c:v>285.471</c:v>
                </c:pt>
                <c:pt idx="311">
                  <c:v>285.471</c:v>
                </c:pt>
                <c:pt idx="312">
                  <c:v>285.471</c:v>
                </c:pt>
                <c:pt idx="313">
                  <c:v>285.471</c:v>
                </c:pt>
                <c:pt idx="314">
                  <c:v>285.471</c:v>
                </c:pt>
                <c:pt idx="315">
                  <c:v>285.471</c:v>
                </c:pt>
                <c:pt idx="316">
                  <c:v>285.471</c:v>
                </c:pt>
                <c:pt idx="317">
                  <c:v>285.471</c:v>
                </c:pt>
                <c:pt idx="318">
                  <c:v>285.471</c:v>
                </c:pt>
                <c:pt idx="319">
                  <c:v>285.471</c:v>
                </c:pt>
                <c:pt idx="320">
                  <c:v>285.471</c:v>
                </c:pt>
                <c:pt idx="321">
                  <c:v>285.471</c:v>
                </c:pt>
                <c:pt idx="322">
                  <c:v>285.471</c:v>
                </c:pt>
                <c:pt idx="323">
                  <c:v>285.471</c:v>
                </c:pt>
                <c:pt idx="324">
                  <c:v>285.471</c:v>
                </c:pt>
                <c:pt idx="325">
                  <c:v>285.471</c:v>
                </c:pt>
                <c:pt idx="326">
                  <c:v>285.471</c:v>
                </c:pt>
                <c:pt idx="327">
                  <c:v>285.471</c:v>
                </c:pt>
                <c:pt idx="328">
                  <c:v>285.471</c:v>
                </c:pt>
                <c:pt idx="329">
                  <c:v>285.471</c:v>
                </c:pt>
                <c:pt idx="330">
                  <c:v>285.471</c:v>
                </c:pt>
                <c:pt idx="331">
                  <c:v>285.471</c:v>
                </c:pt>
                <c:pt idx="332">
                  <c:v>285.471</c:v>
                </c:pt>
                <c:pt idx="333">
                  <c:v>285.471</c:v>
                </c:pt>
                <c:pt idx="334">
                  <c:v>285.471</c:v>
                </c:pt>
                <c:pt idx="335">
                  <c:v>285.471</c:v>
                </c:pt>
                <c:pt idx="336">
                  <c:v>285.471</c:v>
                </c:pt>
                <c:pt idx="337">
                  <c:v>285.471</c:v>
                </c:pt>
                <c:pt idx="338">
                  <c:v>285.471</c:v>
                </c:pt>
                <c:pt idx="339">
                  <c:v>285.471</c:v>
                </c:pt>
                <c:pt idx="340">
                  <c:v>285.471</c:v>
                </c:pt>
                <c:pt idx="341">
                  <c:v>285.471</c:v>
                </c:pt>
                <c:pt idx="342">
                  <c:v>285.471</c:v>
                </c:pt>
                <c:pt idx="343">
                  <c:v>285.471</c:v>
                </c:pt>
                <c:pt idx="344">
                  <c:v>285.471</c:v>
                </c:pt>
                <c:pt idx="345">
                  <c:v>285.471</c:v>
                </c:pt>
                <c:pt idx="346">
                  <c:v>285.471</c:v>
                </c:pt>
                <c:pt idx="347">
                  <c:v>285.471</c:v>
                </c:pt>
                <c:pt idx="348">
                  <c:v>285.471</c:v>
                </c:pt>
                <c:pt idx="349">
                  <c:v>285.471</c:v>
                </c:pt>
                <c:pt idx="350">
                  <c:v>285.471</c:v>
                </c:pt>
                <c:pt idx="351">
                  <c:v>285.471</c:v>
                </c:pt>
                <c:pt idx="352">
                  <c:v>285.471</c:v>
                </c:pt>
                <c:pt idx="353">
                  <c:v>285.471</c:v>
                </c:pt>
                <c:pt idx="354">
                  <c:v>285.471</c:v>
                </c:pt>
                <c:pt idx="355">
                  <c:v>285.471</c:v>
                </c:pt>
                <c:pt idx="356">
                  <c:v>285.471</c:v>
                </c:pt>
                <c:pt idx="357">
                  <c:v>285.471</c:v>
                </c:pt>
                <c:pt idx="358">
                  <c:v>285.471</c:v>
                </c:pt>
                <c:pt idx="359">
                  <c:v>285.471</c:v>
                </c:pt>
                <c:pt idx="360">
                  <c:v>285.471</c:v>
                </c:pt>
                <c:pt idx="361">
                  <c:v>285.471</c:v>
                </c:pt>
                <c:pt idx="362">
                  <c:v>285.471</c:v>
                </c:pt>
                <c:pt idx="363">
                  <c:v>285.471</c:v>
                </c:pt>
                <c:pt idx="364">
                  <c:v>285.471</c:v>
                </c:pt>
                <c:pt idx="365">
                  <c:v>285.471</c:v>
                </c:pt>
                <c:pt idx="366">
                  <c:v>285.471</c:v>
                </c:pt>
                <c:pt idx="367">
                  <c:v>285.471</c:v>
                </c:pt>
                <c:pt idx="368">
                  <c:v>285.471</c:v>
                </c:pt>
                <c:pt idx="369">
                  <c:v>285.471</c:v>
                </c:pt>
                <c:pt idx="370">
                  <c:v>285.471</c:v>
                </c:pt>
                <c:pt idx="371">
                  <c:v>285.471</c:v>
                </c:pt>
                <c:pt idx="372">
                  <c:v>285.471</c:v>
                </c:pt>
                <c:pt idx="373">
                  <c:v>285.471</c:v>
                </c:pt>
                <c:pt idx="374">
                  <c:v>285.471</c:v>
                </c:pt>
                <c:pt idx="375">
                  <c:v>285.471</c:v>
                </c:pt>
                <c:pt idx="376">
                  <c:v>285.471</c:v>
                </c:pt>
                <c:pt idx="377">
                  <c:v>285.471</c:v>
                </c:pt>
                <c:pt idx="378">
                  <c:v>285.471</c:v>
                </c:pt>
                <c:pt idx="379">
                  <c:v>285.471</c:v>
                </c:pt>
                <c:pt idx="380">
                  <c:v>285.471</c:v>
                </c:pt>
                <c:pt idx="381">
                  <c:v>285.471</c:v>
                </c:pt>
                <c:pt idx="382">
                  <c:v>285.471</c:v>
                </c:pt>
                <c:pt idx="383">
                  <c:v>285.471</c:v>
                </c:pt>
                <c:pt idx="384">
                  <c:v>285.471</c:v>
                </c:pt>
                <c:pt idx="385">
                  <c:v>285.471</c:v>
                </c:pt>
                <c:pt idx="386">
                  <c:v>285.471</c:v>
                </c:pt>
                <c:pt idx="387">
                  <c:v>285.471</c:v>
                </c:pt>
                <c:pt idx="388">
                  <c:v>285.471</c:v>
                </c:pt>
                <c:pt idx="389">
                  <c:v>285.471</c:v>
                </c:pt>
                <c:pt idx="390">
                  <c:v>285.471</c:v>
                </c:pt>
                <c:pt idx="391">
                  <c:v>285.471</c:v>
                </c:pt>
                <c:pt idx="392">
                  <c:v>285.471</c:v>
                </c:pt>
                <c:pt idx="393">
                  <c:v>285.471</c:v>
                </c:pt>
                <c:pt idx="394">
                  <c:v>285.471</c:v>
                </c:pt>
                <c:pt idx="395">
                  <c:v>285.471</c:v>
                </c:pt>
                <c:pt idx="396">
                  <c:v>285.471</c:v>
                </c:pt>
                <c:pt idx="397">
                  <c:v>285.471</c:v>
                </c:pt>
                <c:pt idx="398">
                  <c:v>285.471</c:v>
                </c:pt>
                <c:pt idx="399">
                  <c:v>285.471</c:v>
                </c:pt>
                <c:pt idx="400">
                  <c:v>285.471</c:v>
                </c:pt>
                <c:pt idx="401">
                  <c:v>285.471</c:v>
                </c:pt>
                <c:pt idx="402">
                  <c:v>285.471</c:v>
                </c:pt>
                <c:pt idx="403">
                  <c:v>285.471</c:v>
                </c:pt>
                <c:pt idx="404">
                  <c:v>285.471</c:v>
                </c:pt>
                <c:pt idx="405">
                  <c:v>285.471</c:v>
                </c:pt>
                <c:pt idx="406">
                  <c:v>285.471</c:v>
                </c:pt>
                <c:pt idx="407">
                  <c:v>285.471</c:v>
                </c:pt>
                <c:pt idx="408">
                  <c:v>285.471</c:v>
                </c:pt>
                <c:pt idx="409">
                  <c:v>285.471</c:v>
                </c:pt>
                <c:pt idx="410">
                  <c:v>285.471</c:v>
                </c:pt>
                <c:pt idx="411">
                  <c:v>285.471</c:v>
                </c:pt>
                <c:pt idx="412">
                  <c:v>285.471</c:v>
                </c:pt>
                <c:pt idx="413">
                  <c:v>285.471</c:v>
                </c:pt>
                <c:pt idx="414">
                  <c:v>285.471</c:v>
                </c:pt>
                <c:pt idx="415">
                  <c:v>285.471</c:v>
                </c:pt>
                <c:pt idx="416">
                  <c:v>285.471</c:v>
                </c:pt>
                <c:pt idx="417">
                  <c:v>285.471</c:v>
                </c:pt>
                <c:pt idx="418">
                  <c:v>285.471</c:v>
                </c:pt>
                <c:pt idx="419">
                  <c:v>285.471</c:v>
                </c:pt>
                <c:pt idx="420">
                  <c:v>285.471</c:v>
                </c:pt>
                <c:pt idx="421">
                  <c:v>285.471</c:v>
                </c:pt>
                <c:pt idx="422">
                  <c:v>285.471</c:v>
                </c:pt>
                <c:pt idx="423">
                  <c:v>285.471</c:v>
                </c:pt>
                <c:pt idx="424">
                  <c:v>285.471</c:v>
                </c:pt>
                <c:pt idx="425">
                  <c:v>285.471</c:v>
                </c:pt>
                <c:pt idx="426">
                  <c:v>285.471</c:v>
                </c:pt>
                <c:pt idx="427">
                  <c:v>285.471</c:v>
                </c:pt>
                <c:pt idx="428">
                  <c:v>285.471</c:v>
                </c:pt>
                <c:pt idx="429">
                  <c:v>285.471</c:v>
                </c:pt>
                <c:pt idx="430">
                  <c:v>285.471</c:v>
                </c:pt>
                <c:pt idx="431">
                  <c:v>285.471</c:v>
                </c:pt>
                <c:pt idx="432">
                  <c:v>285.471</c:v>
                </c:pt>
                <c:pt idx="433">
                  <c:v>285.471</c:v>
                </c:pt>
                <c:pt idx="434">
                  <c:v>285.471</c:v>
                </c:pt>
                <c:pt idx="435">
                  <c:v>285.471</c:v>
                </c:pt>
                <c:pt idx="436">
                  <c:v>285.471</c:v>
                </c:pt>
                <c:pt idx="437">
                  <c:v>285.471</c:v>
                </c:pt>
                <c:pt idx="438">
                  <c:v>285.471</c:v>
                </c:pt>
                <c:pt idx="439">
                  <c:v>285.471</c:v>
                </c:pt>
                <c:pt idx="440">
                  <c:v>285.471</c:v>
                </c:pt>
                <c:pt idx="441">
                  <c:v>285.471</c:v>
                </c:pt>
                <c:pt idx="442">
                  <c:v>285.471</c:v>
                </c:pt>
                <c:pt idx="443">
                  <c:v>285.471</c:v>
                </c:pt>
                <c:pt idx="444">
                  <c:v>285.471</c:v>
                </c:pt>
                <c:pt idx="445">
                  <c:v>285.471</c:v>
                </c:pt>
                <c:pt idx="446">
                  <c:v>285.471</c:v>
                </c:pt>
                <c:pt idx="447">
                  <c:v>285.471</c:v>
                </c:pt>
                <c:pt idx="448">
                  <c:v>285.471</c:v>
                </c:pt>
                <c:pt idx="449">
                  <c:v>285.471</c:v>
                </c:pt>
                <c:pt idx="450">
                  <c:v>285.471</c:v>
                </c:pt>
                <c:pt idx="451">
                  <c:v>285.471</c:v>
                </c:pt>
                <c:pt idx="452">
                  <c:v>285.471</c:v>
                </c:pt>
                <c:pt idx="453">
                  <c:v>285.471</c:v>
                </c:pt>
                <c:pt idx="454">
                  <c:v>285.471</c:v>
                </c:pt>
                <c:pt idx="455">
                  <c:v>285.471</c:v>
                </c:pt>
                <c:pt idx="456">
                  <c:v>285.471</c:v>
                </c:pt>
                <c:pt idx="457">
                  <c:v>285.471</c:v>
                </c:pt>
                <c:pt idx="458">
                  <c:v>285.471</c:v>
                </c:pt>
                <c:pt idx="459">
                  <c:v>285.471</c:v>
                </c:pt>
                <c:pt idx="460">
                  <c:v>285.471</c:v>
                </c:pt>
                <c:pt idx="461">
                  <c:v>285.471</c:v>
                </c:pt>
                <c:pt idx="462">
                  <c:v>285.471</c:v>
                </c:pt>
                <c:pt idx="463">
                  <c:v>285.471</c:v>
                </c:pt>
                <c:pt idx="464">
                  <c:v>285.471</c:v>
                </c:pt>
                <c:pt idx="465">
                  <c:v>285.471</c:v>
                </c:pt>
                <c:pt idx="466">
                  <c:v>285.471</c:v>
                </c:pt>
                <c:pt idx="467">
                  <c:v>285.471</c:v>
                </c:pt>
                <c:pt idx="468">
                  <c:v>285.471</c:v>
                </c:pt>
                <c:pt idx="469">
                  <c:v>285.471</c:v>
                </c:pt>
                <c:pt idx="470">
                  <c:v>285.471</c:v>
                </c:pt>
                <c:pt idx="471">
                  <c:v>285.471</c:v>
                </c:pt>
                <c:pt idx="472">
                  <c:v>285.471</c:v>
                </c:pt>
                <c:pt idx="473">
                  <c:v>285.471</c:v>
                </c:pt>
                <c:pt idx="474">
                  <c:v>285.471</c:v>
                </c:pt>
                <c:pt idx="475">
                  <c:v>285.471</c:v>
                </c:pt>
                <c:pt idx="476">
                  <c:v>285.471</c:v>
                </c:pt>
                <c:pt idx="477">
                  <c:v>285.471</c:v>
                </c:pt>
                <c:pt idx="478">
                  <c:v>285.471</c:v>
                </c:pt>
                <c:pt idx="479">
                  <c:v>285.471</c:v>
                </c:pt>
                <c:pt idx="480">
                  <c:v>285.471</c:v>
                </c:pt>
                <c:pt idx="481">
                  <c:v>285.471</c:v>
                </c:pt>
                <c:pt idx="482">
                  <c:v>285.471</c:v>
                </c:pt>
                <c:pt idx="483">
                  <c:v>285.471</c:v>
                </c:pt>
                <c:pt idx="484">
                  <c:v>285.471</c:v>
                </c:pt>
                <c:pt idx="485">
                  <c:v>285.471</c:v>
                </c:pt>
                <c:pt idx="486">
                  <c:v>285.471</c:v>
                </c:pt>
                <c:pt idx="487">
                  <c:v>285.471</c:v>
                </c:pt>
                <c:pt idx="488">
                  <c:v>285.471</c:v>
                </c:pt>
                <c:pt idx="489">
                  <c:v>285.471</c:v>
                </c:pt>
                <c:pt idx="490">
                  <c:v>285.471</c:v>
                </c:pt>
                <c:pt idx="491">
                  <c:v>285.471</c:v>
                </c:pt>
                <c:pt idx="492">
                  <c:v>285.471</c:v>
                </c:pt>
                <c:pt idx="493">
                  <c:v>285.471</c:v>
                </c:pt>
                <c:pt idx="494">
                  <c:v>285.471</c:v>
                </c:pt>
                <c:pt idx="495">
                  <c:v>285.471</c:v>
                </c:pt>
                <c:pt idx="496">
                  <c:v>285.471</c:v>
                </c:pt>
                <c:pt idx="497">
                  <c:v>285.471</c:v>
                </c:pt>
                <c:pt idx="498">
                  <c:v>285.471</c:v>
                </c:pt>
                <c:pt idx="499">
                  <c:v>285.471</c:v>
                </c:pt>
                <c:pt idx="500">
                  <c:v>285.471</c:v>
                </c:pt>
                <c:pt idx="501">
                  <c:v>285.471</c:v>
                </c:pt>
                <c:pt idx="502">
                  <c:v>285.471</c:v>
                </c:pt>
                <c:pt idx="503">
                  <c:v>285.471</c:v>
                </c:pt>
                <c:pt idx="504">
                  <c:v>285.471</c:v>
                </c:pt>
                <c:pt idx="505">
                  <c:v>285.471</c:v>
                </c:pt>
                <c:pt idx="506">
                  <c:v>285.471</c:v>
                </c:pt>
                <c:pt idx="507">
                  <c:v>285.471</c:v>
                </c:pt>
                <c:pt idx="508">
                  <c:v>285.471</c:v>
                </c:pt>
                <c:pt idx="509">
                  <c:v>285.471</c:v>
                </c:pt>
                <c:pt idx="510">
                  <c:v>285.471</c:v>
                </c:pt>
                <c:pt idx="511">
                  <c:v>285.471</c:v>
                </c:pt>
                <c:pt idx="512">
                  <c:v>285.471</c:v>
                </c:pt>
                <c:pt idx="513">
                  <c:v>285.471</c:v>
                </c:pt>
                <c:pt idx="514">
                  <c:v>285.471</c:v>
                </c:pt>
                <c:pt idx="515">
                  <c:v>285.471</c:v>
                </c:pt>
                <c:pt idx="516">
                  <c:v>285.471</c:v>
                </c:pt>
                <c:pt idx="517">
                  <c:v>285.471</c:v>
                </c:pt>
                <c:pt idx="518">
                  <c:v>285.471</c:v>
                </c:pt>
                <c:pt idx="519">
                  <c:v>285.471</c:v>
                </c:pt>
                <c:pt idx="520">
                  <c:v>285.471</c:v>
                </c:pt>
                <c:pt idx="521">
                  <c:v>285.471</c:v>
                </c:pt>
                <c:pt idx="522">
                  <c:v>285.471</c:v>
                </c:pt>
                <c:pt idx="523">
                  <c:v>285.471</c:v>
                </c:pt>
                <c:pt idx="524">
                  <c:v>285.471</c:v>
                </c:pt>
                <c:pt idx="525">
                  <c:v>285.471</c:v>
                </c:pt>
                <c:pt idx="526">
                  <c:v>285.471</c:v>
                </c:pt>
                <c:pt idx="527">
                  <c:v>285.471</c:v>
                </c:pt>
                <c:pt idx="528">
                  <c:v>285.471</c:v>
                </c:pt>
                <c:pt idx="529">
                  <c:v>285.471</c:v>
                </c:pt>
                <c:pt idx="530">
                  <c:v>285.471</c:v>
                </c:pt>
                <c:pt idx="531">
                  <c:v>285.471</c:v>
                </c:pt>
                <c:pt idx="532">
                  <c:v>285.471</c:v>
                </c:pt>
                <c:pt idx="533">
                  <c:v>285.471</c:v>
                </c:pt>
                <c:pt idx="534">
                  <c:v>285.471</c:v>
                </c:pt>
                <c:pt idx="535">
                  <c:v>285.471</c:v>
                </c:pt>
                <c:pt idx="536">
                  <c:v>285.471</c:v>
                </c:pt>
                <c:pt idx="537">
                  <c:v>285.471</c:v>
                </c:pt>
                <c:pt idx="538">
                  <c:v>285.471</c:v>
                </c:pt>
                <c:pt idx="539">
                  <c:v>285.471</c:v>
                </c:pt>
                <c:pt idx="540">
                  <c:v>285.471</c:v>
                </c:pt>
                <c:pt idx="541">
                  <c:v>285.471</c:v>
                </c:pt>
                <c:pt idx="542">
                  <c:v>285.471</c:v>
                </c:pt>
                <c:pt idx="543">
                  <c:v>285.471</c:v>
                </c:pt>
                <c:pt idx="544">
                  <c:v>285.471</c:v>
                </c:pt>
                <c:pt idx="545">
                  <c:v>285.471</c:v>
                </c:pt>
                <c:pt idx="546">
                  <c:v>285.471</c:v>
                </c:pt>
                <c:pt idx="547">
                  <c:v>285.471</c:v>
                </c:pt>
                <c:pt idx="548">
                  <c:v>285.471</c:v>
                </c:pt>
                <c:pt idx="549">
                  <c:v>285.471</c:v>
                </c:pt>
                <c:pt idx="550">
                  <c:v>285.471</c:v>
                </c:pt>
                <c:pt idx="551">
                  <c:v>285.471</c:v>
                </c:pt>
                <c:pt idx="552">
                  <c:v>285.471</c:v>
                </c:pt>
                <c:pt idx="553">
                  <c:v>285.471</c:v>
                </c:pt>
                <c:pt idx="554">
                  <c:v>285.471</c:v>
                </c:pt>
                <c:pt idx="555">
                  <c:v>285.471</c:v>
                </c:pt>
                <c:pt idx="556">
                  <c:v>285.471</c:v>
                </c:pt>
                <c:pt idx="557">
                  <c:v>285.471</c:v>
                </c:pt>
                <c:pt idx="558">
                  <c:v>285.471</c:v>
                </c:pt>
                <c:pt idx="559">
                  <c:v>285.471</c:v>
                </c:pt>
                <c:pt idx="560">
                  <c:v>285.471</c:v>
                </c:pt>
                <c:pt idx="561">
                  <c:v>285.471</c:v>
                </c:pt>
                <c:pt idx="562">
                  <c:v>285.471</c:v>
                </c:pt>
                <c:pt idx="563">
                  <c:v>285.471</c:v>
                </c:pt>
                <c:pt idx="564">
                  <c:v>285.471</c:v>
                </c:pt>
                <c:pt idx="565">
                  <c:v>285.471</c:v>
                </c:pt>
                <c:pt idx="566">
                  <c:v>285.471</c:v>
                </c:pt>
                <c:pt idx="567">
                  <c:v>285.471</c:v>
                </c:pt>
                <c:pt idx="568">
                  <c:v>285.471</c:v>
                </c:pt>
                <c:pt idx="569">
                  <c:v>285.471</c:v>
                </c:pt>
                <c:pt idx="570">
                  <c:v>285.471</c:v>
                </c:pt>
                <c:pt idx="571">
                  <c:v>285.471</c:v>
                </c:pt>
                <c:pt idx="572">
                  <c:v>285.471</c:v>
                </c:pt>
                <c:pt idx="573">
                  <c:v>285.471</c:v>
                </c:pt>
                <c:pt idx="574">
                  <c:v>285.471</c:v>
                </c:pt>
                <c:pt idx="575">
                  <c:v>285.471</c:v>
                </c:pt>
                <c:pt idx="576">
                  <c:v>285.471</c:v>
                </c:pt>
                <c:pt idx="577">
                  <c:v>285.471</c:v>
                </c:pt>
                <c:pt idx="578">
                  <c:v>285.471</c:v>
                </c:pt>
                <c:pt idx="579">
                  <c:v>285.471</c:v>
                </c:pt>
                <c:pt idx="580">
                  <c:v>285.471</c:v>
                </c:pt>
                <c:pt idx="581">
                  <c:v>285.471</c:v>
                </c:pt>
                <c:pt idx="582">
                  <c:v>285.471</c:v>
                </c:pt>
                <c:pt idx="583">
                  <c:v>285.471</c:v>
                </c:pt>
                <c:pt idx="584">
                  <c:v>285.471</c:v>
                </c:pt>
                <c:pt idx="585">
                  <c:v>285.471</c:v>
                </c:pt>
                <c:pt idx="586">
                  <c:v>285.471</c:v>
                </c:pt>
                <c:pt idx="587">
                  <c:v>285.471</c:v>
                </c:pt>
                <c:pt idx="588">
                  <c:v>285.471</c:v>
                </c:pt>
                <c:pt idx="589">
                  <c:v>285.471</c:v>
                </c:pt>
                <c:pt idx="590">
                  <c:v>285.471</c:v>
                </c:pt>
                <c:pt idx="591">
                  <c:v>285.471</c:v>
                </c:pt>
                <c:pt idx="592">
                  <c:v>285.471</c:v>
                </c:pt>
                <c:pt idx="593">
                  <c:v>285.471</c:v>
                </c:pt>
                <c:pt idx="594">
                  <c:v>285.471</c:v>
                </c:pt>
                <c:pt idx="595">
                  <c:v>285.471</c:v>
                </c:pt>
                <c:pt idx="596">
                  <c:v>285.471</c:v>
                </c:pt>
                <c:pt idx="597">
                  <c:v>285.471</c:v>
                </c:pt>
                <c:pt idx="598">
                  <c:v>285.471</c:v>
                </c:pt>
                <c:pt idx="599">
                  <c:v>285.471</c:v>
                </c:pt>
                <c:pt idx="600">
                  <c:v>285.471</c:v>
                </c:pt>
                <c:pt idx="601">
                  <c:v>285.471</c:v>
                </c:pt>
                <c:pt idx="602">
                  <c:v>285.471</c:v>
                </c:pt>
                <c:pt idx="603">
                  <c:v>285.471</c:v>
                </c:pt>
                <c:pt idx="604">
                  <c:v>285.471</c:v>
                </c:pt>
                <c:pt idx="605">
                  <c:v>285.471</c:v>
                </c:pt>
                <c:pt idx="606">
                  <c:v>285.471</c:v>
                </c:pt>
                <c:pt idx="607">
                  <c:v>285.471</c:v>
                </c:pt>
                <c:pt idx="608">
                  <c:v>285.471</c:v>
                </c:pt>
                <c:pt idx="609">
                  <c:v>285.471</c:v>
                </c:pt>
                <c:pt idx="610">
                  <c:v>285.471</c:v>
                </c:pt>
                <c:pt idx="611">
                  <c:v>285.471</c:v>
                </c:pt>
                <c:pt idx="612">
                  <c:v>285.471</c:v>
                </c:pt>
                <c:pt idx="613">
                  <c:v>285.471</c:v>
                </c:pt>
                <c:pt idx="614">
                  <c:v>285.471</c:v>
                </c:pt>
                <c:pt idx="615">
                  <c:v>285.471</c:v>
                </c:pt>
                <c:pt idx="616">
                  <c:v>285.471</c:v>
                </c:pt>
                <c:pt idx="617">
                  <c:v>285.471</c:v>
                </c:pt>
                <c:pt idx="618">
                  <c:v>285.471</c:v>
                </c:pt>
                <c:pt idx="619">
                  <c:v>285.471</c:v>
                </c:pt>
                <c:pt idx="620">
                  <c:v>285.471</c:v>
                </c:pt>
                <c:pt idx="621">
                  <c:v>285.471</c:v>
                </c:pt>
                <c:pt idx="622">
                  <c:v>285.471</c:v>
                </c:pt>
                <c:pt idx="623">
                  <c:v>285.471</c:v>
                </c:pt>
                <c:pt idx="624">
                  <c:v>285.471</c:v>
                </c:pt>
                <c:pt idx="625">
                  <c:v>285.471</c:v>
                </c:pt>
                <c:pt idx="626">
                  <c:v>285.471</c:v>
                </c:pt>
                <c:pt idx="627">
                  <c:v>285.471</c:v>
                </c:pt>
                <c:pt idx="628">
                  <c:v>285.471</c:v>
                </c:pt>
                <c:pt idx="629">
                  <c:v>285.471</c:v>
                </c:pt>
                <c:pt idx="630">
                  <c:v>285.471</c:v>
                </c:pt>
                <c:pt idx="631">
                  <c:v>285.471</c:v>
                </c:pt>
                <c:pt idx="632">
                  <c:v>285.471</c:v>
                </c:pt>
                <c:pt idx="633">
                  <c:v>285.471</c:v>
                </c:pt>
                <c:pt idx="634">
                  <c:v>285.471</c:v>
                </c:pt>
                <c:pt idx="635">
                  <c:v>285.471</c:v>
                </c:pt>
                <c:pt idx="636">
                  <c:v>285.471</c:v>
                </c:pt>
                <c:pt idx="637">
                  <c:v>285.471</c:v>
                </c:pt>
                <c:pt idx="638">
                  <c:v>285.471</c:v>
                </c:pt>
                <c:pt idx="639">
                  <c:v>285.471</c:v>
                </c:pt>
                <c:pt idx="640">
                  <c:v>285.471</c:v>
                </c:pt>
                <c:pt idx="641">
                  <c:v>285.471</c:v>
                </c:pt>
                <c:pt idx="642">
                  <c:v>285.471</c:v>
                </c:pt>
                <c:pt idx="643">
                  <c:v>285.471</c:v>
                </c:pt>
                <c:pt idx="644">
                  <c:v>285.471</c:v>
                </c:pt>
                <c:pt idx="645">
                  <c:v>285.471</c:v>
                </c:pt>
                <c:pt idx="646">
                  <c:v>285.471</c:v>
                </c:pt>
                <c:pt idx="647">
                  <c:v>285.471</c:v>
                </c:pt>
                <c:pt idx="648">
                  <c:v>285.471</c:v>
                </c:pt>
                <c:pt idx="649">
                  <c:v>285.471</c:v>
                </c:pt>
                <c:pt idx="650">
                  <c:v>285.471</c:v>
                </c:pt>
                <c:pt idx="651">
                  <c:v>285.471</c:v>
                </c:pt>
                <c:pt idx="652">
                  <c:v>285.471</c:v>
                </c:pt>
                <c:pt idx="653">
                  <c:v>285.471</c:v>
                </c:pt>
                <c:pt idx="654">
                  <c:v>285.471</c:v>
                </c:pt>
                <c:pt idx="655">
                  <c:v>285.471</c:v>
                </c:pt>
                <c:pt idx="656">
                  <c:v>285.471</c:v>
                </c:pt>
                <c:pt idx="657">
                  <c:v>285.471</c:v>
                </c:pt>
                <c:pt idx="658">
                  <c:v>285.471</c:v>
                </c:pt>
                <c:pt idx="659">
                  <c:v>285.471</c:v>
                </c:pt>
                <c:pt idx="660">
                  <c:v>285.471</c:v>
                </c:pt>
                <c:pt idx="661">
                  <c:v>285.471</c:v>
                </c:pt>
                <c:pt idx="662">
                  <c:v>285.471</c:v>
                </c:pt>
                <c:pt idx="663">
                  <c:v>285.471</c:v>
                </c:pt>
                <c:pt idx="664">
                  <c:v>285.471</c:v>
                </c:pt>
                <c:pt idx="665">
                  <c:v>285.471</c:v>
                </c:pt>
                <c:pt idx="666">
                  <c:v>285.471</c:v>
                </c:pt>
                <c:pt idx="667">
                  <c:v>285.471</c:v>
                </c:pt>
                <c:pt idx="668">
                  <c:v>285.471</c:v>
                </c:pt>
                <c:pt idx="669">
                  <c:v>285.471</c:v>
                </c:pt>
                <c:pt idx="670">
                  <c:v>285.471</c:v>
                </c:pt>
                <c:pt idx="671">
                  <c:v>285.471</c:v>
                </c:pt>
                <c:pt idx="672">
                  <c:v>285.471</c:v>
                </c:pt>
                <c:pt idx="673">
                  <c:v>285.471</c:v>
                </c:pt>
                <c:pt idx="674">
                  <c:v>285.471</c:v>
                </c:pt>
                <c:pt idx="675">
                  <c:v>285.471</c:v>
                </c:pt>
                <c:pt idx="676">
                  <c:v>285.471</c:v>
                </c:pt>
                <c:pt idx="677">
                  <c:v>285.471</c:v>
                </c:pt>
                <c:pt idx="678">
                  <c:v>285.471</c:v>
                </c:pt>
                <c:pt idx="679">
                  <c:v>285.471</c:v>
                </c:pt>
                <c:pt idx="680">
                  <c:v>285.471</c:v>
                </c:pt>
                <c:pt idx="681">
                  <c:v>285.471</c:v>
                </c:pt>
                <c:pt idx="682">
                  <c:v>285.471</c:v>
                </c:pt>
                <c:pt idx="683">
                  <c:v>285.471</c:v>
                </c:pt>
                <c:pt idx="684">
                  <c:v>285.471</c:v>
                </c:pt>
                <c:pt idx="685">
                  <c:v>285.471</c:v>
                </c:pt>
                <c:pt idx="686">
                  <c:v>285.471</c:v>
                </c:pt>
                <c:pt idx="687">
                  <c:v>285.471</c:v>
                </c:pt>
                <c:pt idx="688">
                  <c:v>285.471</c:v>
                </c:pt>
                <c:pt idx="689">
                  <c:v>285.471</c:v>
                </c:pt>
                <c:pt idx="690">
                  <c:v>285.471</c:v>
                </c:pt>
                <c:pt idx="691">
                  <c:v>285.471</c:v>
                </c:pt>
                <c:pt idx="692">
                  <c:v>285.471</c:v>
                </c:pt>
                <c:pt idx="693">
                  <c:v>285.471</c:v>
                </c:pt>
                <c:pt idx="694">
                  <c:v>285.471</c:v>
                </c:pt>
                <c:pt idx="695">
                  <c:v>285.471</c:v>
                </c:pt>
                <c:pt idx="696">
                  <c:v>285.471</c:v>
                </c:pt>
                <c:pt idx="697">
                  <c:v>285.471</c:v>
                </c:pt>
                <c:pt idx="698">
                  <c:v>285.471</c:v>
                </c:pt>
                <c:pt idx="699">
                  <c:v>285.471</c:v>
                </c:pt>
                <c:pt idx="700">
                  <c:v>285.471</c:v>
                </c:pt>
                <c:pt idx="701">
                  <c:v>285.471</c:v>
                </c:pt>
                <c:pt idx="702">
                  <c:v>285.471</c:v>
                </c:pt>
                <c:pt idx="703">
                  <c:v>285.471</c:v>
                </c:pt>
                <c:pt idx="704">
                  <c:v>285.471</c:v>
                </c:pt>
                <c:pt idx="705">
                  <c:v>285.471</c:v>
                </c:pt>
                <c:pt idx="706">
                  <c:v>285.471</c:v>
                </c:pt>
                <c:pt idx="707">
                  <c:v>285.471</c:v>
                </c:pt>
                <c:pt idx="708">
                  <c:v>285.471</c:v>
                </c:pt>
                <c:pt idx="709">
                  <c:v>285.471</c:v>
                </c:pt>
                <c:pt idx="710">
                  <c:v>285.471</c:v>
                </c:pt>
                <c:pt idx="711">
                  <c:v>285.471</c:v>
                </c:pt>
                <c:pt idx="712">
                  <c:v>285.471</c:v>
                </c:pt>
                <c:pt idx="713">
                  <c:v>285.471</c:v>
                </c:pt>
                <c:pt idx="714">
                  <c:v>285.471</c:v>
                </c:pt>
                <c:pt idx="715">
                  <c:v>285.471</c:v>
                </c:pt>
                <c:pt idx="716">
                  <c:v>285.471</c:v>
                </c:pt>
                <c:pt idx="717">
                  <c:v>285.471</c:v>
                </c:pt>
                <c:pt idx="718">
                  <c:v>285.471</c:v>
                </c:pt>
                <c:pt idx="719">
                  <c:v>285.471</c:v>
                </c:pt>
                <c:pt idx="720">
                  <c:v>285.471</c:v>
                </c:pt>
                <c:pt idx="721">
                  <c:v>285.471</c:v>
                </c:pt>
                <c:pt idx="722">
                  <c:v>285.471</c:v>
                </c:pt>
                <c:pt idx="723">
                  <c:v>285.471</c:v>
                </c:pt>
                <c:pt idx="724">
                  <c:v>285.471</c:v>
                </c:pt>
                <c:pt idx="725">
                  <c:v>285.471</c:v>
                </c:pt>
                <c:pt idx="726">
                  <c:v>285.471</c:v>
                </c:pt>
                <c:pt idx="727">
                  <c:v>285.471</c:v>
                </c:pt>
                <c:pt idx="728">
                  <c:v>285.471</c:v>
                </c:pt>
                <c:pt idx="729">
                  <c:v>285.471</c:v>
                </c:pt>
                <c:pt idx="730">
                  <c:v>285.471</c:v>
                </c:pt>
                <c:pt idx="731">
                  <c:v>285.471</c:v>
                </c:pt>
                <c:pt idx="732">
                  <c:v>285.471</c:v>
                </c:pt>
                <c:pt idx="733">
                  <c:v>285.471</c:v>
                </c:pt>
                <c:pt idx="734">
                  <c:v>285.471</c:v>
                </c:pt>
                <c:pt idx="735">
                  <c:v>285.471</c:v>
                </c:pt>
                <c:pt idx="736">
                  <c:v>285.471</c:v>
                </c:pt>
                <c:pt idx="737">
                  <c:v>285.471</c:v>
                </c:pt>
                <c:pt idx="738">
                  <c:v>285.471</c:v>
                </c:pt>
                <c:pt idx="739">
                  <c:v>285.471</c:v>
                </c:pt>
                <c:pt idx="740">
                  <c:v>285.471</c:v>
                </c:pt>
                <c:pt idx="741">
                  <c:v>285.471</c:v>
                </c:pt>
                <c:pt idx="742">
                  <c:v>285.471</c:v>
                </c:pt>
                <c:pt idx="743">
                  <c:v>285.471</c:v>
                </c:pt>
                <c:pt idx="744">
                  <c:v>285.471</c:v>
                </c:pt>
                <c:pt idx="745">
                  <c:v>285.471</c:v>
                </c:pt>
                <c:pt idx="746">
                  <c:v>285.471</c:v>
                </c:pt>
                <c:pt idx="747">
                  <c:v>285.471</c:v>
                </c:pt>
                <c:pt idx="748">
                  <c:v>285.471</c:v>
                </c:pt>
                <c:pt idx="749">
                  <c:v>285.471</c:v>
                </c:pt>
                <c:pt idx="750">
                  <c:v>285.471</c:v>
                </c:pt>
                <c:pt idx="751">
                  <c:v>285.471</c:v>
                </c:pt>
                <c:pt idx="752">
                  <c:v>285.471</c:v>
                </c:pt>
                <c:pt idx="753">
                  <c:v>285.471</c:v>
                </c:pt>
                <c:pt idx="754">
                  <c:v>285.471</c:v>
                </c:pt>
                <c:pt idx="755">
                  <c:v>285.471</c:v>
                </c:pt>
                <c:pt idx="756">
                  <c:v>285.471</c:v>
                </c:pt>
                <c:pt idx="757">
                  <c:v>285.471</c:v>
                </c:pt>
                <c:pt idx="758">
                  <c:v>285.471</c:v>
                </c:pt>
                <c:pt idx="759">
                  <c:v>285.471</c:v>
                </c:pt>
                <c:pt idx="760">
                  <c:v>285.471</c:v>
                </c:pt>
                <c:pt idx="761">
                  <c:v>285.471</c:v>
                </c:pt>
                <c:pt idx="762">
                  <c:v>285.471</c:v>
                </c:pt>
                <c:pt idx="763">
                  <c:v>285.471</c:v>
                </c:pt>
                <c:pt idx="764">
                  <c:v>285.471</c:v>
                </c:pt>
                <c:pt idx="765">
                  <c:v>285.471</c:v>
                </c:pt>
                <c:pt idx="766">
                  <c:v>285.471</c:v>
                </c:pt>
                <c:pt idx="767">
                  <c:v>285.471</c:v>
                </c:pt>
                <c:pt idx="768">
                  <c:v>285.471</c:v>
                </c:pt>
                <c:pt idx="769">
                  <c:v>285.471</c:v>
                </c:pt>
                <c:pt idx="770">
                  <c:v>285.471</c:v>
                </c:pt>
                <c:pt idx="771">
                  <c:v>285.471</c:v>
                </c:pt>
                <c:pt idx="772">
                  <c:v>285.471</c:v>
                </c:pt>
                <c:pt idx="773">
                  <c:v>285.471</c:v>
                </c:pt>
                <c:pt idx="774">
                  <c:v>285.471</c:v>
                </c:pt>
                <c:pt idx="775">
                  <c:v>285.471</c:v>
                </c:pt>
                <c:pt idx="776">
                  <c:v>285.471</c:v>
                </c:pt>
                <c:pt idx="777">
                  <c:v>285.471</c:v>
                </c:pt>
                <c:pt idx="778">
                  <c:v>285.471</c:v>
                </c:pt>
                <c:pt idx="779">
                  <c:v>285.471</c:v>
                </c:pt>
                <c:pt idx="780">
                  <c:v>285.471</c:v>
                </c:pt>
                <c:pt idx="781">
                  <c:v>285.471</c:v>
                </c:pt>
                <c:pt idx="782">
                  <c:v>285.471</c:v>
                </c:pt>
                <c:pt idx="783">
                  <c:v>285.471</c:v>
                </c:pt>
                <c:pt idx="784">
                  <c:v>285.471</c:v>
                </c:pt>
                <c:pt idx="785">
                  <c:v>285.471</c:v>
                </c:pt>
                <c:pt idx="786">
                  <c:v>285.471</c:v>
                </c:pt>
                <c:pt idx="787">
                  <c:v>285.471</c:v>
                </c:pt>
                <c:pt idx="788">
                  <c:v>285.471</c:v>
                </c:pt>
                <c:pt idx="789">
                  <c:v>285.471</c:v>
                </c:pt>
                <c:pt idx="790">
                  <c:v>285.471</c:v>
                </c:pt>
                <c:pt idx="791">
                  <c:v>285.471</c:v>
                </c:pt>
                <c:pt idx="792">
                  <c:v>285.471</c:v>
                </c:pt>
                <c:pt idx="793">
                  <c:v>285.471</c:v>
                </c:pt>
                <c:pt idx="794">
                  <c:v>285.471</c:v>
                </c:pt>
                <c:pt idx="795">
                  <c:v>285.471</c:v>
                </c:pt>
                <c:pt idx="796">
                  <c:v>285.471</c:v>
                </c:pt>
                <c:pt idx="797">
                  <c:v>285.471</c:v>
                </c:pt>
                <c:pt idx="798">
                  <c:v>285.471</c:v>
                </c:pt>
                <c:pt idx="799">
                  <c:v>285.471</c:v>
                </c:pt>
                <c:pt idx="800">
                  <c:v>285.471</c:v>
                </c:pt>
                <c:pt idx="801">
                  <c:v>285.471</c:v>
                </c:pt>
                <c:pt idx="802">
                  <c:v>285.471</c:v>
                </c:pt>
                <c:pt idx="803">
                  <c:v>285.471</c:v>
                </c:pt>
                <c:pt idx="804">
                  <c:v>285.471</c:v>
                </c:pt>
                <c:pt idx="805">
                  <c:v>285.471</c:v>
                </c:pt>
                <c:pt idx="806">
                  <c:v>285.471</c:v>
                </c:pt>
                <c:pt idx="807">
                  <c:v>285.471</c:v>
                </c:pt>
                <c:pt idx="808">
                  <c:v>285.471</c:v>
                </c:pt>
                <c:pt idx="809">
                  <c:v>285.471</c:v>
                </c:pt>
                <c:pt idx="810">
                  <c:v>285.471</c:v>
                </c:pt>
                <c:pt idx="811">
                  <c:v>285.471</c:v>
                </c:pt>
                <c:pt idx="812">
                  <c:v>285.471</c:v>
                </c:pt>
                <c:pt idx="813">
                  <c:v>285.471</c:v>
                </c:pt>
                <c:pt idx="814">
                  <c:v>285.471</c:v>
                </c:pt>
                <c:pt idx="815">
                  <c:v>285.471</c:v>
                </c:pt>
                <c:pt idx="816">
                  <c:v>285.471</c:v>
                </c:pt>
                <c:pt idx="817">
                  <c:v>285.471</c:v>
                </c:pt>
                <c:pt idx="818">
                  <c:v>285.471</c:v>
                </c:pt>
                <c:pt idx="819">
                  <c:v>285.471</c:v>
                </c:pt>
                <c:pt idx="820">
                  <c:v>285.471</c:v>
                </c:pt>
                <c:pt idx="821">
                  <c:v>285.471</c:v>
                </c:pt>
                <c:pt idx="822">
                  <c:v>285.471</c:v>
                </c:pt>
                <c:pt idx="823">
                  <c:v>285.471</c:v>
                </c:pt>
                <c:pt idx="824">
                  <c:v>285.471</c:v>
                </c:pt>
                <c:pt idx="825">
                  <c:v>285.471</c:v>
                </c:pt>
                <c:pt idx="826">
                  <c:v>285.471</c:v>
                </c:pt>
                <c:pt idx="827">
                  <c:v>285.471</c:v>
                </c:pt>
                <c:pt idx="828">
                  <c:v>285.471</c:v>
                </c:pt>
                <c:pt idx="829">
                  <c:v>285.471</c:v>
                </c:pt>
                <c:pt idx="830">
                  <c:v>285.471</c:v>
                </c:pt>
                <c:pt idx="831">
                  <c:v>285.471</c:v>
                </c:pt>
                <c:pt idx="832">
                  <c:v>285.471</c:v>
                </c:pt>
                <c:pt idx="833">
                  <c:v>285.471</c:v>
                </c:pt>
                <c:pt idx="834">
                  <c:v>285.471</c:v>
                </c:pt>
                <c:pt idx="835">
                  <c:v>285.471</c:v>
                </c:pt>
                <c:pt idx="836">
                  <c:v>285.471</c:v>
                </c:pt>
                <c:pt idx="837">
                  <c:v>285.471</c:v>
                </c:pt>
                <c:pt idx="838">
                  <c:v>285.471</c:v>
                </c:pt>
                <c:pt idx="839">
                  <c:v>285.471</c:v>
                </c:pt>
                <c:pt idx="840">
                  <c:v>285.471</c:v>
                </c:pt>
                <c:pt idx="841">
                  <c:v>285.471</c:v>
                </c:pt>
                <c:pt idx="842">
                  <c:v>285.471</c:v>
                </c:pt>
                <c:pt idx="843">
                  <c:v>285.471</c:v>
                </c:pt>
                <c:pt idx="844">
                  <c:v>285.471</c:v>
                </c:pt>
                <c:pt idx="845">
                  <c:v>285.471</c:v>
                </c:pt>
                <c:pt idx="846">
                  <c:v>285.471</c:v>
                </c:pt>
                <c:pt idx="847">
                  <c:v>285.471</c:v>
                </c:pt>
                <c:pt idx="848">
                  <c:v>285.471</c:v>
                </c:pt>
                <c:pt idx="849">
                  <c:v>285.471</c:v>
                </c:pt>
                <c:pt idx="850">
                  <c:v>285.471</c:v>
                </c:pt>
                <c:pt idx="851">
                  <c:v>285.471</c:v>
                </c:pt>
                <c:pt idx="852">
                  <c:v>285.471</c:v>
                </c:pt>
                <c:pt idx="853">
                  <c:v>285.471</c:v>
                </c:pt>
                <c:pt idx="854">
                  <c:v>285.471</c:v>
                </c:pt>
                <c:pt idx="855">
                  <c:v>285.471</c:v>
                </c:pt>
                <c:pt idx="856">
                  <c:v>285.471</c:v>
                </c:pt>
                <c:pt idx="857">
                  <c:v>285.471</c:v>
                </c:pt>
                <c:pt idx="858">
                  <c:v>285.471</c:v>
                </c:pt>
                <c:pt idx="859">
                  <c:v>285.471</c:v>
                </c:pt>
                <c:pt idx="860">
                  <c:v>285.471</c:v>
                </c:pt>
                <c:pt idx="861">
                  <c:v>285.471</c:v>
                </c:pt>
                <c:pt idx="862">
                  <c:v>285.471</c:v>
                </c:pt>
                <c:pt idx="863">
                  <c:v>285.471</c:v>
                </c:pt>
                <c:pt idx="864">
                  <c:v>285.471</c:v>
                </c:pt>
                <c:pt idx="865">
                  <c:v>285.471</c:v>
                </c:pt>
                <c:pt idx="866">
                  <c:v>285.471</c:v>
                </c:pt>
                <c:pt idx="867">
                  <c:v>285.471</c:v>
                </c:pt>
                <c:pt idx="868">
                  <c:v>285.471</c:v>
                </c:pt>
                <c:pt idx="869">
                  <c:v>285.471</c:v>
                </c:pt>
                <c:pt idx="870">
                  <c:v>285.471</c:v>
                </c:pt>
                <c:pt idx="871">
                  <c:v>285.471</c:v>
                </c:pt>
                <c:pt idx="872">
                  <c:v>285.471</c:v>
                </c:pt>
                <c:pt idx="873">
                  <c:v>285.471</c:v>
                </c:pt>
                <c:pt idx="874">
                  <c:v>285.471</c:v>
                </c:pt>
                <c:pt idx="875">
                  <c:v>285.471</c:v>
                </c:pt>
                <c:pt idx="876">
                  <c:v>285.471</c:v>
                </c:pt>
                <c:pt idx="877">
                  <c:v>285.471</c:v>
                </c:pt>
                <c:pt idx="878">
                  <c:v>285.471</c:v>
                </c:pt>
                <c:pt idx="879">
                  <c:v>285.471</c:v>
                </c:pt>
                <c:pt idx="880">
                  <c:v>285.471</c:v>
                </c:pt>
                <c:pt idx="881">
                  <c:v>285.471</c:v>
                </c:pt>
                <c:pt idx="882">
                  <c:v>285.471</c:v>
                </c:pt>
                <c:pt idx="883">
                  <c:v>285.471</c:v>
                </c:pt>
                <c:pt idx="884">
                  <c:v>285.471</c:v>
                </c:pt>
                <c:pt idx="885">
                  <c:v>285.471</c:v>
                </c:pt>
                <c:pt idx="886">
                  <c:v>285.471</c:v>
                </c:pt>
                <c:pt idx="887">
                  <c:v>285.471</c:v>
                </c:pt>
                <c:pt idx="888">
                  <c:v>285.471</c:v>
                </c:pt>
                <c:pt idx="889">
                  <c:v>285.471</c:v>
                </c:pt>
                <c:pt idx="890">
                  <c:v>285.471</c:v>
                </c:pt>
                <c:pt idx="891">
                  <c:v>285.471</c:v>
                </c:pt>
                <c:pt idx="892">
                  <c:v>285.471</c:v>
                </c:pt>
                <c:pt idx="893">
                  <c:v>285.471</c:v>
                </c:pt>
                <c:pt idx="894">
                  <c:v>285.471</c:v>
                </c:pt>
                <c:pt idx="895">
                  <c:v>285.471</c:v>
                </c:pt>
                <c:pt idx="896">
                  <c:v>285.471</c:v>
                </c:pt>
                <c:pt idx="897">
                  <c:v>285.471</c:v>
                </c:pt>
                <c:pt idx="898">
                  <c:v>285.471</c:v>
                </c:pt>
                <c:pt idx="899">
                  <c:v>285.471</c:v>
                </c:pt>
                <c:pt idx="900">
                  <c:v>285.471</c:v>
                </c:pt>
                <c:pt idx="901">
                  <c:v>285.471</c:v>
                </c:pt>
                <c:pt idx="902">
                  <c:v>285.471</c:v>
                </c:pt>
                <c:pt idx="903">
                  <c:v>285.471</c:v>
                </c:pt>
                <c:pt idx="904">
                  <c:v>285.471</c:v>
                </c:pt>
                <c:pt idx="905">
                  <c:v>285.471</c:v>
                </c:pt>
                <c:pt idx="906">
                  <c:v>285.471</c:v>
                </c:pt>
                <c:pt idx="907">
                  <c:v>285.471</c:v>
                </c:pt>
                <c:pt idx="908">
                  <c:v>285.471</c:v>
                </c:pt>
                <c:pt idx="909">
                  <c:v>285.471</c:v>
                </c:pt>
                <c:pt idx="910">
                  <c:v>285.471</c:v>
                </c:pt>
                <c:pt idx="911">
                  <c:v>285.471</c:v>
                </c:pt>
                <c:pt idx="912">
                  <c:v>285.471</c:v>
                </c:pt>
                <c:pt idx="913">
                  <c:v>285.471</c:v>
                </c:pt>
                <c:pt idx="914">
                  <c:v>285.471</c:v>
                </c:pt>
                <c:pt idx="915">
                  <c:v>285.471</c:v>
                </c:pt>
                <c:pt idx="916">
                  <c:v>285.471</c:v>
                </c:pt>
                <c:pt idx="917">
                  <c:v>285.471</c:v>
                </c:pt>
                <c:pt idx="918">
                  <c:v>285.471</c:v>
                </c:pt>
                <c:pt idx="919">
                  <c:v>285.471</c:v>
                </c:pt>
                <c:pt idx="920">
                  <c:v>285.471</c:v>
                </c:pt>
                <c:pt idx="921">
                  <c:v>285.471</c:v>
                </c:pt>
                <c:pt idx="922">
                  <c:v>285.471</c:v>
                </c:pt>
                <c:pt idx="923">
                  <c:v>285.471</c:v>
                </c:pt>
                <c:pt idx="924">
                  <c:v>285.471</c:v>
                </c:pt>
                <c:pt idx="925">
                  <c:v>285.471</c:v>
                </c:pt>
                <c:pt idx="926">
                  <c:v>285.471</c:v>
                </c:pt>
                <c:pt idx="927">
                  <c:v>285.471</c:v>
                </c:pt>
                <c:pt idx="928">
                  <c:v>285.471</c:v>
                </c:pt>
                <c:pt idx="929">
                  <c:v>285.471</c:v>
                </c:pt>
                <c:pt idx="930">
                  <c:v>285.471</c:v>
                </c:pt>
                <c:pt idx="931">
                  <c:v>285.471</c:v>
                </c:pt>
                <c:pt idx="932">
                  <c:v>285.471</c:v>
                </c:pt>
                <c:pt idx="933">
                  <c:v>285.471</c:v>
                </c:pt>
                <c:pt idx="934">
                  <c:v>285.471</c:v>
                </c:pt>
                <c:pt idx="935">
                  <c:v>285.471</c:v>
                </c:pt>
                <c:pt idx="936">
                  <c:v>285.471</c:v>
                </c:pt>
                <c:pt idx="937">
                  <c:v>285.471</c:v>
                </c:pt>
                <c:pt idx="938">
                  <c:v>285.471</c:v>
                </c:pt>
                <c:pt idx="939">
                  <c:v>285.471</c:v>
                </c:pt>
                <c:pt idx="940">
                  <c:v>285.471</c:v>
                </c:pt>
                <c:pt idx="941">
                  <c:v>285.471</c:v>
                </c:pt>
                <c:pt idx="942">
                  <c:v>285.471</c:v>
                </c:pt>
                <c:pt idx="943">
                  <c:v>285.471</c:v>
                </c:pt>
                <c:pt idx="944">
                  <c:v>285.471</c:v>
                </c:pt>
                <c:pt idx="945">
                  <c:v>285.471</c:v>
                </c:pt>
                <c:pt idx="946">
                  <c:v>285.471</c:v>
                </c:pt>
                <c:pt idx="947">
                  <c:v>285.471</c:v>
                </c:pt>
                <c:pt idx="948">
                  <c:v>285.471</c:v>
                </c:pt>
                <c:pt idx="949">
                  <c:v>285.471</c:v>
                </c:pt>
                <c:pt idx="950">
                  <c:v>285.471</c:v>
                </c:pt>
                <c:pt idx="951">
                  <c:v>285.471</c:v>
                </c:pt>
                <c:pt idx="952">
                  <c:v>285.471</c:v>
                </c:pt>
                <c:pt idx="953">
                  <c:v>285.471</c:v>
                </c:pt>
                <c:pt idx="954">
                  <c:v>285.471</c:v>
                </c:pt>
                <c:pt idx="955">
                  <c:v>285.471</c:v>
                </c:pt>
                <c:pt idx="956">
                  <c:v>285.471</c:v>
                </c:pt>
                <c:pt idx="957">
                  <c:v>285.471</c:v>
                </c:pt>
                <c:pt idx="958">
                  <c:v>285.471</c:v>
                </c:pt>
                <c:pt idx="959">
                  <c:v>285.471</c:v>
                </c:pt>
                <c:pt idx="960">
                  <c:v>285.471</c:v>
                </c:pt>
                <c:pt idx="961">
                  <c:v>285.471</c:v>
                </c:pt>
                <c:pt idx="962">
                  <c:v>285.471</c:v>
                </c:pt>
                <c:pt idx="963">
                  <c:v>285.471</c:v>
                </c:pt>
                <c:pt idx="964">
                  <c:v>285.471</c:v>
                </c:pt>
                <c:pt idx="965">
                  <c:v>285.471</c:v>
                </c:pt>
                <c:pt idx="966">
                  <c:v>285.471</c:v>
                </c:pt>
                <c:pt idx="967">
                  <c:v>285.471</c:v>
                </c:pt>
                <c:pt idx="968">
                  <c:v>285.471</c:v>
                </c:pt>
                <c:pt idx="969">
                  <c:v>285.471</c:v>
                </c:pt>
                <c:pt idx="970">
                  <c:v>285.471</c:v>
                </c:pt>
                <c:pt idx="971">
                  <c:v>285.471</c:v>
                </c:pt>
                <c:pt idx="972">
                  <c:v>285.471</c:v>
                </c:pt>
                <c:pt idx="973">
                  <c:v>285.471</c:v>
                </c:pt>
                <c:pt idx="974">
                  <c:v>285.471</c:v>
                </c:pt>
                <c:pt idx="975">
                  <c:v>285.471</c:v>
                </c:pt>
                <c:pt idx="976">
                  <c:v>285.471</c:v>
                </c:pt>
                <c:pt idx="977">
                  <c:v>285.471</c:v>
                </c:pt>
                <c:pt idx="978">
                  <c:v>285.471</c:v>
                </c:pt>
                <c:pt idx="979">
                  <c:v>285.471</c:v>
                </c:pt>
                <c:pt idx="980">
                  <c:v>285.471</c:v>
                </c:pt>
                <c:pt idx="981">
                  <c:v>285.471</c:v>
                </c:pt>
                <c:pt idx="982">
                  <c:v>285.471</c:v>
                </c:pt>
                <c:pt idx="983">
                  <c:v>285.471</c:v>
                </c:pt>
                <c:pt idx="984">
                  <c:v>285.471</c:v>
                </c:pt>
                <c:pt idx="985">
                  <c:v>285.471</c:v>
                </c:pt>
                <c:pt idx="986">
                  <c:v>285.471</c:v>
                </c:pt>
                <c:pt idx="987">
                  <c:v>285.471</c:v>
                </c:pt>
                <c:pt idx="988">
                  <c:v>285.471</c:v>
                </c:pt>
                <c:pt idx="989">
                  <c:v>285.471</c:v>
                </c:pt>
                <c:pt idx="990">
                  <c:v>285.471</c:v>
                </c:pt>
                <c:pt idx="991">
                  <c:v>285.471</c:v>
                </c:pt>
                <c:pt idx="992">
                  <c:v>285.471</c:v>
                </c:pt>
                <c:pt idx="993">
                  <c:v>285.471</c:v>
                </c:pt>
                <c:pt idx="994">
                  <c:v>285.471</c:v>
                </c:pt>
                <c:pt idx="995">
                  <c:v>285.471</c:v>
                </c:pt>
                <c:pt idx="996">
                  <c:v>285.471</c:v>
                </c:pt>
                <c:pt idx="997">
                  <c:v>285.471</c:v>
                </c:pt>
                <c:pt idx="998">
                  <c:v>285.471</c:v>
                </c:pt>
                <c:pt idx="999">
                  <c:v>285.471</c:v>
                </c:pt>
                <c:pt idx="1000">
                  <c:v>285.471</c:v>
                </c:pt>
                <c:pt idx="1001">
                  <c:v>285.471</c:v>
                </c:pt>
                <c:pt idx="1002">
                  <c:v>285.471</c:v>
                </c:pt>
                <c:pt idx="1003">
                  <c:v>285.471</c:v>
                </c:pt>
                <c:pt idx="1004">
                  <c:v>285.471</c:v>
                </c:pt>
                <c:pt idx="1005">
                  <c:v>285.471</c:v>
                </c:pt>
                <c:pt idx="1006">
                  <c:v>285.471</c:v>
                </c:pt>
                <c:pt idx="1007">
                  <c:v>285.471</c:v>
                </c:pt>
                <c:pt idx="1008">
                  <c:v>285.471</c:v>
                </c:pt>
                <c:pt idx="1009">
                  <c:v>285.471</c:v>
                </c:pt>
                <c:pt idx="1010">
                  <c:v>285.471</c:v>
                </c:pt>
                <c:pt idx="1011">
                  <c:v>285.471</c:v>
                </c:pt>
                <c:pt idx="1012">
                  <c:v>285.471</c:v>
                </c:pt>
                <c:pt idx="1013">
                  <c:v>285.471</c:v>
                </c:pt>
                <c:pt idx="1014">
                  <c:v>285.471</c:v>
                </c:pt>
                <c:pt idx="1015">
                  <c:v>285.471</c:v>
                </c:pt>
                <c:pt idx="1016">
                  <c:v>285.471</c:v>
                </c:pt>
                <c:pt idx="1017">
                  <c:v>285.471</c:v>
                </c:pt>
                <c:pt idx="1018">
                  <c:v>285.471</c:v>
                </c:pt>
                <c:pt idx="1019">
                  <c:v>285.471</c:v>
                </c:pt>
                <c:pt idx="1020">
                  <c:v>285.471</c:v>
                </c:pt>
                <c:pt idx="1021">
                  <c:v>285.471</c:v>
                </c:pt>
                <c:pt idx="1022">
                  <c:v>285.471</c:v>
                </c:pt>
                <c:pt idx="1023">
                  <c:v>285.471</c:v>
                </c:pt>
                <c:pt idx="1024">
                  <c:v>285.471</c:v>
                </c:pt>
                <c:pt idx="1025">
                  <c:v>285.471</c:v>
                </c:pt>
                <c:pt idx="1026">
                  <c:v>285.471</c:v>
                </c:pt>
                <c:pt idx="1027">
                  <c:v>285.471</c:v>
                </c:pt>
                <c:pt idx="1028">
                  <c:v>285.471</c:v>
                </c:pt>
                <c:pt idx="1029">
                  <c:v>285.471</c:v>
                </c:pt>
                <c:pt idx="1030">
                  <c:v>285.471</c:v>
                </c:pt>
                <c:pt idx="1031">
                  <c:v>285.471</c:v>
                </c:pt>
                <c:pt idx="1032">
                  <c:v>285.471</c:v>
                </c:pt>
                <c:pt idx="1033">
                  <c:v>285.471</c:v>
                </c:pt>
                <c:pt idx="1034">
                  <c:v>285.471</c:v>
                </c:pt>
                <c:pt idx="1035">
                  <c:v>285.471</c:v>
                </c:pt>
                <c:pt idx="1036">
                  <c:v>285.471</c:v>
                </c:pt>
                <c:pt idx="1037">
                  <c:v>285.471</c:v>
                </c:pt>
                <c:pt idx="1038">
                  <c:v>285.471</c:v>
                </c:pt>
                <c:pt idx="1039">
                  <c:v>285.471</c:v>
                </c:pt>
                <c:pt idx="1040">
                  <c:v>285.471</c:v>
                </c:pt>
                <c:pt idx="1041">
                  <c:v>285.471</c:v>
                </c:pt>
                <c:pt idx="1042">
                  <c:v>285.471</c:v>
                </c:pt>
                <c:pt idx="1043">
                  <c:v>285.471</c:v>
                </c:pt>
                <c:pt idx="1044">
                  <c:v>285.471</c:v>
                </c:pt>
                <c:pt idx="1045">
                  <c:v>285.471</c:v>
                </c:pt>
                <c:pt idx="1046">
                  <c:v>285.471</c:v>
                </c:pt>
                <c:pt idx="1047">
                  <c:v>285.471</c:v>
                </c:pt>
                <c:pt idx="1048">
                  <c:v>285.471</c:v>
                </c:pt>
                <c:pt idx="1049">
                  <c:v>285.471</c:v>
                </c:pt>
                <c:pt idx="1050">
                  <c:v>285.471</c:v>
                </c:pt>
                <c:pt idx="1051">
                  <c:v>285.471</c:v>
                </c:pt>
                <c:pt idx="1052">
                  <c:v>285.471</c:v>
                </c:pt>
                <c:pt idx="1053">
                  <c:v>285.471</c:v>
                </c:pt>
                <c:pt idx="1054">
                  <c:v>285.471</c:v>
                </c:pt>
                <c:pt idx="1055">
                  <c:v>285.471</c:v>
                </c:pt>
                <c:pt idx="1056">
                  <c:v>285.471</c:v>
                </c:pt>
                <c:pt idx="1057">
                  <c:v>285.471</c:v>
                </c:pt>
                <c:pt idx="1058">
                  <c:v>285.471</c:v>
                </c:pt>
                <c:pt idx="1059">
                  <c:v>285.471</c:v>
                </c:pt>
                <c:pt idx="1060">
                  <c:v>285.471</c:v>
                </c:pt>
                <c:pt idx="1061">
                  <c:v>285.471</c:v>
                </c:pt>
                <c:pt idx="1062">
                  <c:v>285.471</c:v>
                </c:pt>
                <c:pt idx="1063">
                  <c:v>285.471</c:v>
                </c:pt>
                <c:pt idx="1064">
                  <c:v>285.471</c:v>
                </c:pt>
                <c:pt idx="1065">
                  <c:v>285.471</c:v>
                </c:pt>
                <c:pt idx="1066">
                  <c:v>285.471</c:v>
                </c:pt>
                <c:pt idx="1067">
                  <c:v>285.471</c:v>
                </c:pt>
                <c:pt idx="1068">
                  <c:v>285.471</c:v>
                </c:pt>
                <c:pt idx="1069">
                  <c:v>285.471</c:v>
                </c:pt>
                <c:pt idx="1070">
                  <c:v>285.471</c:v>
                </c:pt>
                <c:pt idx="1071">
                  <c:v>285.471</c:v>
                </c:pt>
                <c:pt idx="1072">
                  <c:v>285.471</c:v>
                </c:pt>
                <c:pt idx="1073">
                  <c:v>285.471</c:v>
                </c:pt>
                <c:pt idx="1074">
                  <c:v>285.471</c:v>
                </c:pt>
                <c:pt idx="1075">
                  <c:v>285.471</c:v>
                </c:pt>
                <c:pt idx="1076">
                  <c:v>285.471</c:v>
                </c:pt>
                <c:pt idx="1077">
                  <c:v>285.471</c:v>
                </c:pt>
                <c:pt idx="1078">
                  <c:v>285.471</c:v>
                </c:pt>
                <c:pt idx="1079">
                  <c:v>285.471</c:v>
                </c:pt>
                <c:pt idx="1080">
                  <c:v>285.471</c:v>
                </c:pt>
                <c:pt idx="1081">
                  <c:v>285.471</c:v>
                </c:pt>
                <c:pt idx="1082">
                  <c:v>285.471</c:v>
                </c:pt>
                <c:pt idx="1083">
                  <c:v>285.471</c:v>
                </c:pt>
                <c:pt idx="1084">
                  <c:v>285.471</c:v>
                </c:pt>
                <c:pt idx="1085">
                  <c:v>285.471</c:v>
                </c:pt>
                <c:pt idx="1086">
                  <c:v>285.471</c:v>
                </c:pt>
                <c:pt idx="1087">
                  <c:v>285.471</c:v>
                </c:pt>
                <c:pt idx="1088">
                  <c:v>285.471</c:v>
                </c:pt>
                <c:pt idx="1089">
                  <c:v>285.471</c:v>
                </c:pt>
                <c:pt idx="1090">
                  <c:v>285.471</c:v>
                </c:pt>
                <c:pt idx="1091">
                  <c:v>285.471</c:v>
                </c:pt>
                <c:pt idx="1092">
                  <c:v>285.471</c:v>
                </c:pt>
                <c:pt idx="1093">
                  <c:v>285.471</c:v>
                </c:pt>
                <c:pt idx="1094">
                  <c:v>285.471</c:v>
                </c:pt>
                <c:pt idx="1095">
                  <c:v>285.471</c:v>
                </c:pt>
                <c:pt idx="1096">
                  <c:v>285.471</c:v>
                </c:pt>
                <c:pt idx="1097">
                  <c:v>285.471</c:v>
                </c:pt>
                <c:pt idx="1098">
                  <c:v>285.471</c:v>
                </c:pt>
                <c:pt idx="1099">
                  <c:v>285.471</c:v>
                </c:pt>
                <c:pt idx="1100">
                  <c:v>285.471</c:v>
                </c:pt>
                <c:pt idx="1101">
                  <c:v>285.471</c:v>
                </c:pt>
                <c:pt idx="1102">
                  <c:v>285.471</c:v>
                </c:pt>
                <c:pt idx="1103">
                  <c:v>285.471</c:v>
                </c:pt>
                <c:pt idx="1104">
                  <c:v>285.471</c:v>
                </c:pt>
                <c:pt idx="1105">
                  <c:v>285.471</c:v>
                </c:pt>
                <c:pt idx="1106">
                  <c:v>285.471</c:v>
                </c:pt>
                <c:pt idx="1107">
                  <c:v>285.471</c:v>
                </c:pt>
                <c:pt idx="1108">
                  <c:v>285.471</c:v>
                </c:pt>
                <c:pt idx="1109">
                  <c:v>285.471</c:v>
                </c:pt>
                <c:pt idx="1110">
                  <c:v>285.471</c:v>
                </c:pt>
                <c:pt idx="1111">
                  <c:v>285.471</c:v>
                </c:pt>
                <c:pt idx="1112">
                  <c:v>285.471</c:v>
                </c:pt>
                <c:pt idx="1113">
                  <c:v>285.471</c:v>
                </c:pt>
                <c:pt idx="1114">
                  <c:v>285.471</c:v>
                </c:pt>
                <c:pt idx="1115">
                  <c:v>285.471</c:v>
                </c:pt>
                <c:pt idx="1116">
                  <c:v>285.471</c:v>
                </c:pt>
                <c:pt idx="1117">
                  <c:v>285.471</c:v>
                </c:pt>
                <c:pt idx="1118">
                  <c:v>285.471</c:v>
                </c:pt>
                <c:pt idx="1119">
                  <c:v>285.471</c:v>
                </c:pt>
                <c:pt idx="1120">
                  <c:v>285.471</c:v>
                </c:pt>
                <c:pt idx="1121">
                  <c:v>285.471</c:v>
                </c:pt>
                <c:pt idx="1122">
                  <c:v>285.471</c:v>
                </c:pt>
                <c:pt idx="1123">
                  <c:v>285.471</c:v>
                </c:pt>
                <c:pt idx="1124">
                  <c:v>285.471</c:v>
                </c:pt>
                <c:pt idx="1125">
                  <c:v>285.471</c:v>
                </c:pt>
                <c:pt idx="1126">
                  <c:v>285.471</c:v>
                </c:pt>
                <c:pt idx="1127">
                  <c:v>285.471</c:v>
                </c:pt>
                <c:pt idx="1128">
                  <c:v>285.471</c:v>
                </c:pt>
                <c:pt idx="1129">
                  <c:v>285.471</c:v>
                </c:pt>
                <c:pt idx="1130">
                  <c:v>285.471</c:v>
                </c:pt>
                <c:pt idx="1131">
                  <c:v>285.471</c:v>
                </c:pt>
                <c:pt idx="1132">
                  <c:v>285.471</c:v>
                </c:pt>
                <c:pt idx="1133">
                  <c:v>285.471</c:v>
                </c:pt>
                <c:pt idx="1134">
                  <c:v>285.471</c:v>
                </c:pt>
                <c:pt idx="1135">
                  <c:v>285.471</c:v>
                </c:pt>
                <c:pt idx="1136">
                  <c:v>285.471</c:v>
                </c:pt>
                <c:pt idx="1137">
                  <c:v>285.471</c:v>
                </c:pt>
                <c:pt idx="1138">
                  <c:v>285.471</c:v>
                </c:pt>
                <c:pt idx="1139">
                  <c:v>285.471</c:v>
                </c:pt>
                <c:pt idx="1140">
                  <c:v>285.471</c:v>
                </c:pt>
                <c:pt idx="1141">
                  <c:v>285.471</c:v>
                </c:pt>
                <c:pt idx="1142">
                  <c:v>285.471</c:v>
                </c:pt>
                <c:pt idx="1143">
                  <c:v>285.471</c:v>
                </c:pt>
                <c:pt idx="1144">
                  <c:v>285.471</c:v>
                </c:pt>
                <c:pt idx="1145">
                  <c:v>285.471</c:v>
                </c:pt>
                <c:pt idx="1146">
                  <c:v>285.471</c:v>
                </c:pt>
                <c:pt idx="1147">
                  <c:v>285.471</c:v>
                </c:pt>
                <c:pt idx="1148">
                  <c:v>285.471</c:v>
                </c:pt>
                <c:pt idx="1149">
                  <c:v>285.471</c:v>
                </c:pt>
                <c:pt idx="1150">
                  <c:v>285.471</c:v>
                </c:pt>
                <c:pt idx="1151">
                  <c:v>285.471</c:v>
                </c:pt>
                <c:pt idx="1152">
                  <c:v>285.471</c:v>
                </c:pt>
                <c:pt idx="1153">
                  <c:v>285.471</c:v>
                </c:pt>
                <c:pt idx="1154">
                  <c:v>285.471</c:v>
                </c:pt>
                <c:pt idx="1155">
                  <c:v>285.471</c:v>
                </c:pt>
                <c:pt idx="1156">
                  <c:v>285.471</c:v>
                </c:pt>
                <c:pt idx="1157">
                  <c:v>285.471</c:v>
                </c:pt>
                <c:pt idx="1158">
                  <c:v>285.471</c:v>
                </c:pt>
                <c:pt idx="1159">
                  <c:v>285.471</c:v>
                </c:pt>
                <c:pt idx="1160">
                  <c:v>285.471</c:v>
                </c:pt>
                <c:pt idx="1161">
                  <c:v>285.471</c:v>
                </c:pt>
                <c:pt idx="1162">
                  <c:v>285.471</c:v>
                </c:pt>
                <c:pt idx="1163">
                  <c:v>285.471</c:v>
                </c:pt>
                <c:pt idx="1164">
                  <c:v>285.471</c:v>
                </c:pt>
                <c:pt idx="1165">
                  <c:v>285.471</c:v>
                </c:pt>
                <c:pt idx="1166">
                  <c:v>285.471</c:v>
                </c:pt>
                <c:pt idx="1167">
                  <c:v>285.471</c:v>
                </c:pt>
                <c:pt idx="1168">
                  <c:v>285.471</c:v>
                </c:pt>
                <c:pt idx="1169">
                  <c:v>285.471</c:v>
                </c:pt>
                <c:pt idx="1170">
                  <c:v>285.471</c:v>
                </c:pt>
                <c:pt idx="1171">
                  <c:v>285.471</c:v>
                </c:pt>
                <c:pt idx="1172">
                  <c:v>285.471</c:v>
                </c:pt>
                <c:pt idx="1173">
                  <c:v>285.471</c:v>
                </c:pt>
                <c:pt idx="1174">
                  <c:v>285.471</c:v>
                </c:pt>
                <c:pt idx="1175">
                  <c:v>285.471</c:v>
                </c:pt>
                <c:pt idx="1176">
                  <c:v>285.471</c:v>
                </c:pt>
                <c:pt idx="1177">
                  <c:v>285.471</c:v>
                </c:pt>
                <c:pt idx="1178">
                  <c:v>285.471</c:v>
                </c:pt>
                <c:pt idx="1179">
                  <c:v>285.471</c:v>
                </c:pt>
                <c:pt idx="1180">
                  <c:v>285.471</c:v>
                </c:pt>
                <c:pt idx="1181">
                  <c:v>285.471</c:v>
                </c:pt>
                <c:pt idx="1182">
                  <c:v>285.471</c:v>
                </c:pt>
                <c:pt idx="1183">
                  <c:v>285.471</c:v>
                </c:pt>
                <c:pt idx="1184">
                  <c:v>285.471</c:v>
                </c:pt>
                <c:pt idx="1185">
                  <c:v>285.471</c:v>
                </c:pt>
                <c:pt idx="1186">
                  <c:v>285.471</c:v>
                </c:pt>
                <c:pt idx="1187">
                  <c:v>285.471</c:v>
                </c:pt>
                <c:pt idx="1188">
                  <c:v>285.471</c:v>
                </c:pt>
                <c:pt idx="1189">
                  <c:v>285.471</c:v>
                </c:pt>
                <c:pt idx="1190">
                  <c:v>285.471</c:v>
                </c:pt>
                <c:pt idx="1191">
                  <c:v>285.471</c:v>
                </c:pt>
                <c:pt idx="1192">
                  <c:v>285.471</c:v>
                </c:pt>
                <c:pt idx="1193">
                  <c:v>285.471</c:v>
                </c:pt>
                <c:pt idx="1194">
                  <c:v>285.471</c:v>
                </c:pt>
                <c:pt idx="1195">
                  <c:v>285.471</c:v>
                </c:pt>
                <c:pt idx="1196">
                  <c:v>285.471</c:v>
                </c:pt>
                <c:pt idx="1197">
                  <c:v>285.471</c:v>
                </c:pt>
                <c:pt idx="1198">
                  <c:v>285.471</c:v>
                </c:pt>
                <c:pt idx="1199">
                  <c:v>285.471</c:v>
                </c:pt>
                <c:pt idx="1200">
                  <c:v>285.471</c:v>
                </c:pt>
                <c:pt idx="1201">
                  <c:v>285.471</c:v>
                </c:pt>
                <c:pt idx="1202">
                  <c:v>285.471</c:v>
                </c:pt>
                <c:pt idx="1203">
                  <c:v>285.471</c:v>
                </c:pt>
                <c:pt idx="1204">
                  <c:v>285.471</c:v>
                </c:pt>
                <c:pt idx="1205">
                  <c:v>285.471</c:v>
                </c:pt>
                <c:pt idx="1206">
                  <c:v>285.471</c:v>
                </c:pt>
                <c:pt idx="1207">
                  <c:v>285.471</c:v>
                </c:pt>
                <c:pt idx="1208">
                  <c:v>285.471</c:v>
                </c:pt>
                <c:pt idx="1209">
                  <c:v>285.471</c:v>
                </c:pt>
                <c:pt idx="1210">
                  <c:v>285.471</c:v>
                </c:pt>
                <c:pt idx="1211">
                  <c:v>285.471</c:v>
                </c:pt>
                <c:pt idx="1212">
                  <c:v>285.471</c:v>
                </c:pt>
                <c:pt idx="1213">
                  <c:v>285.471</c:v>
                </c:pt>
                <c:pt idx="1214">
                  <c:v>285.471</c:v>
                </c:pt>
                <c:pt idx="1215">
                  <c:v>285.471</c:v>
                </c:pt>
                <c:pt idx="1216">
                  <c:v>285.471</c:v>
                </c:pt>
                <c:pt idx="1217">
                  <c:v>285.471</c:v>
                </c:pt>
                <c:pt idx="1218">
                  <c:v>285.471</c:v>
                </c:pt>
                <c:pt idx="1219">
                  <c:v>285.471</c:v>
                </c:pt>
                <c:pt idx="1220">
                  <c:v>285.471</c:v>
                </c:pt>
                <c:pt idx="1221">
                  <c:v>285.471</c:v>
                </c:pt>
                <c:pt idx="1222">
                  <c:v>285.471</c:v>
                </c:pt>
                <c:pt idx="1223">
                  <c:v>285.471</c:v>
                </c:pt>
                <c:pt idx="1224">
                  <c:v>285.471</c:v>
                </c:pt>
                <c:pt idx="1225">
                  <c:v>285.471</c:v>
                </c:pt>
                <c:pt idx="1226">
                  <c:v>285.471</c:v>
                </c:pt>
                <c:pt idx="1227">
                  <c:v>285.471</c:v>
                </c:pt>
                <c:pt idx="1228">
                  <c:v>285.471</c:v>
                </c:pt>
                <c:pt idx="1229">
                  <c:v>285.471</c:v>
                </c:pt>
                <c:pt idx="1230">
                  <c:v>285.471</c:v>
                </c:pt>
                <c:pt idx="1231">
                  <c:v>285.471</c:v>
                </c:pt>
                <c:pt idx="1232">
                  <c:v>285.471</c:v>
                </c:pt>
                <c:pt idx="1233">
                  <c:v>285.471</c:v>
                </c:pt>
                <c:pt idx="1234">
                  <c:v>285.471</c:v>
                </c:pt>
                <c:pt idx="1235">
                  <c:v>285.471</c:v>
                </c:pt>
                <c:pt idx="1236">
                  <c:v>285.471</c:v>
                </c:pt>
                <c:pt idx="1237">
                  <c:v>285.471</c:v>
                </c:pt>
                <c:pt idx="1238">
                  <c:v>285.471</c:v>
                </c:pt>
                <c:pt idx="1239">
                  <c:v>285.471</c:v>
                </c:pt>
                <c:pt idx="1240">
                  <c:v>285.471</c:v>
                </c:pt>
                <c:pt idx="1241">
                  <c:v>285.471</c:v>
                </c:pt>
                <c:pt idx="1242">
                  <c:v>285.471</c:v>
                </c:pt>
                <c:pt idx="1243">
                  <c:v>285.471</c:v>
                </c:pt>
                <c:pt idx="1244">
                  <c:v>285.471</c:v>
                </c:pt>
                <c:pt idx="1245">
                  <c:v>285.471</c:v>
                </c:pt>
                <c:pt idx="1246">
                  <c:v>285.471</c:v>
                </c:pt>
                <c:pt idx="1247">
                  <c:v>285.471</c:v>
                </c:pt>
                <c:pt idx="1248">
                  <c:v>285.471</c:v>
                </c:pt>
                <c:pt idx="1249">
                  <c:v>285.471</c:v>
                </c:pt>
                <c:pt idx="1250">
                  <c:v>285.471</c:v>
                </c:pt>
                <c:pt idx="1251">
                  <c:v>285.471</c:v>
                </c:pt>
                <c:pt idx="1252">
                  <c:v>285.471</c:v>
                </c:pt>
                <c:pt idx="1253">
                  <c:v>285.471</c:v>
                </c:pt>
                <c:pt idx="1254">
                  <c:v>285.471</c:v>
                </c:pt>
                <c:pt idx="1255">
                  <c:v>285.471</c:v>
                </c:pt>
                <c:pt idx="1256">
                  <c:v>285.471</c:v>
                </c:pt>
                <c:pt idx="1257">
                  <c:v>285.471</c:v>
                </c:pt>
                <c:pt idx="1258">
                  <c:v>285.471</c:v>
                </c:pt>
                <c:pt idx="1259">
                  <c:v>285.471</c:v>
                </c:pt>
                <c:pt idx="1260">
                  <c:v>285.471</c:v>
                </c:pt>
                <c:pt idx="1261">
                  <c:v>285.471</c:v>
                </c:pt>
                <c:pt idx="1262">
                  <c:v>285.471</c:v>
                </c:pt>
                <c:pt idx="1263">
                  <c:v>285.471</c:v>
                </c:pt>
                <c:pt idx="1264">
                  <c:v>285.471</c:v>
                </c:pt>
                <c:pt idx="1265">
                  <c:v>285.471</c:v>
                </c:pt>
                <c:pt idx="1266">
                  <c:v>285.471</c:v>
                </c:pt>
                <c:pt idx="1267">
                  <c:v>285.471</c:v>
                </c:pt>
                <c:pt idx="1268">
                  <c:v>285.471</c:v>
                </c:pt>
                <c:pt idx="1269">
                  <c:v>285.471</c:v>
                </c:pt>
                <c:pt idx="1270">
                  <c:v>285.471</c:v>
                </c:pt>
                <c:pt idx="1271">
                  <c:v>285.471</c:v>
                </c:pt>
                <c:pt idx="1272">
                  <c:v>285.471</c:v>
                </c:pt>
                <c:pt idx="1273">
                  <c:v>285.471</c:v>
                </c:pt>
                <c:pt idx="1274">
                  <c:v>285.471</c:v>
                </c:pt>
                <c:pt idx="1275">
                  <c:v>285.471</c:v>
                </c:pt>
                <c:pt idx="1276">
                  <c:v>285.471</c:v>
                </c:pt>
                <c:pt idx="1277">
                  <c:v>285.471</c:v>
                </c:pt>
                <c:pt idx="1278">
                  <c:v>285.471</c:v>
                </c:pt>
                <c:pt idx="1279">
                  <c:v>285.471</c:v>
                </c:pt>
                <c:pt idx="1280">
                  <c:v>285.471</c:v>
                </c:pt>
                <c:pt idx="1281">
                  <c:v>285.471</c:v>
                </c:pt>
                <c:pt idx="1282">
                  <c:v>285.471</c:v>
                </c:pt>
                <c:pt idx="1283">
                  <c:v>285.471</c:v>
                </c:pt>
                <c:pt idx="1284">
                  <c:v>285.471</c:v>
                </c:pt>
                <c:pt idx="1285">
                  <c:v>285.471</c:v>
                </c:pt>
                <c:pt idx="1286">
                  <c:v>285.471</c:v>
                </c:pt>
                <c:pt idx="1287">
                  <c:v>285.471</c:v>
                </c:pt>
                <c:pt idx="1288">
                  <c:v>285.471</c:v>
                </c:pt>
                <c:pt idx="1289">
                  <c:v>285.471</c:v>
                </c:pt>
                <c:pt idx="1290">
                  <c:v>285.471</c:v>
                </c:pt>
                <c:pt idx="1291">
                  <c:v>285.471</c:v>
                </c:pt>
                <c:pt idx="1292">
                  <c:v>285.471</c:v>
                </c:pt>
                <c:pt idx="1293">
                  <c:v>285.471</c:v>
                </c:pt>
                <c:pt idx="1294">
                  <c:v>285.471</c:v>
                </c:pt>
                <c:pt idx="1295">
                  <c:v>285.471</c:v>
                </c:pt>
                <c:pt idx="1296">
                  <c:v>285.471</c:v>
                </c:pt>
                <c:pt idx="1297">
                  <c:v>285.471</c:v>
                </c:pt>
                <c:pt idx="1298">
                  <c:v>285.471</c:v>
                </c:pt>
                <c:pt idx="1299">
                  <c:v>285.471</c:v>
                </c:pt>
                <c:pt idx="1300">
                  <c:v>285.471</c:v>
                </c:pt>
                <c:pt idx="1301">
                  <c:v>285.471</c:v>
                </c:pt>
                <c:pt idx="1302">
                  <c:v>285.471</c:v>
                </c:pt>
                <c:pt idx="1303">
                  <c:v>285.471</c:v>
                </c:pt>
                <c:pt idx="1304">
                  <c:v>285.471</c:v>
                </c:pt>
                <c:pt idx="1305">
                  <c:v>285.471</c:v>
                </c:pt>
                <c:pt idx="1306">
                  <c:v>285.471</c:v>
                </c:pt>
                <c:pt idx="1307">
                  <c:v>285.471</c:v>
                </c:pt>
                <c:pt idx="1308">
                  <c:v>285.471</c:v>
                </c:pt>
                <c:pt idx="1309">
                  <c:v>285.471</c:v>
                </c:pt>
                <c:pt idx="1310">
                  <c:v>285.471</c:v>
                </c:pt>
                <c:pt idx="1311">
                  <c:v>285.471</c:v>
                </c:pt>
                <c:pt idx="1312">
                  <c:v>285.471</c:v>
                </c:pt>
                <c:pt idx="1313">
                  <c:v>285.471</c:v>
                </c:pt>
                <c:pt idx="1314">
                  <c:v>285.471</c:v>
                </c:pt>
                <c:pt idx="1315">
                  <c:v>285.471</c:v>
                </c:pt>
                <c:pt idx="1316">
                  <c:v>285.471</c:v>
                </c:pt>
                <c:pt idx="1317">
                  <c:v>285.471</c:v>
                </c:pt>
                <c:pt idx="1318">
                  <c:v>285.471</c:v>
                </c:pt>
                <c:pt idx="1319">
                  <c:v>285.471</c:v>
                </c:pt>
                <c:pt idx="1320">
                  <c:v>285.471</c:v>
                </c:pt>
                <c:pt idx="1321">
                  <c:v>285.471</c:v>
                </c:pt>
                <c:pt idx="1322">
                  <c:v>285.471</c:v>
                </c:pt>
                <c:pt idx="1323">
                  <c:v>285.471</c:v>
                </c:pt>
                <c:pt idx="1324">
                  <c:v>285.471</c:v>
                </c:pt>
                <c:pt idx="1325">
                  <c:v>285.471</c:v>
                </c:pt>
                <c:pt idx="1326">
                  <c:v>285.471</c:v>
                </c:pt>
                <c:pt idx="1327">
                  <c:v>285.471</c:v>
                </c:pt>
                <c:pt idx="1328">
                  <c:v>285.471</c:v>
                </c:pt>
                <c:pt idx="1329">
                  <c:v>285.471</c:v>
                </c:pt>
                <c:pt idx="1330">
                  <c:v>285.471</c:v>
                </c:pt>
                <c:pt idx="1331">
                  <c:v>285.471</c:v>
                </c:pt>
                <c:pt idx="1332">
                  <c:v>285.471</c:v>
                </c:pt>
                <c:pt idx="1333">
                  <c:v>285.471</c:v>
                </c:pt>
                <c:pt idx="1334">
                  <c:v>285.471</c:v>
                </c:pt>
                <c:pt idx="1335">
                  <c:v>285.471</c:v>
                </c:pt>
                <c:pt idx="1336">
                  <c:v>285.471</c:v>
                </c:pt>
                <c:pt idx="1337">
                  <c:v>285.471</c:v>
                </c:pt>
                <c:pt idx="1338">
                  <c:v>285.471</c:v>
                </c:pt>
                <c:pt idx="1339">
                  <c:v>285.471</c:v>
                </c:pt>
                <c:pt idx="1340">
                  <c:v>285.471</c:v>
                </c:pt>
                <c:pt idx="1341">
                  <c:v>285.471</c:v>
                </c:pt>
                <c:pt idx="1342">
                  <c:v>285.471</c:v>
                </c:pt>
                <c:pt idx="1343">
                  <c:v>285.471</c:v>
                </c:pt>
                <c:pt idx="1344">
                  <c:v>285.471</c:v>
                </c:pt>
                <c:pt idx="1345">
                  <c:v>285.471</c:v>
                </c:pt>
                <c:pt idx="1346">
                  <c:v>285.471</c:v>
                </c:pt>
                <c:pt idx="1347">
                  <c:v>285.471</c:v>
                </c:pt>
                <c:pt idx="1348">
                  <c:v>285.471</c:v>
                </c:pt>
                <c:pt idx="1349">
                  <c:v>285.471</c:v>
                </c:pt>
                <c:pt idx="1350">
                  <c:v>285.471</c:v>
                </c:pt>
                <c:pt idx="1351">
                  <c:v>285.471</c:v>
                </c:pt>
                <c:pt idx="1352">
                  <c:v>285.471</c:v>
                </c:pt>
                <c:pt idx="1353">
                  <c:v>285.471</c:v>
                </c:pt>
                <c:pt idx="1354">
                  <c:v>285.471</c:v>
                </c:pt>
                <c:pt idx="1355">
                  <c:v>285.471</c:v>
                </c:pt>
                <c:pt idx="1356">
                  <c:v>285.471</c:v>
                </c:pt>
                <c:pt idx="1357">
                  <c:v>285.471</c:v>
                </c:pt>
                <c:pt idx="1358">
                  <c:v>285.471</c:v>
                </c:pt>
                <c:pt idx="1359">
                  <c:v>285.471</c:v>
                </c:pt>
                <c:pt idx="1360">
                  <c:v>285.471</c:v>
                </c:pt>
                <c:pt idx="1361">
                  <c:v>285.471</c:v>
                </c:pt>
                <c:pt idx="1362">
                  <c:v>285.471</c:v>
                </c:pt>
                <c:pt idx="1363">
                  <c:v>285.471</c:v>
                </c:pt>
                <c:pt idx="1364">
                  <c:v>285.471</c:v>
                </c:pt>
                <c:pt idx="1365">
                  <c:v>285.471</c:v>
                </c:pt>
                <c:pt idx="1366">
                  <c:v>285.471</c:v>
                </c:pt>
                <c:pt idx="1367">
                  <c:v>285.471</c:v>
                </c:pt>
                <c:pt idx="1368">
                  <c:v>285.471</c:v>
                </c:pt>
                <c:pt idx="1369">
                  <c:v>285.471</c:v>
                </c:pt>
                <c:pt idx="1370">
                  <c:v>285.471</c:v>
                </c:pt>
                <c:pt idx="1371">
                  <c:v>285.471</c:v>
                </c:pt>
                <c:pt idx="1372">
                  <c:v>285.471</c:v>
                </c:pt>
                <c:pt idx="1373">
                  <c:v>285.471</c:v>
                </c:pt>
                <c:pt idx="1374">
                  <c:v>285.471</c:v>
                </c:pt>
                <c:pt idx="1375">
                  <c:v>285.471</c:v>
                </c:pt>
                <c:pt idx="1376">
                  <c:v>285.471</c:v>
                </c:pt>
                <c:pt idx="1377">
                  <c:v>285.471</c:v>
                </c:pt>
                <c:pt idx="1378">
                  <c:v>285.471</c:v>
                </c:pt>
                <c:pt idx="1379">
                  <c:v>285.471</c:v>
                </c:pt>
                <c:pt idx="1380">
                  <c:v>285.471</c:v>
                </c:pt>
                <c:pt idx="1381">
                  <c:v>285.471</c:v>
                </c:pt>
                <c:pt idx="1382">
                  <c:v>285.471</c:v>
                </c:pt>
                <c:pt idx="1383">
                  <c:v>285.471</c:v>
                </c:pt>
                <c:pt idx="1384">
                  <c:v>285.471</c:v>
                </c:pt>
                <c:pt idx="1385">
                  <c:v>285.471</c:v>
                </c:pt>
                <c:pt idx="1386">
                  <c:v>285.471</c:v>
                </c:pt>
                <c:pt idx="1387">
                  <c:v>285.471</c:v>
                </c:pt>
                <c:pt idx="1388">
                  <c:v>285.471</c:v>
                </c:pt>
                <c:pt idx="1389">
                  <c:v>285.471</c:v>
                </c:pt>
                <c:pt idx="1390">
                  <c:v>285.471</c:v>
                </c:pt>
                <c:pt idx="1391">
                  <c:v>285.471</c:v>
                </c:pt>
                <c:pt idx="1392">
                  <c:v>285.471</c:v>
                </c:pt>
                <c:pt idx="1393">
                  <c:v>285.471</c:v>
                </c:pt>
                <c:pt idx="1394">
                  <c:v>285.471</c:v>
                </c:pt>
                <c:pt idx="1395">
                  <c:v>285.471</c:v>
                </c:pt>
                <c:pt idx="1396">
                  <c:v>285.471</c:v>
                </c:pt>
                <c:pt idx="1397">
                  <c:v>285.471</c:v>
                </c:pt>
                <c:pt idx="1398">
                  <c:v>285.471</c:v>
                </c:pt>
                <c:pt idx="1399">
                  <c:v>285.471</c:v>
                </c:pt>
                <c:pt idx="1400">
                  <c:v>285.471</c:v>
                </c:pt>
                <c:pt idx="1401">
                  <c:v>285.471</c:v>
                </c:pt>
                <c:pt idx="1402">
                  <c:v>285.471</c:v>
                </c:pt>
                <c:pt idx="1403">
                  <c:v>285.471</c:v>
                </c:pt>
                <c:pt idx="1404">
                  <c:v>285.471</c:v>
                </c:pt>
                <c:pt idx="1405">
                  <c:v>285.471</c:v>
                </c:pt>
                <c:pt idx="1406">
                  <c:v>285.471</c:v>
                </c:pt>
                <c:pt idx="1407">
                  <c:v>285.471</c:v>
                </c:pt>
                <c:pt idx="1408">
                  <c:v>285.471</c:v>
                </c:pt>
                <c:pt idx="1409">
                  <c:v>285.471</c:v>
                </c:pt>
                <c:pt idx="1410">
                  <c:v>285.471</c:v>
                </c:pt>
                <c:pt idx="1411">
                  <c:v>285.471</c:v>
                </c:pt>
                <c:pt idx="1412">
                  <c:v>285.471</c:v>
                </c:pt>
                <c:pt idx="1413">
                  <c:v>285.471</c:v>
                </c:pt>
                <c:pt idx="1414">
                  <c:v>285.471</c:v>
                </c:pt>
                <c:pt idx="1415">
                  <c:v>285.471</c:v>
                </c:pt>
                <c:pt idx="1416">
                  <c:v>285.471</c:v>
                </c:pt>
                <c:pt idx="1417">
                  <c:v>285.471</c:v>
                </c:pt>
                <c:pt idx="1418">
                  <c:v>285.471</c:v>
                </c:pt>
                <c:pt idx="1419">
                  <c:v>285.471</c:v>
                </c:pt>
                <c:pt idx="1420">
                  <c:v>285.471</c:v>
                </c:pt>
                <c:pt idx="1421">
                  <c:v>285.471</c:v>
                </c:pt>
                <c:pt idx="1422">
                  <c:v>285.471</c:v>
                </c:pt>
                <c:pt idx="1423">
                  <c:v>285.471</c:v>
                </c:pt>
                <c:pt idx="1424">
                  <c:v>285.471</c:v>
                </c:pt>
                <c:pt idx="1425">
                  <c:v>285.471</c:v>
                </c:pt>
                <c:pt idx="1426">
                  <c:v>285.471</c:v>
                </c:pt>
                <c:pt idx="1427">
                  <c:v>285.471</c:v>
                </c:pt>
                <c:pt idx="1428">
                  <c:v>285.471</c:v>
                </c:pt>
                <c:pt idx="1429">
                  <c:v>285.471</c:v>
                </c:pt>
                <c:pt idx="1430">
                  <c:v>285.471</c:v>
                </c:pt>
                <c:pt idx="1431">
                  <c:v>285.471</c:v>
                </c:pt>
                <c:pt idx="1432">
                  <c:v>285.471</c:v>
                </c:pt>
                <c:pt idx="1433">
                  <c:v>285.471</c:v>
                </c:pt>
                <c:pt idx="1434">
                  <c:v>285.471</c:v>
                </c:pt>
                <c:pt idx="1435">
                  <c:v>285.471</c:v>
                </c:pt>
                <c:pt idx="1436">
                  <c:v>285.471</c:v>
                </c:pt>
                <c:pt idx="1437">
                  <c:v>285.471</c:v>
                </c:pt>
                <c:pt idx="1438">
                  <c:v>285.471</c:v>
                </c:pt>
                <c:pt idx="1439">
                  <c:v>285.471</c:v>
                </c:pt>
                <c:pt idx="1440">
                  <c:v>285.471</c:v>
                </c:pt>
                <c:pt idx="1441">
                  <c:v>285.471</c:v>
                </c:pt>
                <c:pt idx="1442">
                  <c:v>285.471</c:v>
                </c:pt>
                <c:pt idx="1443">
                  <c:v>285.471</c:v>
                </c:pt>
                <c:pt idx="1444">
                  <c:v>285.471</c:v>
                </c:pt>
                <c:pt idx="1445">
                  <c:v>285.471</c:v>
                </c:pt>
                <c:pt idx="1446">
                  <c:v>285.471</c:v>
                </c:pt>
                <c:pt idx="1447">
                  <c:v>285.471</c:v>
                </c:pt>
                <c:pt idx="1448">
                  <c:v>285.471</c:v>
                </c:pt>
                <c:pt idx="1449">
                  <c:v>285.471</c:v>
                </c:pt>
                <c:pt idx="1450">
                  <c:v>285.471</c:v>
                </c:pt>
                <c:pt idx="1451">
                  <c:v>285.471</c:v>
                </c:pt>
                <c:pt idx="1452">
                  <c:v>285.471</c:v>
                </c:pt>
                <c:pt idx="1453">
                  <c:v>285.471</c:v>
                </c:pt>
                <c:pt idx="1454">
                  <c:v>285.471</c:v>
                </c:pt>
                <c:pt idx="1455">
                  <c:v>285.471</c:v>
                </c:pt>
                <c:pt idx="1456">
                  <c:v>285.471</c:v>
                </c:pt>
                <c:pt idx="1457">
                  <c:v>285.471</c:v>
                </c:pt>
                <c:pt idx="1458">
                  <c:v>285.471</c:v>
                </c:pt>
                <c:pt idx="1459">
                  <c:v>285.471</c:v>
                </c:pt>
                <c:pt idx="1460">
                  <c:v>285.471</c:v>
                </c:pt>
                <c:pt idx="1461">
                  <c:v>285.471</c:v>
                </c:pt>
                <c:pt idx="1462">
                  <c:v>285.471</c:v>
                </c:pt>
                <c:pt idx="1463">
                  <c:v>285.471</c:v>
                </c:pt>
                <c:pt idx="1464">
                  <c:v>285.471</c:v>
                </c:pt>
                <c:pt idx="1465">
                  <c:v>285.471</c:v>
                </c:pt>
                <c:pt idx="1466">
                  <c:v>285.471</c:v>
                </c:pt>
                <c:pt idx="1467">
                  <c:v>285.471</c:v>
                </c:pt>
                <c:pt idx="1468">
                  <c:v>285.471</c:v>
                </c:pt>
                <c:pt idx="1469">
                  <c:v>285.471</c:v>
                </c:pt>
                <c:pt idx="1470">
                  <c:v>285.471</c:v>
                </c:pt>
                <c:pt idx="1471">
                  <c:v>285.471</c:v>
                </c:pt>
                <c:pt idx="1472">
                  <c:v>285.471</c:v>
                </c:pt>
                <c:pt idx="1473">
                  <c:v>285.471</c:v>
                </c:pt>
                <c:pt idx="1474">
                  <c:v>285.471</c:v>
                </c:pt>
                <c:pt idx="1475">
                  <c:v>285.471</c:v>
                </c:pt>
                <c:pt idx="1476">
                  <c:v>285.471</c:v>
                </c:pt>
                <c:pt idx="1477">
                  <c:v>285.471</c:v>
                </c:pt>
                <c:pt idx="1478">
                  <c:v>285.471</c:v>
                </c:pt>
                <c:pt idx="1479">
                  <c:v>285.471</c:v>
                </c:pt>
                <c:pt idx="1480">
                  <c:v>285.471</c:v>
                </c:pt>
                <c:pt idx="1481">
                  <c:v>285.471</c:v>
                </c:pt>
                <c:pt idx="1482">
                  <c:v>285.471</c:v>
                </c:pt>
                <c:pt idx="1483">
                  <c:v>285.471</c:v>
                </c:pt>
                <c:pt idx="1484">
                  <c:v>285.471</c:v>
                </c:pt>
                <c:pt idx="1485">
                  <c:v>285.471</c:v>
                </c:pt>
                <c:pt idx="1486">
                  <c:v>285.471</c:v>
                </c:pt>
                <c:pt idx="1487">
                  <c:v>285.471</c:v>
                </c:pt>
                <c:pt idx="1488">
                  <c:v>285.471</c:v>
                </c:pt>
                <c:pt idx="1489">
                  <c:v>285.471</c:v>
                </c:pt>
                <c:pt idx="1490">
                  <c:v>285.471</c:v>
                </c:pt>
                <c:pt idx="1491">
                  <c:v>285.471</c:v>
                </c:pt>
                <c:pt idx="1492">
                  <c:v>285.471</c:v>
                </c:pt>
                <c:pt idx="1493">
                  <c:v>285.471</c:v>
                </c:pt>
                <c:pt idx="1494">
                  <c:v>285.471</c:v>
                </c:pt>
                <c:pt idx="1495">
                  <c:v>285.471</c:v>
                </c:pt>
                <c:pt idx="1496">
                  <c:v>285.471</c:v>
                </c:pt>
                <c:pt idx="1497">
                  <c:v>285.471</c:v>
                </c:pt>
                <c:pt idx="1498">
                  <c:v>285.471</c:v>
                </c:pt>
                <c:pt idx="1499">
                  <c:v>285.471</c:v>
                </c:pt>
                <c:pt idx="1500">
                  <c:v>285.471</c:v>
                </c:pt>
                <c:pt idx="1501">
                  <c:v>285.471</c:v>
                </c:pt>
                <c:pt idx="1502">
                  <c:v>285.471</c:v>
                </c:pt>
                <c:pt idx="1503">
                  <c:v>285.471</c:v>
                </c:pt>
                <c:pt idx="1504">
                  <c:v>285.471</c:v>
                </c:pt>
                <c:pt idx="1505">
                  <c:v>285.471</c:v>
                </c:pt>
                <c:pt idx="1506">
                  <c:v>285.471</c:v>
                </c:pt>
                <c:pt idx="1507">
                  <c:v>285.471</c:v>
                </c:pt>
                <c:pt idx="1508">
                  <c:v>285.471</c:v>
                </c:pt>
                <c:pt idx="1509">
                  <c:v>285.471</c:v>
                </c:pt>
                <c:pt idx="1510">
                  <c:v>285.471</c:v>
                </c:pt>
                <c:pt idx="1511">
                  <c:v>285.471</c:v>
                </c:pt>
                <c:pt idx="1512">
                  <c:v>285.471</c:v>
                </c:pt>
                <c:pt idx="1513">
                  <c:v>285.471</c:v>
                </c:pt>
                <c:pt idx="1514">
                  <c:v>285.471</c:v>
                </c:pt>
                <c:pt idx="1515">
                  <c:v>285.471</c:v>
                </c:pt>
                <c:pt idx="1516">
                  <c:v>285.471</c:v>
                </c:pt>
                <c:pt idx="1517">
                  <c:v>285.471</c:v>
                </c:pt>
                <c:pt idx="1518">
                  <c:v>285.471</c:v>
                </c:pt>
                <c:pt idx="1519">
                  <c:v>285.471</c:v>
                </c:pt>
                <c:pt idx="1520">
                  <c:v>285.471</c:v>
                </c:pt>
                <c:pt idx="1521">
                  <c:v>285.471</c:v>
                </c:pt>
                <c:pt idx="1522">
                  <c:v>285.471</c:v>
                </c:pt>
                <c:pt idx="1523">
                  <c:v>285.471</c:v>
                </c:pt>
                <c:pt idx="1524">
                  <c:v>285.471</c:v>
                </c:pt>
                <c:pt idx="1525">
                  <c:v>285.471</c:v>
                </c:pt>
                <c:pt idx="1526">
                  <c:v>285.471</c:v>
                </c:pt>
                <c:pt idx="1527">
                  <c:v>285.471</c:v>
                </c:pt>
                <c:pt idx="1528">
                  <c:v>285.471</c:v>
                </c:pt>
                <c:pt idx="1529">
                  <c:v>285.471</c:v>
                </c:pt>
                <c:pt idx="1530">
                  <c:v>285.471</c:v>
                </c:pt>
                <c:pt idx="1531">
                  <c:v>285.471</c:v>
                </c:pt>
                <c:pt idx="1532">
                  <c:v>285.471</c:v>
                </c:pt>
                <c:pt idx="1533">
                  <c:v>285.471</c:v>
                </c:pt>
                <c:pt idx="1534">
                  <c:v>285.471</c:v>
                </c:pt>
                <c:pt idx="1535">
                  <c:v>285.471</c:v>
                </c:pt>
                <c:pt idx="1536">
                  <c:v>285.471</c:v>
                </c:pt>
                <c:pt idx="1537">
                  <c:v>285.471</c:v>
                </c:pt>
                <c:pt idx="1538">
                  <c:v>285.471</c:v>
                </c:pt>
                <c:pt idx="1539">
                  <c:v>285.471</c:v>
                </c:pt>
                <c:pt idx="1540">
                  <c:v>285.471</c:v>
                </c:pt>
                <c:pt idx="1541">
                  <c:v>285.471</c:v>
                </c:pt>
                <c:pt idx="1542">
                  <c:v>285.471</c:v>
                </c:pt>
                <c:pt idx="1543">
                  <c:v>285.471</c:v>
                </c:pt>
                <c:pt idx="1544">
                  <c:v>285.471</c:v>
                </c:pt>
                <c:pt idx="1545">
                  <c:v>285.471</c:v>
                </c:pt>
                <c:pt idx="1546">
                  <c:v>285.471</c:v>
                </c:pt>
                <c:pt idx="1547">
                  <c:v>285.471</c:v>
                </c:pt>
                <c:pt idx="1548">
                  <c:v>285.471</c:v>
                </c:pt>
                <c:pt idx="1549">
                  <c:v>285.471</c:v>
                </c:pt>
                <c:pt idx="1550">
                  <c:v>285.471</c:v>
                </c:pt>
                <c:pt idx="1551">
                  <c:v>285.471</c:v>
                </c:pt>
                <c:pt idx="1552">
                  <c:v>285.471</c:v>
                </c:pt>
                <c:pt idx="1553">
                  <c:v>285.471</c:v>
                </c:pt>
                <c:pt idx="1554">
                  <c:v>285.471</c:v>
                </c:pt>
                <c:pt idx="1555">
                  <c:v>285.471</c:v>
                </c:pt>
                <c:pt idx="1556">
                  <c:v>285.471</c:v>
                </c:pt>
                <c:pt idx="1557">
                  <c:v>285.471</c:v>
                </c:pt>
                <c:pt idx="1558">
                  <c:v>285.471</c:v>
                </c:pt>
                <c:pt idx="1559">
                  <c:v>285.471</c:v>
                </c:pt>
                <c:pt idx="1560">
                  <c:v>285.471</c:v>
                </c:pt>
                <c:pt idx="1561">
                  <c:v>285.471</c:v>
                </c:pt>
                <c:pt idx="1562">
                  <c:v>285.471</c:v>
                </c:pt>
                <c:pt idx="1563">
                  <c:v>285.471</c:v>
                </c:pt>
                <c:pt idx="1564">
                  <c:v>285.471</c:v>
                </c:pt>
                <c:pt idx="1565">
                  <c:v>285.471</c:v>
                </c:pt>
                <c:pt idx="1566">
                  <c:v>285.471</c:v>
                </c:pt>
                <c:pt idx="1567">
                  <c:v>285.471</c:v>
                </c:pt>
                <c:pt idx="1568">
                  <c:v>285.471</c:v>
                </c:pt>
                <c:pt idx="1569">
                  <c:v>285.471</c:v>
                </c:pt>
                <c:pt idx="1570">
                  <c:v>285.471</c:v>
                </c:pt>
                <c:pt idx="1571">
                  <c:v>285.471</c:v>
                </c:pt>
                <c:pt idx="1572">
                  <c:v>285.471</c:v>
                </c:pt>
                <c:pt idx="1573">
                  <c:v>285.471</c:v>
                </c:pt>
                <c:pt idx="1574">
                  <c:v>285.471</c:v>
                </c:pt>
                <c:pt idx="1575">
                  <c:v>285.471</c:v>
                </c:pt>
                <c:pt idx="1576">
                  <c:v>285.471</c:v>
                </c:pt>
                <c:pt idx="1577">
                  <c:v>285.471</c:v>
                </c:pt>
                <c:pt idx="1578">
                  <c:v>285.471</c:v>
                </c:pt>
                <c:pt idx="1579">
                  <c:v>285.471</c:v>
                </c:pt>
                <c:pt idx="1580">
                  <c:v>285.471</c:v>
                </c:pt>
                <c:pt idx="1581">
                  <c:v>285.471</c:v>
                </c:pt>
                <c:pt idx="1582">
                  <c:v>285.471</c:v>
                </c:pt>
                <c:pt idx="1583">
                  <c:v>285.471</c:v>
                </c:pt>
                <c:pt idx="1584">
                  <c:v>285.471</c:v>
                </c:pt>
                <c:pt idx="1585">
                  <c:v>285.471</c:v>
                </c:pt>
                <c:pt idx="1586">
                  <c:v>285.471</c:v>
                </c:pt>
                <c:pt idx="1587">
                  <c:v>285.471</c:v>
                </c:pt>
                <c:pt idx="1588">
                  <c:v>285.471</c:v>
                </c:pt>
                <c:pt idx="1589">
                  <c:v>285.471</c:v>
                </c:pt>
                <c:pt idx="1590">
                  <c:v>285.471</c:v>
                </c:pt>
                <c:pt idx="1591">
                  <c:v>285.471</c:v>
                </c:pt>
                <c:pt idx="1592">
                  <c:v>285.471</c:v>
                </c:pt>
                <c:pt idx="1593">
                  <c:v>285.471</c:v>
                </c:pt>
                <c:pt idx="1594">
                  <c:v>285.471</c:v>
                </c:pt>
                <c:pt idx="1595">
                  <c:v>285.471</c:v>
                </c:pt>
                <c:pt idx="1596">
                  <c:v>285.471</c:v>
                </c:pt>
                <c:pt idx="1597">
                  <c:v>285.471</c:v>
                </c:pt>
                <c:pt idx="1598">
                  <c:v>285.471</c:v>
                </c:pt>
                <c:pt idx="1599">
                  <c:v>285.471</c:v>
                </c:pt>
                <c:pt idx="1600">
                  <c:v>285.471</c:v>
                </c:pt>
                <c:pt idx="1601">
                  <c:v>285.471</c:v>
                </c:pt>
                <c:pt idx="1602">
                  <c:v>285.471</c:v>
                </c:pt>
                <c:pt idx="1603">
                  <c:v>285.471</c:v>
                </c:pt>
                <c:pt idx="1604">
                  <c:v>285.471</c:v>
                </c:pt>
                <c:pt idx="1605">
                  <c:v>285.471</c:v>
                </c:pt>
                <c:pt idx="1606">
                  <c:v>285.471</c:v>
                </c:pt>
                <c:pt idx="1607">
                  <c:v>285.471</c:v>
                </c:pt>
                <c:pt idx="1608">
                  <c:v>285.471</c:v>
                </c:pt>
                <c:pt idx="1609">
                  <c:v>285.471</c:v>
                </c:pt>
                <c:pt idx="1610">
                  <c:v>285.471</c:v>
                </c:pt>
                <c:pt idx="1611">
                  <c:v>285.471</c:v>
                </c:pt>
                <c:pt idx="1612">
                  <c:v>285.471</c:v>
                </c:pt>
                <c:pt idx="1613">
                  <c:v>285.471</c:v>
                </c:pt>
                <c:pt idx="1614">
                  <c:v>285.471</c:v>
                </c:pt>
                <c:pt idx="1615">
                  <c:v>285.471</c:v>
                </c:pt>
                <c:pt idx="1616">
                  <c:v>285.471</c:v>
                </c:pt>
                <c:pt idx="1617">
                  <c:v>285.471</c:v>
                </c:pt>
                <c:pt idx="1618">
                  <c:v>285.471</c:v>
                </c:pt>
                <c:pt idx="1619">
                  <c:v>285.471</c:v>
                </c:pt>
                <c:pt idx="1620">
                  <c:v>285.471</c:v>
                </c:pt>
                <c:pt idx="1621">
                  <c:v>285.471</c:v>
                </c:pt>
                <c:pt idx="1622">
                  <c:v>285.471</c:v>
                </c:pt>
                <c:pt idx="1623">
                  <c:v>285.471</c:v>
                </c:pt>
                <c:pt idx="1624">
                  <c:v>285.471</c:v>
                </c:pt>
                <c:pt idx="1625">
                  <c:v>285.471</c:v>
                </c:pt>
                <c:pt idx="1626">
                  <c:v>285.471</c:v>
                </c:pt>
                <c:pt idx="1627">
                  <c:v>285.471</c:v>
                </c:pt>
                <c:pt idx="1628">
                  <c:v>285.471</c:v>
                </c:pt>
                <c:pt idx="1629">
                  <c:v>285.471</c:v>
                </c:pt>
                <c:pt idx="1630">
                  <c:v>285.471</c:v>
                </c:pt>
                <c:pt idx="1631">
                  <c:v>285.471</c:v>
                </c:pt>
                <c:pt idx="1632">
                  <c:v>285.471</c:v>
                </c:pt>
                <c:pt idx="1633">
                  <c:v>285.471</c:v>
                </c:pt>
                <c:pt idx="1634">
                  <c:v>285.471</c:v>
                </c:pt>
                <c:pt idx="1635">
                  <c:v>285.471</c:v>
                </c:pt>
                <c:pt idx="1636">
                  <c:v>285.471</c:v>
                </c:pt>
                <c:pt idx="1637">
                  <c:v>285.471</c:v>
                </c:pt>
                <c:pt idx="1638">
                  <c:v>285.471</c:v>
                </c:pt>
                <c:pt idx="1639">
                  <c:v>285.471</c:v>
                </c:pt>
                <c:pt idx="1640">
                  <c:v>285.471</c:v>
                </c:pt>
                <c:pt idx="1641">
                  <c:v>285.471</c:v>
                </c:pt>
                <c:pt idx="1642">
                  <c:v>285.471</c:v>
                </c:pt>
                <c:pt idx="1643">
                  <c:v>285.471</c:v>
                </c:pt>
                <c:pt idx="1644">
                  <c:v>285.471</c:v>
                </c:pt>
                <c:pt idx="1645">
                  <c:v>285.471</c:v>
                </c:pt>
                <c:pt idx="1646">
                  <c:v>285.471</c:v>
                </c:pt>
                <c:pt idx="1647">
                  <c:v>285.471</c:v>
                </c:pt>
                <c:pt idx="1648">
                  <c:v>285.471</c:v>
                </c:pt>
                <c:pt idx="1649">
                  <c:v>285.471</c:v>
                </c:pt>
                <c:pt idx="1650">
                  <c:v>285.471</c:v>
                </c:pt>
                <c:pt idx="1651">
                  <c:v>285.471</c:v>
                </c:pt>
                <c:pt idx="1652">
                  <c:v>285.471</c:v>
                </c:pt>
                <c:pt idx="1653">
                  <c:v>285.471</c:v>
                </c:pt>
                <c:pt idx="1654">
                  <c:v>285.471</c:v>
                </c:pt>
                <c:pt idx="1655">
                  <c:v>285.471</c:v>
                </c:pt>
                <c:pt idx="1656">
                  <c:v>285.471</c:v>
                </c:pt>
                <c:pt idx="1657">
                  <c:v>285.471</c:v>
                </c:pt>
                <c:pt idx="1658">
                  <c:v>285.471</c:v>
                </c:pt>
                <c:pt idx="1659">
                  <c:v>285.471</c:v>
                </c:pt>
                <c:pt idx="1660">
                  <c:v>285.471</c:v>
                </c:pt>
                <c:pt idx="1661">
                  <c:v>285.471</c:v>
                </c:pt>
                <c:pt idx="1662">
                  <c:v>285.471</c:v>
                </c:pt>
                <c:pt idx="1663">
                  <c:v>285.471</c:v>
                </c:pt>
                <c:pt idx="1664">
                  <c:v>285.471</c:v>
                </c:pt>
                <c:pt idx="1665">
                  <c:v>285.471</c:v>
                </c:pt>
                <c:pt idx="1666">
                  <c:v>285.471</c:v>
                </c:pt>
                <c:pt idx="1667">
                  <c:v>285.471</c:v>
                </c:pt>
                <c:pt idx="1668">
                  <c:v>285.471</c:v>
                </c:pt>
                <c:pt idx="1669">
                  <c:v>285.471</c:v>
                </c:pt>
                <c:pt idx="1670">
                  <c:v>285.471</c:v>
                </c:pt>
                <c:pt idx="1671">
                  <c:v>285.471</c:v>
                </c:pt>
                <c:pt idx="1672">
                  <c:v>285.471</c:v>
                </c:pt>
                <c:pt idx="1673">
                  <c:v>285.471</c:v>
                </c:pt>
                <c:pt idx="1674">
                  <c:v>285.471</c:v>
                </c:pt>
                <c:pt idx="1675">
                  <c:v>285.471</c:v>
                </c:pt>
                <c:pt idx="1676">
                  <c:v>285.471</c:v>
                </c:pt>
                <c:pt idx="1677">
                  <c:v>285.471</c:v>
                </c:pt>
                <c:pt idx="1678">
                  <c:v>285.471</c:v>
                </c:pt>
                <c:pt idx="1679">
                  <c:v>285.471</c:v>
                </c:pt>
                <c:pt idx="1680">
                  <c:v>285.471</c:v>
                </c:pt>
                <c:pt idx="1681">
                  <c:v>285.471</c:v>
                </c:pt>
                <c:pt idx="1682">
                  <c:v>285.471</c:v>
                </c:pt>
                <c:pt idx="1683">
                  <c:v>285.471</c:v>
                </c:pt>
                <c:pt idx="1684">
                  <c:v>285.471</c:v>
                </c:pt>
                <c:pt idx="1685">
                  <c:v>285.471</c:v>
                </c:pt>
                <c:pt idx="1686">
                  <c:v>285.471</c:v>
                </c:pt>
                <c:pt idx="1687">
                  <c:v>285.471</c:v>
                </c:pt>
                <c:pt idx="1688">
                  <c:v>285.471</c:v>
                </c:pt>
                <c:pt idx="1689">
                  <c:v>285.471</c:v>
                </c:pt>
                <c:pt idx="1690">
                  <c:v>285.471</c:v>
                </c:pt>
                <c:pt idx="1691">
                  <c:v>285.471</c:v>
                </c:pt>
                <c:pt idx="1692">
                  <c:v>285.471</c:v>
                </c:pt>
                <c:pt idx="1693">
                  <c:v>285.471</c:v>
                </c:pt>
                <c:pt idx="1694">
                  <c:v>285.471</c:v>
                </c:pt>
                <c:pt idx="1695">
                  <c:v>285.471</c:v>
                </c:pt>
                <c:pt idx="1696">
                  <c:v>285.471</c:v>
                </c:pt>
                <c:pt idx="1697">
                  <c:v>285.471</c:v>
                </c:pt>
                <c:pt idx="1698">
                  <c:v>285.471</c:v>
                </c:pt>
                <c:pt idx="1699">
                  <c:v>285.471</c:v>
                </c:pt>
                <c:pt idx="1700">
                  <c:v>285.471</c:v>
                </c:pt>
                <c:pt idx="1701">
                  <c:v>285.471</c:v>
                </c:pt>
                <c:pt idx="1702">
                  <c:v>285.471</c:v>
                </c:pt>
                <c:pt idx="1703">
                  <c:v>285.471</c:v>
                </c:pt>
                <c:pt idx="1704">
                  <c:v>285.471</c:v>
                </c:pt>
                <c:pt idx="1705">
                  <c:v>285.471</c:v>
                </c:pt>
                <c:pt idx="1706">
                  <c:v>285.471</c:v>
                </c:pt>
                <c:pt idx="1707">
                  <c:v>285.471</c:v>
                </c:pt>
                <c:pt idx="1708">
                  <c:v>285.471</c:v>
                </c:pt>
                <c:pt idx="1709">
                  <c:v>285.471</c:v>
                </c:pt>
                <c:pt idx="1710">
                  <c:v>285.471</c:v>
                </c:pt>
                <c:pt idx="1711">
                  <c:v>285.471</c:v>
                </c:pt>
                <c:pt idx="1712">
                  <c:v>285.471</c:v>
                </c:pt>
                <c:pt idx="1713">
                  <c:v>285.471</c:v>
                </c:pt>
                <c:pt idx="1714">
                  <c:v>285.471</c:v>
                </c:pt>
                <c:pt idx="1715">
                  <c:v>285.471</c:v>
                </c:pt>
                <c:pt idx="1716">
                  <c:v>285.471</c:v>
                </c:pt>
                <c:pt idx="1717">
                  <c:v>285.471</c:v>
                </c:pt>
                <c:pt idx="1718">
                  <c:v>285.471</c:v>
                </c:pt>
                <c:pt idx="1719">
                  <c:v>285.471</c:v>
                </c:pt>
                <c:pt idx="1720">
                  <c:v>285.471</c:v>
                </c:pt>
                <c:pt idx="1721">
                  <c:v>285.471</c:v>
                </c:pt>
                <c:pt idx="1722">
                  <c:v>285.471</c:v>
                </c:pt>
                <c:pt idx="1723">
                  <c:v>285.471</c:v>
                </c:pt>
                <c:pt idx="1724">
                  <c:v>285.471</c:v>
                </c:pt>
                <c:pt idx="1725">
                  <c:v>285.471</c:v>
                </c:pt>
                <c:pt idx="1726">
                  <c:v>285.471</c:v>
                </c:pt>
                <c:pt idx="1727">
                  <c:v>285.471</c:v>
                </c:pt>
                <c:pt idx="1728">
                  <c:v>285.471</c:v>
                </c:pt>
                <c:pt idx="1729">
                  <c:v>285.471</c:v>
                </c:pt>
                <c:pt idx="1730">
                  <c:v>285.471</c:v>
                </c:pt>
                <c:pt idx="1731">
                  <c:v>285.471</c:v>
                </c:pt>
                <c:pt idx="1732">
                  <c:v>285.471</c:v>
                </c:pt>
                <c:pt idx="1733">
                  <c:v>285.471</c:v>
                </c:pt>
                <c:pt idx="1734">
                  <c:v>285.471</c:v>
                </c:pt>
                <c:pt idx="1735">
                  <c:v>285.471</c:v>
                </c:pt>
                <c:pt idx="1736">
                  <c:v>285.471</c:v>
                </c:pt>
                <c:pt idx="1737">
                  <c:v>285.471</c:v>
                </c:pt>
                <c:pt idx="1738">
                  <c:v>285.471</c:v>
                </c:pt>
                <c:pt idx="1739">
                  <c:v>285.471</c:v>
                </c:pt>
                <c:pt idx="1740">
                  <c:v>285.471</c:v>
                </c:pt>
                <c:pt idx="1741">
                  <c:v>285.471</c:v>
                </c:pt>
                <c:pt idx="1742">
                  <c:v>285.471</c:v>
                </c:pt>
                <c:pt idx="1743">
                  <c:v>285.471</c:v>
                </c:pt>
                <c:pt idx="1744">
                  <c:v>285.471</c:v>
                </c:pt>
                <c:pt idx="1745">
                  <c:v>285.471</c:v>
                </c:pt>
                <c:pt idx="1746">
                  <c:v>285.471</c:v>
                </c:pt>
                <c:pt idx="1747">
                  <c:v>285.471</c:v>
                </c:pt>
                <c:pt idx="1748">
                  <c:v>285.471</c:v>
                </c:pt>
                <c:pt idx="1749">
                  <c:v>285.471</c:v>
                </c:pt>
                <c:pt idx="1750">
                  <c:v>285.471</c:v>
                </c:pt>
                <c:pt idx="1751">
                  <c:v>285.471</c:v>
                </c:pt>
                <c:pt idx="1752">
                  <c:v>285.471</c:v>
                </c:pt>
                <c:pt idx="1753">
                  <c:v>285.471</c:v>
                </c:pt>
                <c:pt idx="1754">
                  <c:v>285.471</c:v>
                </c:pt>
                <c:pt idx="1755">
                  <c:v>285.471</c:v>
                </c:pt>
                <c:pt idx="1756">
                  <c:v>285.471</c:v>
                </c:pt>
                <c:pt idx="1757">
                  <c:v>285.471</c:v>
                </c:pt>
                <c:pt idx="1758">
                  <c:v>285.471</c:v>
                </c:pt>
                <c:pt idx="1759">
                  <c:v>285.471</c:v>
                </c:pt>
                <c:pt idx="1760">
                  <c:v>285.471</c:v>
                </c:pt>
                <c:pt idx="1761">
                  <c:v>285.471</c:v>
                </c:pt>
                <c:pt idx="1762">
                  <c:v>285.471</c:v>
                </c:pt>
                <c:pt idx="1763">
                  <c:v>285.471</c:v>
                </c:pt>
                <c:pt idx="1764">
                  <c:v>285.471</c:v>
                </c:pt>
                <c:pt idx="1765">
                  <c:v>285.471</c:v>
                </c:pt>
                <c:pt idx="1766">
                  <c:v>285.471</c:v>
                </c:pt>
                <c:pt idx="1767">
                  <c:v>285.471</c:v>
                </c:pt>
                <c:pt idx="1768">
                  <c:v>285.471</c:v>
                </c:pt>
                <c:pt idx="1769">
                  <c:v>285.471</c:v>
                </c:pt>
                <c:pt idx="1770">
                  <c:v>285.471</c:v>
                </c:pt>
                <c:pt idx="1771">
                  <c:v>285.471</c:v>
                </c:pt>
                <c:pt idx="1772">
                  <c:v>285.471</c:v>
                </c:pt>
                <c:pt idx="1773">
                  <c:v>285.471</c:v>
                </c:pt>
                <c:pt idx="1774">
                  <c:v>285.471</c:v>
                </c:pt>
                <c:pt idx="1775">
                  <c:v>285.471</c:v>
                </c:pt>
                <c:pt idx="1776">
                  <c:v>285.471</c:v>
                </c:pt>
                <c:pt idx="1777">
                  <c:v>285.471</c:v>
                </c:pt>
                <c:pt idx="1778">
                  <c:v>285.471</c:v>
                </c:pt>
                <c:pt idx="1779">
                  <c:v>285.471</c:v>
                </c:pt>
                <c:pt idx="1780">
                  <c:v>285.471</c:v>
                </c:pt>
                <c:pt idx="1781">
                  <c:v>285.471</c:v>
                </c:pt>
                <c:pt idx="1782">
                  <c:v>285.471</c:v>
                </c:pt>
                <c:pt idx="1783">
                  <c:v>285.471</c:v>
                </c:pt>
                <c:pt idx="1784">
                  <c:v>285.471</c:v>
                </c:pt>
                <c:pt idx="1785">
                  <c:v>285.471</c:v>
                </c:pt>
                <c:pt idx="1786">
                  <c:v>285.471</c:v>
                </c:pt>
                <c:pt idx="1787">
                  <c:v>285.471</c:v>
                </c:pt>
                <c:pt idx="1788">
                  <c:v>285.471</c:v>
                </c:pt>
                <c:pt idx="1789">
                  <c:v>285.471</c:v>
                </c:pt>
                <c:pt idx="1790">
                  <c:v>285.471</c:v>
                </c:pt>
                <c:pt idx="1791">
                  <c:v>285.471</c:v>
                </c:pt>
                <c:pt idx="1792">
                  <c:v>285.471</c:v>
                </c:pt>
                <c:pt idx="1793">
                  <c:v>285.471</c:v>
                </c:pt>
                <c:pt idx="1794">
                  <c:v>285.471</c:v>
                </c:pt>
                <c:pt idx="1795">
                  <c:v>285.471</c:v>
                </c:pt>
                <c:pt idx="1796">
                  <c:v>285.471</c:v>
                </c:pt>
                <c:pt idx="1797">
                  <c:v>285.471</c:v>
                </c:pt>
                <c:pt idx="1798">
                  <c:v>285.471</c:v>
                </c:pt>
                <c:pt idx="1799">
                  <c:v>285.471</c:v>
                </c:pt>
                <c:pt idx="1800">
                  <c:v>285.471</c:v>
                </c:pt>
                <c:pt idx="1801">
                  <c:v>285.471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41-497B-B39F-75D46F2650E8}"/>
            </c:ext>
          </c:extLst>
        </c:ser>
        <c:ser>
          <c:idx val="2"/>
          <c:order val="2"/>
          <c:tx>
            <c:strRef>
              <c:f>WLTC_class_3!$K$6</c:f>
              <c:strCache>
                <c:ptCount val="1"/>
                <c:pt idx="0">
                  <c:v>Aero Resistance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WLTC_class_3!$K$7:$K$1808</c:f>
              <c:numCache>
                <c:formatCode>0.00</c:formatCode>
                <c:ptCount val="1802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1.3068557098765432E-3</c:v>
                </c:pt>
                <c:pt idx="14">
                  <c:v>9.4420325038580249E-2</c:v>
                </c:pt>
                <c:pt idx="15">
                  <c:v>0.95269781250000007</c:v>
                </c:pt>
                <c:pt idx="16">
                  <c:v>3.2021232031250002</c:v>
                </c:pt>
                <c:pt idx="17">
                  <c:v>5.6067377092978399</c:v>
                </c:pt>
                <c:pt idx="18">
                  <c:v>9.3312764824459897</c:v>
                </c:pt>
                <c:pt idx="19">
                  <c:v>15.384632130594134</c:v>
                </c:pt>
                <c:pt idx="20">
                  <c:v>22.08586149691358</c:v>
                </c:pt>
                <c:pt idx="21">
                  <c:v>24.707740764853398</c:v>
                </c:pt>
                <c:pt idx="22">
                  <c:v>25.797658426890433</c:v>
                </c:pt>
                <c:pt idx="23">
                  <c:v>26.166191737075618</c:v>
                </c:pt>
                <c:pt idx="24">
                  <c:v>27.098960000000002</c:v>
                </c:pt>
                <c:pt idx="25">
                  <c:v>27.666462092013894</c:v>
                </c:pt>
                <c:pt idx="26">
                  <c:v>30.993390015432102</c:v>
                </c:pt>
                <c:pt idx="27">
                  <c:v>33.24673597318673</c:v>
                </c:pt>
                <c:pt idx="28">
                  <c:v>37.99062220003858</c:v>
                </c:pt>
                <c:pt idx="29">
                  <c:v>43.765290868055551</c:v>
                </c:pt>
                <c:pt idx="30">
                  <c:v>49.948351945408952</c:v>
                </c:pt>
                <c:pt idx="31">
                  <c:v>55.72726789448302</c:v>
                </c:pt>
                <c:pt idx="32">
                  <c:v>59.012703149112653</c:v>
                </c:pt>
                <c:pt idx="33">
                  <c:v>61.255267547260814</c:v>
                </c:pt>
                <c:pt idx="34">
                  <c:v>62.964634815779327</c:v>
                </c:pt>
                <c:pt idx="35">
                  <c:v>64.407076805555562</c:v>
                </c:pt>
                <c:pt idx="36">
                  <c:v>64.697525487075623</c:v>
                </c:pt>
                <c:pt idx="37">
                  <c:v>63.828139726080259</c:v>
                </c:pt>
                <c:pt idx="38">
                  <c:v>59.569423681520057</c:v>
                </c:pt>
                <c:pt idx="39">
                  <c:v>52.013183967013894</c:v>
                </c:pt>
                <c:pt idx="40">
                  <c:v>44.7271366705247</c:v>
                </c:pt>
                <c:pt idx="41">
                  <c:v>39.112884540895067</c:v>
                </c:pt>
                <c:pt idx="42">
                  <c:v>34.085737338927466</c:v>
                </c:pt>
                <c:pt idx="43">
                  <c:v>27.476641300154323</c:v>
                </c:pt>
                <c:pt idx="44">
                  <c:v>20.583304144483026</c:v>
                </c:pt>
                <c:pt idx="45">
                  <c:v>16.10176920138889</c:v>
                </c:pt>
                <c:pt idx="46">
                  <c:v>14.271191065779322</c:v>
                </c:pt>
                <c:pt idx="47">
                  <c:v>13.596526805555557</c:v>
                </c:pt>
                <c:pt idx="48">
                  <c:v>12.423297092013891</c:v>
                </c:pt>
                <c:pt idx="49">
                  <c:v>11.061226728395061</c:v>
                </c:pt>
                <c:pt idx="50">
                  <c:v>10.3516040779321</c:v>
                </c:pt>
                <c:pt idx="51">
                  <c:v>10.3516040779321</c:v>
                </c:pt>
                <c:pt idx="52">
                  <c:v>9.8915908680555553</c:v>
                </c:pt>
                <c:pt idx="53">
                  <c:v>8.0531715981867276</c:v>
                </c:pt>
                <c:pt idx="54">
                  <c:v>5.6067377092978399</c:v>
                </c:pt>
                <c:pt idx="55">
                  <c:v>4.7834186120756179</c:v>
                </c:pt>
                <c:pt idx="56">
                  <c:v>4.7046805555555569</c:v>
                </c:pt>
                <c:pt idx="57">
                  <c:v>4.7046805555555569</c:v>
                </c:pt>
                <c:pt idx="58">
                  <c:v>4.7046805555555569</c:v>
                </c:pt>
                <c:pt idx="59">
                  <c:v>4.9428550086805556</c:v>
                </c:pt>
                <c:pt idx="60">
                  <c:v>5.1869103125000002</c:v>
                </c:pt>
                <c:pt idx="61">
                  <c:v>7.0599612586805547</c:v>
                </c:pt>
                <c:pt idx="62">
                  <c:v>7.6480463281250008</c:v>
                </c:pt>
                <c:pt idx="63">
                  <c:v>8.2596548003472243</c:v>
                </c:pt>
                <c:pt idx="64">
                  <c:v>8.5742803125000009</c:v>
                </c:pt>
                <c:pt idx="65">
                  <c:v>9.5534419531250006</c:v>
                </c:pt>
                <c:pt idx="66">
                  <c:v>10.3516040779321</c:v>
                </c:pt>
                <c:pt idx="67">
                  <c:v>10.703474977816358</c:v>
                </c:pt>
                <c:pt idx="68">
                  <c:v>11.061226728395061</c:v>
                </c:pt>
                <c:pt idx="69">
                  <c:v>13.46355423707562</c:v>
                </c:pt>
                <c:pt idx="70">
                  <c:v>17.585050432098768</c:v>
                </c:pt>
                <c:pt idx="71">
                  <c:v>22.943485556520059</c:v>
                </c:pt>
                <c:pt idx="72">
                  <c:v>29.013503614969146</c:v>
                </c:pt>
                <c:pt idx="73">
                  <c:v>34.721849355709878</c:v>
                </c:pt>
                <c:pt idx="74">
                  <c:v>38.662019320987653</c:v>
                </c:pt>
                <c:pt idx="75">
                  <c:v>41.174122709297833</c:v>
                </c:pt>
                <c:pt idx="76">
                  <c:v>43.288288533950613</c:v>
                </c:pt>
                <c:pt idx="77">
                  <c:v>45.69943731867285</c:v>
                </c:pt>
                <c:pt idx="78">
                  <c:v>48.427171899112658</c:v>
                </c:pt>
                <c:pt idx="79">
                  <c:v>50.460639383680551</c:v>
                </c:pt>
                <c:pt idx="80">
                  <c:v>50.975540533371905</c:v>
                </c:pt>
                <c:pt idx="81">
                  <c:v>49.693188368055566</c:v>
                </c:pt>
                <c:pt idx="82">
                  <c:v>48.427171899112658</c:v>
                </c:pt>
                <c:pt idx="83">
                  <c:v>45.455382014853392</c:v>
                </c:pt>
                <c:pt idx="84">
                  <c:v>44.7271366705247</c:v>
                </c:pt>
                <c:pt idx="85">
                  <c:v>44.004772176890434</c:v>
                </c:pt>
                <c:pt idx="86">
                  <c:v>42.107217686149681</c:v>
                </c:pt>
                <c:pt idx="87">
                  <c:v>40.711495788001542</c:v>
                </c:pt>
                <c:pt idx="88">
                  <c:v>39.112884540895067</c:v>
                </c:pt>
                <c:pt idx="89">
                  <c:v>38.213767812500002</c:v>
                </c:pt>
                <c:pt idx="90">
                  <c:v>33.24673597318673</c:v>
                </c:pt>
                <c:pt idx="91">
                  <c:v>24.349662300347223</c:v>
                </c:pt>
                <c:pt idx="92">
                  <c:v>15.812954089506173</c:v>
                </c:pt>
                <c:pt idx="93">
                  <c:v>9.4420325038580248</c:v>
                </c:pt>
                <c:pt idx="94">
                  <c:v>6.587859633487656</c:v>
                </c:pt>
                <c:pt idx="95">
                  <c:v>4.7046805555555569</c:v>
                </c:pt>
                <c:pt idx="96">
                  <c:v>2.7055180333719133</c:v>
                </c:pt>
                <c:pt idx="97">
                  <c:v>1.099065652006173</c:v>
                </c:pt>
                <c:pt idx="98">
                  <c:v>0.42342125000000003</c:v>
                </c:pt>
                <c:pt idx="99">
                  <c:v>0.15812954089506176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1.3068557098765432E-3</c:v>
                </c:pt>
                <c:pt idx="140">
                  <c:v>0.11794372781635803</c:v>
                </c:pt>
                <c:pt idx="141">
                  <c:v>1.2157025241126544</c:v>
                </c:pt>
                <c:pt idx="142">
                  <c:v>4.4723869531250005</c:v>
                </c:pt>
                <c:pt idx="143">
                  <c:v>8.787297793209877</c:v>
                </c:pt>
                <c:pt idx="144">
                  <c:v>11.670548203125001</c:v>
                </c:pt>
                <c:pt idx="145">
                  <c:v>12.938198241705248</c:v>
                </c:pt>
                <c:pt idx="146">
                  <c:v>14.134951358024692</c:v>
                </c:pt>
                <c:pt idx="147">
                  <c:v>16.983896805555556</c:v>
                </c:pt>
                <c:pt idx="148">
                  <c:v>21.078275744598766</c:v>
                </c:pt>
                <c:pt idx="149">
                  <c:v>25.068432940779324</c:v>
                </c:pt>
                <c:pt idx="150">
                  <c:v>27.856936311728393</c:v>
                </c:pt>
                <c:pt idx="151">
                  <c:v>29.013503614969146</c:v>
                </c:pt>
                <c:pt idx="152">
                  <c:v>28.239845034722219</c:v>
                </c:pt>
                <c:pt idx="153">
                  <c:v>24.171603209876544</c:v>
                </c:pt>
                <c:pt idx="154">
                  <c:v>16.687240559413581</c:v>
                </c:pt>
                <c:pt idx="155">
                  <c:v>9.7782211352237667</c:v>
                </c:pt>
                <c:pt idx="156">
                  <c:v>5.7792426630015443</c:v>
                </c:pt>
                <c:pt idx="157">
                  <c:v>4.7046805555555569</c:v>
                </c:pt>
                <c:pt idx="158">
                  <c:v>5.1869103125000002</c:v>
                </c:pt>
                <c:pt idx="159">
                  <c:v>6.4953995920138885</c:v>
                </c:pt>
                <c:pt idx="160">
                  <c:v>9.6655048302469133</c:v>
                </c:pt>
                <c:pt idx="161">
                  <c:v>13.199569383680554</c:v>
                </c:pt>
                <c:pt idx="162">
                  <c:v>17.889547812500002</c:v>
                </c:pt>
                <c:pt idx="163">
                  <c:v>21.244573133680554</c:v>
                </c:pt>
                <c:pt idx="164">
                  <c:v>24.887760138888893</c:v>
                </c:pt>
                <c:pt idx="165">
                  <c:v>28.432279538001545</c:v>
                </c:pt>
                <c:pt idx="166">
                  <c:v>31.600097778742292</c:v>
                </c:pt>
                <c:pt idx="167">
                  <c:v>33.664929800347217</c:v>
                </c:pt>
                <c:pt idx="168">
                  <c:v>36.01171594135802</c:v>
                </c:pt>
                <c:pt idx="169">
                  <c:v>40.481162469135811</c:v>
                </c:pt>
                <c:pt idx="170">
                  <c:v>45.211980138888897</c:v>
                </c:pt>
                <c:pt idx="171">
                  <c:v>47.17749112654321</c:v>
                </c:pt>
                <c:pt idx="172">
                  <c:v>45.69943731867285</c:v>
                </c:pt>
                <c:pt idx="173">
                  <c:v>40.251482578125</c:v>
                </c:pt>
                <c:pt idx="174">
                  <c:v>31.397208429783948</c:v>
                </c:pt>
                <c:pt idx="175">
                  <c:v>23.994197547260804</c:v>
                </c:pt>
                <c:pt idx="176">
                  <c:v>20.912631783371914</c:v>
                </c:pt>
                <c:pt idx="177">
                  <c:v>20.583304144483026</c:v>
                </c:pt>
                <c:pt idx="178">
                  <c:v>21.916296968557102</c:v>
                </c:pt>
                <c:pt idx="179">
                  <c:v>25.249759170524694</c:v>
                </c:pt>
                <c:pt idx="180">
                  <c:v>27.856936311728393</c:v>
                </c:pt>
                <c:pt idx="181">
                  <c:v>28.625367469135796</c:v>
                </c:pt>
                <c:pt idx="182">
                  <c:v>28.432279538001545</c:v>
                </c:pt>
                <c:pt idx="183">
                  <c:v>27.856936311728393</c:v>
                </c:pt>
                <c:pt idx="184">
                  <c:v>26.166191737075618</c:v>
                </c:pt>
                <c:pt idx="185">
                  <c:v>22.256079453125</c:v>
                </c:pt>
                <c:pt idx="186">
                  <c:v>18.196658904320987</c:v>
                </c:pt>
                <c:pt idx="187">
                  <c:v>14.408084201388887</c:v>
                </c:pt>
                <c:pt idx="188">
                  <c:v>11.670548203125001</c:v>
                </c:pt>
                <c:pt idx="189">
                  <c:v>9.5534419531250006</c:v>
                </c:pt>
                <c:pt idx="190">
                  <c:v>8.0531715981867276</c:v>
                </c:pt>
                <c:pt idx="191">
                  <c:v>6.8691603250385809</c:v>
                </c:pt>
                <c:pt idx="192">
                  <c:v>6.1320937046682094</c:v>
                </c:pt>
                <c:pt idx="193">
                  <c:v>5.4368464670138898</c:v>
                </c:pt>
                <c:pt idx="194">
                  <c:v>5.1049051167052477</c:v>
                </c:pt>
                <c:pt idx="195">
                  <c:v>4.8628100964506178</c:v>
                </c:pt>
                <c:pt idx="196">
                  <c:v>4.7046805555555569</c:v>
                </c:pt>
                <c:pt idx="197">
                  <c:v>4.7046805555555569</c:v>
                </c:pt>
                <c:pt idx="198">
                  <c:v>4.7046805555555569</c:v>
                </c:pt>
                <c:pt idx="199">
                  <c:v>4.7046805555555569</c:v>
                </c:pt>
                <c:pt idx="200">
                  <c:v>5.1049051167052477</c:v>
                </c:pt>
                <c:pt idx="201">
                  <c:v>5.521465374228395</c:v>
                </c:pt>
                <c:pt idx="202">
                  <c:v>6.4035929783950616</c:v>
                </c:pt>
                <c:pt idx="203">
                  <c:v>7.3510633680555575</c:v>
                </c:pt>
                <c:pt idx="204">
                  <c:v>8.8947866753472216</c:v>
                </c:pt>
                <c:pt idx="205">
                  <c:v>11.794372781635802</c:v>
                </c:pt>
                <c:pt idx="206">
                  <c:v>14.683830756172844</c:v>
                </c:pt>
                <c:pt idx="207">
                  <c:v>18.506383707561728</c:v>
                </c:pt>
                <c:pt idx="208">
                  <c:v>23.641346505594139</c:v>
                </c:pt>
                <c:pt idx="209">
                  <c:v>28.625367469135796</c:v>
                </c:pt>
                <c:pt idx="210">
                  <c:v>33.455506172839513</c:v>
                </c:pt>
                <c:pt idx="211">
                  <c:v>40.481162469135811</c:v>
                </c:pt>
                <c:pt idx="212">
                  <c:v>45.944146050347221</c:v>
                </c:pt>
                <c:pt idx="213">
                  <c:v>50.204168950617294</c:v>
                </c:pt>
                <c:pt idx="214">
                  <c:v>53.589251953125</c:v>
                </c:pt>
                <c:pt idx="215">
                  <c:v>56.539805432098767</c:v>
                </c:pt>
                <c:pt idx="216">
                  <c:v>60.690705880594138</c:v>
                </c:pt>
                <c:pt idx="217">
                  <c:v>66.159570312500009</c:v>
                </c:pt>
                <c:pt idx="218">
                  <c:v>72.478544383680557</c:v>
                </c:pt>
                <c:pt idx="219">
                  <c:v>78.44401398533951</c:v>
                </c:pt>
                <c:pt idx="220">
                  <c:v>83.650527133487657</c:v>
                </c:pt>
                <c:pt idx="221">
                  <c:v>87.665187874228408</c:v>
                </c:pt>
                <c:pt idx="222">
                  <c:v>90.737932362075625</c:v>
                </c:pt>
                <c:pt idx="223">
                  <c:v>92.120585703125002</c:v>
                </c:pt>
                <c:pt idx="224">
                  <c:v>93.513693889853386</c:v>
                </c:pt>
                <c:pt idx="225">
                  <c:v>94.565386022376558</c:v>
                </c:pt>
                <c:pt idx="226">
                  <c:v>95.976790189043214</c:v>
                </c:pt>
                <c:pt idx="227">
                  <c:v>98.11349927469135</c:v>
                </c:pt>
                <c:pt idx="228">
                  <c:v>99.912059445408943</c:v>
                </c:pt>
                <c:pt idx="229">
                  <c:v>101.72695531250001</c:v>
                </c:pt>
                <c:pt idx="230">
                  <c:v>103.19063370756173</c:v>
                </c:pt>
                <c:pt idx="231">
                  <c:v>104.29525349633488</c:v>
                </c:pt>
                <c:pt idx="232">
                  <c:v>104.29525349633488</c:v>
                </c:pt>
                <c:pt idx="233">
                  <c:v>103.19063370756173</c:v>
                </c:pt>
                <c:pt idx="234">
                  <c:v>98.471904453125006</c:v>
                </c:pt>
                <c:pt idx="235">
                  <c:v>91.427952176890443</c:v>
                </c:pt>
                <c:pt idx="236">
                  <c:v>84.978292534722215</c:v>
                </c:pt>
                <c:pt idx="237">
                  <c:v>81.026360868055562</c:v>
                </c:pt>
                <c:pt idx="238">
                  <c:v>79.08568013888889</c:v>
                </c:pt>
                <c:pt idx="239">
                  <c:v>76.534697793209887</c:v>
                </c:pt>
                <c:pt idx="240">
                  <c:v>71.864322200038586</c:v>
                </c:pt>
                <c:pt idx="241">
                  <c:v>64.117281551890443</c:v>
                </c:pt>
                <c:pt idx="242">
                  <c:v>56.268306158371921</c:v>
                </c:pt>
                <c:pt idx="243">
                  <c:v>50.975540533371905</c:v>
                </c:pt>
                <c:pt idx="244">
                  <c:v>44.7271366705247</c:v>
                </c:pt>
                <c:pt idx="245">
                  <c:v>39.112884540895067</c:v>
                </c:pt>
                <c:pt idx="246">
                  <c:v>34.085737338927466</c:v>
                </c:pt>
                <c:pt idx="247">
                  <c:v>27.476641300154323</c:v>
                </c:pt>
                <c:pt idx="248">
                  <c:v>20.583304144483026</c:v>
                </c:pt>
                <c:pt idx="249">
                  <c:v>16.10176920138889</c:v>
                </c:pt>
                <c:pt idx="250">
                  <c:v>14.271191065779322</c:v>
                </c:pt>
                <c:pt idx="251">
                  <c:v>13.596526805555557</c:v>
                </c:pt>
                <c:pt idx="252">
                  <c:v>12.423297092013891</c:v>
                </c:pt>
                <c:pt idx="253">
                  <c:v>11.061226728395061</c:v>
                </c:pt>
                <c:pt idx="254">
                  <c:v>10.3516040779321</c:v>
                </c:pt>
                <c:pt idx="255">
                  <c:v>10.3516040779321</c:v>
                </c:pt>
                <c:pt idx="256">
                  <c:v>9.8915908680555553</c:v>
                </c:pt>
                <c:pt idx="257">
                  <c:v>8.0531715981867276</c:v>
                </c:pt>
                <c:pt idx="258">
                  <c:v>6.8691603250385809</c:v>
                </c:pt>
                <c:pt idx="259">
                  <c:v>7.7483475038580254</c:v>
                </c:pt>
                <c:pt idx="260">
                  <c:v>10.468240950038581</c:v>
                </c:pt>
                <c:pt idx="261">
                  <c:v>13.864432226080249</c:v>
                </c:pt>
                <c:pt idx="262">
                  <c:v>17.585050432098768</c:v>
                </c:pt>
                <c:pt idx="263">
                  <c:v>21.579128195408956</c:v>
                </c:pt>
                <c:pt idx="264">
                  <c:v>26.911099491705251</c:v>
                </c:pt>
                <c:pt idx="265">
                  <c:v>34.509158588927477</c:v>
                </c:pt>
                <c:pt idx="266">
                  <c:v>42.577685741705253</c:v>
                </c:pt>
                <c:pt idx="267">
                  <c:v>49.693188368055566</c:v>
                </c:pt>
                <c:pt idx="268">
                  <c:v>54.386107222222229</c:v>
                </c:pt>
                <c:pt idx="269">
                  <c:v>60.128757925347216</c:v>
                </c:pt>
                <c:pt idx="270">
                  <c:v>64.407076805555562</c:v>
                </c:pt>
                <c:pt idx="271">
                  <c:v>68.832416953125005</c:v>
                </c:pt>
                <c:pt idx="272">
                  <c:v>69.132667052469145</c:v>
                </c:pt>
                <c:pt idx="273">
                  <c:v>67.935587222222225</c:v>
                </c:pt>
                <c:pt idx="274">
                  <c:v>67.044638342013897</c:v>
                </c:pt>
                <c:pt idx="275">
                  <c:v>62.392232014853398</c:v>
                </c:pt>
                <c:pt idx="276">
                  <c:v>54.386107222222229</c:v>
                </c:pt>
                <c:pt idx="277">
                  <c:v>47.17749112654321</c:v>
                </c:pt>
                <c:pt idx="278">
                  <c:v>38.662019320987653</c:v>
                </c:pt>
                <c:pt idx="279">
                  <c:v>31.194972508680557</c:v>
                </c:pt>
                <c:pt idx="280">
                  <c:v>21.244573133680554</c:v>
                </c:pt>
                <c:pt idx="281">
                  <c:v>14.962191022376546</c:v>
                </c:pt>
                <c:pt idx="282">
                  <c:v>13.331235096450616</c:v>
                </c:pt>
                <c:pt idx="283">
                  <c:v>17.133205070408948</c:v>
                </c:pt>
                <c:pt idx="284">
                  <c:v>23.116970652006177</c:v>
                </c:pt>
                <c:pt idx="285">
                  <c:v>29.797617040895069</c:v>
                </c:pt>
                <c:pt idx="286">
                  <c:v>37.99062220003858</c:v>
                </c:pt>
                <c:pt idx="287">
                  <c:v>45.69943731867285</c:v>
                </c:pt>
                <c:pt idx="288">
                  <c:v>54.119835371334879</c:v>
                </c:pt>
                <c:pt idx="289">
                  <c:v>63.251816358024691</c:v>
                </c:pt>
                <c:pt idx="290">
                  <c:v>73.095380278742283</c:v>
                </c:pt>
                <c:pt idx="291">
                  <c:v>79.08568013888889</c:v>
                </c:pt>
                <c:pt idx="292">
                  <c:v>81.026360868055562</c:v>
                </c:pt>
                <c:pt idx="293">
                  <c:v>79.08568013888889</c:v>
                </c:pt>
                <c:pt idx="294">
                  <c:v>75.588860973186726</c:v>
                </c:pt>
                <c:pt idx="295">
                  <c:v>73.095380278742283</c:v>
                </c:pt>
                <c:pt idx="296">
                  <c:v>71.558191250000007</c:v>
                </c:pt>
                <c:pt idx="297">
                  <c:v>71.252713727816356</c:v>
                </c:pt>
                <c:pt idx="298">
                  <c:v>71.558191250000007</c:v>
                </c:pt>
                <c:pt idx="299">
                  <c:v>72.478544383680557</c:v>
                </c:pt>
                <c:pt idx="300">
                  <c:v>73.095380278742283</c:v>
                </c:pt>
                <c:pt idx="301">
                  <c:v>73.095380278742283</c:v>
                </c:pt>
                <c:pt idx="302">
                  <c:v>72.478544383680557</c:v>
                </c:pt>
                <c:pt idx="303">
                  <c:v>70.947889633487662</c:v>
                </c:pt>
                <c:pt idx="304">
                  <c:v>68.532820281635793</c:v>
                </c:pt>
                <c:pt idx="305">
                  <c:v>65.572792098765433</c:v>
                </c:pt>
                <c:pt idx="306">
                  <c:v>61.255267547260814</c:v>
                </c:pt>
                <c:pt idx="307">
                  <c:v>57.084764263117286</c:v>
                </c:pt>
                <c:pt idx="308">
                  <c:v>54.386107222222229</c:v>
                </c:pt>
                <c:pt idx="309">
                  <c:v>53.061282246334883</c:v>
                </c:pt>
                <c:pt idx="310">
                  <c:v>52.535926250964515</c:v>
                </c:pt>
                <c:pt idx="311">
                  <c:v>51.493055394483029</c:v>
                </c:pt>
                <c:pt idx="312">
                  <c:v>50.204168950617294</c:v>
                </c:pt>
                <c:pt idx="313">
                  <c:v>48.427171899112658</c:v>
                </c:pt>
                <c:pt idx="314">
                  <c:v>45.69943731867285</c:v>
                </c:pt>
                <c:pt idx="315">
                  <c:v>42.342125000000003</c:v>
                </c:pt>
                <c:pt idx="316">
                  <c:v>38.662019320987653</c:v>
                </c:pt>
                <c:pt idx="317">
                  <c:v>35.579146701388886</c:v>
                </c:pt>
                <c:pt idx="318">
                  <c:v>32.831155857445985</c:v>
                </c:pt>
                <c:pt idx="319">
                  <c:v>29.40425347222223</c:v>
                </c:pt>
                <c:pt idx="320">
                  <c:v>25.614371913580246</c:v>
                </c:pt>
                <c:pt idx="321">
                  <c:v>22.256079453125</c:v>
                </c:pt>
                <c:pt idx="322">
                  <c:v>21.411523950617283</c:v>
                </c:pt>
                <c:pt idx="323">
                  <c:v>20.256590217013891</c:v>
                </c:pt>
                <c:pt idx="324">
                  <c:v>20.256590217013891</c:v>
                </c:pt>
                <c:pt idx="325">
                  <c:v>19.292130703125</c:v>
                </c:pt>
                <c:pt idx="326">
                  <c:v>18.662226250964508</c:v>
                </c:pt>
                <c:pt idx="327">
                  <c:v>18.662226250964508</c:v>
                </c:pt>
                <c:pt idx="328">
                  <c:v>18.196658904320987</c:v>
                </c:pt>
                <c:pt idx="329">
                  <c:v>17.736972408371916</c:v>
                </c:pt>
                <c:pt idx="330">
                  <c:v>13.730152801890435</c:v>
                </c:pt>
                <c:pt idx="331">
                  <c:v>10.005614028742283</c:v>
                </c:pt>
                <c:pt idx="332">
                  <c:v>9.3312764824459897</c:v>
                </c:pt>
                <c:pt idx="333">
                  <c:v>9.1117247231867307</c:v>
                </c:pt>
                <c:pt idx="334">
                  <c:v>8.2596548003472243</c:v>
                </c:pt>
                <c:pt idx="335">
                  <c:v>7.9509101388888883</c:v>
                </c:pt>
                <c:pt idx="336">
                  <c:v>7.3510633680555575</c:v>
                </c:pt>
                <c:pt idx="337">
                  <c:v>6.8691603250385809</c:v>
                </c:pt>
                <c:pt idx="338">
                  <c:v>6.6809731028163588</c:v>
                </c:pt>
                <c:pt idx="339">
                  <c:v>6.8691603250385809</c:v>
                </c:pt>
                <c:pt idx="340">
                  <c:v>7.7483475038580254</c:v>
                </c:pt>
                <c:pt idx="341">
                  <c:v>10.3516040779321</c:v>
                </c:pt>
                <c:pt idx="342">
                  <c:v>14.545630764853394</c:v>
                </c:pt>
                <c:pt idx="343">
                  <c:v>18.975871621334878</c:v>
                </c:pt>
                <c:pt idx="344">
                  <c:v>20.419620466820991</c:v>
                </c:pt>
                <c:pt idx="345">
                  <c:v>20.912631783371914</c:v>
                </c:pt>
                <c:pt idx="346">
                  <c:v>21.244573133680554</c:v>
                </c:pt>
                <c:pt idx="347">
                  <c:v>22.770653888888887</c:v>
                </c:pt>
                <c:pt idx="348">
                  <c:v>23.116970652006177</c:v>
                </c:pt>
                <c:pt idx="349">
                  <c:v>23.994197547260804</c:v>
                </c:pt>
                <c:pt idx="350">
                  <c:v>25.068432940779324</c:v>
                </c:pt>
                <c:pt idx="351">
                  <c:v>25.797658426890433</c:v>
                </c:pt>
                <c:pt idx="352">
                  <c:v>25.981598368055554</c:v>
                </c:pt>
                <c:pt idx="353">
                  <c:v>25.797658426890433</c:v>
                </c:pt>
                <c:pt idx="354">
                  <c:v>25.614371913580246</c:v>
                </c:pt>
                <c:pt idx="355">
                  <c:v>25.431738828125003</c:v>
                </c:pt>
                <c:pt idx="356">
                  <c:v>25.431738828125003</c:v>
                </c:pt>
                <c:pt idx="357">
                  <c:v>25.797658426890433</c:v>
                </c:pt>
                <c:pt idx="358">
                  <c:v>25.981598368055554</c:v>
                </c:pt>
                <c:pt idx="359">
                  <c:v>25.614371913580246</c:v>
                </c:pt>
                <c:pt idx="360">
                  <c:v>23.641346505594139</c:v>
                </c:pt>
                <c:pt idx="361">
                  <c:v>20.419620466820991</c:v>
                </c:pt>
                <c:pt idx="362">
                  <c:v>17.585050432098768</c:v>
                </c:pt>
                <c:pt idx="363">
                  <c:v>15.669526675347223</c:v>
                </c:pt>
                <c:pt idx="364">
                  <c:v>14.545630764853394</c:v>
                </c:pt>
                <c:pt idx="365">
                  <c:v>13.999365078125001</c:v>
                </c:pt>
                <c:pt idx="366">
                  <c:v>13.999365078125001</c:v>
                </c:pt>
                <c:pt idx="367">
                  <c:v>14.134951358024692</c:v>
                </c:pt>
                <c:pt idx="368">
                  <c:v>14.683830756172844</c:v>
                </c:pt>
                <c:pt idx="369">
                  <c:v>15.957034931520065</c:v>
                </c:pt>
                <c:pt idx="370">
                  <c:v>18.042776644483023</c:v>
                </c:pt>
                <c:pt idx="371">
                  <c:v>19.292130703125</c:v>
                </c:pt>
                <c:pt idx="372">
                  <c:v>19.611003496334877</c:v>
                </c:pt>
                <c:pt idx="373">
                  <c:v>18.506383707561728</c:v>
                </c:pt>
                <c:pt idx="374">
                  <c:v>14.822684175347225</c:v>
                </c:pt>
                <c:pt idx="375">
                  <c:v>10.235620633680558</c:v>
                </c:pt>
                <c:pt idx="376">
                  <c:v>6.7747400000000004</c:v>
                </c:pt>
                <c:pt idx="377">
                  <c:v>4.626595926890432</c:v>
                </c:pt>
                <c:pt idx="378">
                  <c:v>3.3991317013888893</c:v>
                </c:pt>
                <c:pt idx="379">
                  <c:v>2.587901019483025</c:v>
                </c:pt>
                <c:pt idx="380">
                  <c:v>2.0909691358024696</c:v>
                </c:pt>
                <c:pt idx="381">
                  <c:v>1.6936850000000001</c:v>
                </c:pt>
                <c:pt idx="382">
                  <c:v>1.2157025241126544</c:v>
                </c:pt>
                <c:pt idx="383">
                  <c:v>0.78444013985339522</c:v>
                </c:pt>
                <c:pt idx="384">
                  <c:v>0.44727136670524681</c:v>
                </c:pt>
                <c:pt idx="385">
                  <c:v>0.17283166763117283</c:v>
                </c:pt>
                <c:pt idx="386">
                  <c:v>2.6463828125000002E-2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8.1678481867283968E-3</c:v>
                </c:pt>
                <c:pt idx="394">
                  <c:v>0.14408084201388893</c:v>
                </c:pt>
                <c:pt idx="395">
                  <c:v>0.75274888888888891</c:v>
                </c:pt>
                <c:pt idx="396">
                  <c:v>2.2507322463348762</c:v>
                </c:pt>
                <c:pt idx="397">
                  <c:v>4.9428550086805556</c:v>
                </c:pt>
                <c:pt idx="398">
                  <c:v>9.0029289853395049</c:v>
                </c:pt>
                <c:pt idx="399">
                  <c:v>14.271191065779322</c:v>
                </c:pt>
                <c:pt idx="400">
                  <c:v>19.133674448302472</c:v>
                </c:pt>
                <c:pt idx="401">
                  <c:v>21.411523950617283</c:v>
                </c:pt>
                <c:pt idx="402">
                  <c:v>21.411523950617283</c:v>
                </c:pt>
                <c:pt idx="403">
                  <c:v>20.256590217013891</c:v>
                </c:pt>
                <c:pt idx="404">
                  <c:v>17.736972408371916</c:v>
                </c:pt>
                <c:pt idx="405">
                  <c:v>15.243165000000001</c:v>
                </c:pt>
                <c:pt idx="406">
                  <c:v>13.331235096450616</c:v>
                </c:pt>
                <c:pt idx="407">
                  <c:v>11.424859329668212</c:v>
                </c:pt>
                <c:pt idx="408">
                  <c:v>9.4420325038580248</c:v>
                </c:pt>
                <c:pt idx="409">
                  <c:v>7.6480463281250008</c:v>
                </c:pt>
                <c:pt idx="410">
                  <c:v>6.587859633487656</c:v>
                </c:pt>
                <c:pt idx="411">
                  <c:v>6.3124397926311735</c:v>
                </c:pt>
                <c:pt idx="412">
                  <c:v>6.4035929783950616</c:v>
                </c:pt>
                <c:pt idx="413">
                  <c:v>6.587859633487656</c:v>
                </c:pt>
                <c:pt idx="414">
                  <c:v>6.8691603250385809</c:v>
                </c:pt>
                <c:pt idx="415">
                  <c:v>7.2533759037422865</c:v>
                </c:pt>
                <c:pt idx="416">
                  <c:v>8.2596548003472243</c:v>
                </c:pt>
                <c:pt idx="417">
                  <c:v>9.8915908680555553</c:v>
                </c:pt>
                <c:pt idx="418">
                  <c:v>11.424859329668212</c:v>
                </c:pt>
                <c:pt idx="419">
                  <c:v>11.918850788001542</c:v>
                </c:pt>
                <c:pt idx="420">
                  <c:v>11.547377052469136</c:v>
                </c:pt>
                <c:pt idx="421">
                  <c:v>10.120290617283953</c:v>
                </c:pt>
                <c:pt idx="422">
                  <c:v>9.0029289853395049</c:v>
                </c:pt>
                <c:pt idx="423">
                  <c:v>8.5742803125000009</c:v>
                </c:pt>
                <c:pt idx="424">
                  <c:v>8.787297793209877</c:v>
                </c:pt>
                <c:pt idx="425">
                  <c:v>9.6655048302469133</c:v>
                </c:pt>
                <c:pt idx="426">
                  <c:v>11.918850788001542</c:v>
                </c:pt>
                <c:pt idx="427">
                  <c:v>16.687240559413581</c:v>
                </c:pt>
                <c:pt idx="428">
                  <c:v>24.528374818672837</c:v>
                </c:pt>
                <c:pt idx="429">
                  <c:v>32.62434594135803</c:v>
                </c:pt>
                <c:pt idx="430">
                  <c:v>36.446898892746923</c:v>
                </c:pt>
                <c:pt idx="431">
                  <c:v>36.665470510223763</c:v>
                </c:pt>
                <c:pt idx="432">
                  <c:v>35.149191172839508</c:v>
                </c:pt>
                <c:pt idx="433">
                  <c:v>33.24673597318673</c:v>
                </c:pt>
                <c:pt idx="434">
                  <c:v>32.007836760223775</c:v>
                </c:pt>
                <c:pt idx="435">
                  <c:v>31.600097778742292</c:v>
                </c:pt>
                <c:pt idx="436">
                  <c:v>30.592185312500003</c:v>
                </c:pt>
                <c:pt idx="437">
                  <c:v>27.856936311728393</c:v>
                </c:pt>
                <c:pt idx="438">
                  <c:v>23.291109175347227</c:v>
                </c:pt>
                <c:pt idx="439">
                  <c:v>17.283166763117286</c:v>
                </c:pt>
                <c:pt idx="440">
                  <c:v>10.822072133487653</c:v>
                </c:pt>
                <c:pt idx="441">
                  <c:v>5.4368464670138898</c:v>
                </c:pt>
                <c:pt idx="442">
                  <c:v>1.9370868759645063</c:v>
                </c:pt>
                <c:pt idx="443">
                  <c:v>0.47177491126543214</c:v>
                </c:pt>
                <c:pt idx="444">
                  <c:v>5.5214653742283952E-2</c:v>
                </c:pt>
                <c:pt idx="445">
                  <c:v>1.3068557098765432E-3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8.1678481867283968E-3</c:v>
                </c:pt>
                <c:pt idx="514">
                  <c:v>0.20419620466820987</c:v>
                </c:pt>
                <c:pt idx="515">
                  <c:v>1.4231658680555554</c:v>
                </c:pt>
                <c:pt idx="516">
                  <c:v>4.5491647260802468</c:v>
                </c:pt>
                <c:pt idx="517">
                  <c:v>9.2211738888888917</c:v>
                </c:pt>
                <c:pt idx="518">
                  <c:v>13.730152801890435</c:v>
                </c:pt>
                <c:pt idx="519">
                  <c:v>15.669526675347223</c:v>
                </c:pt>
                <c:pt idx="520">
                  <c:v>15.669526675347223</c:v>
                </c:pt>
                <c:pt idx="521">
                  <c:v>14.822684175347225</c:v>
                </c:pt>
                <c:pt idx="522">
                  <c:v>13.46355423707562</c:v>
                </c:pt>
                <c:pt idx="523">
                  <c:v>12.043982222222223</c:v>
                </c:pt>
                <c:pt idx="524">
                  <c:v>10.3516040779321</c:v>
                </c:pt>
                <c:pt idx="525">
                  <c:v>7.849302107445987</c:v>
                </c:pt>
                <c:pt idx="526">
                  <c:v>4.626595926890432</c:v>
                </c:pt>
                <c:pt idx="527">
                  <c:v>1.8870996450617286</c:v>
                </c:pt>
                <c:pt idx="528">
                  <c:v>0.52274228395061739</c:v>
                </c:pt>
                <c:pt idx="529">
                  <c:v>0.13068557098765435</c:v>
                </c:pt>
                <c:pt idx="530">
                  <c:v>3.2671392746913587E-2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1.3068557098765432E-3</c:v>
                </c:pt>
                <c:pt idx="535">
                  <c:v>4.7046805555555557E-2</c:v>
                </c:pt>
                <c:pt idx="536">
                  <c:v>0.33455506172839505</c:v>
                </c:pt>
                <c:pt idx="537">
                  <c:v>0.88343445987654323</c:v>
                </c:pt>
                <c:pt idx="538">
                  <c:v>2.1968244483024693</c:v>
                </c:pt>
                <c:pt idx="539">
                  <c:v>5.521465374228395</c:v>
                </c:pt>
                <c:pt idx="540">
                  <c:v>11.547377052469136</c:v>
                </c:pt>
                <c:pt idx="541">
                  <c:v>17.43378188368056</c:v>
                </c:pt>
                <c:pt idx="542">
                  <c:v>19.611003496334877</c:v>
                </c:pt>
                <c:pt idx="543">
                  <c:v>19.611003496334877</c:v>
                </c:pt>
                <c:pt idx="544">
                  <c:v>19.292130703125</c:v>
                </c:pt>
                <c:pt idx="545">
                  <c:v>18.196658904320987</c:v>
                </c:pt>
                <c:pt idx="546">
                  <c:v>16.247156899112657</c:v>
                </c:pt>
                <c:pt idx="547">
                  <c:v>13.199569383680554</c:v>
                </c:pt>
                <c:pt idx="548">
                  <c:v>11.181784167631175</c:v>
                </c:pt>
                <c:pt idx="549">
                  <c:v>9.6655048302469133</c:v>
                </c:pt>
                <c:pt idx="550">
                  <c:v>8.6804623389274695</c:v>
                </c:pt>
                <c:pt idx="551">
                  <c:v>7.7483475038580254</c:v>
                </c:pt>
                <c:pt idx="552">
                  <c:v>7.0599612586805547</c:v>
                </c:pt>
                <c:pt idx="553">
                  <c:v>6.6809731028163588</c:v>
                </c:pt>
                <c:pt idx="554">
                  <c:v>6.1320937046682094</c:v>
                </c:pt>
                <c:pt idx="555">
                  <c:v>5.7792426630015443</c:v>
                </c:pt>
                <c:pt idx="556">
                  <c:v>5.6067377092978399</c:v>
                </c:pt>
                <c:pt idx="557">
                  <c:v>5.6067377092978399</c:v>
                </c:pt>
                <c:pt idx="558">
                  <c:v>5.7792426630015443</c:v>
                </c:pt>
                <c:pt idx="559">
                  <c:v>6.2219400347222233</c:v>
                </c:pt>
                <c:pt idx="560">
                  <c:v>6.8691603250385809</c:v>
                </c:pt>
                <c:pt idx="561">
                  <c:v>8.8947866753472216</c:v>
                </c:pt>
                <c:pt idx="562">
                  <c:v>9.4420325038580248</c:v>
                </c:pt>
                <c:pt idx="563">
                  <c:v>9.4420325038580248</c:v>
                </c:pt>
                <c:pt idx="564">
                  <c:v>9.4420325038580248</c:v>
                </c:pt>
                <c:pt idx="565">
                  <c:v>7.7483475038580254</c:v>
                </c:pt>
                <c:pt idx="566">
                  <c:v>3.332808774112654</c:v>
                </c:pt>
                <c:pt idx="567">
                  <c:v>0.75274888888888891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3.2671392746913587E-2</c:v>
                </c:pt>
                <c:pt idx="603">
                  <c:v>0.14408084201388893</c:v>
                </c:pt>
                <c:pt idx="604">
                  <c:v>0.75274888888888891</c:v>
                </c:pt>
                <c:pt idx="605">
                  <c:v>2.7055180333719133</c:v>
                </c:pt>
                <c:pt idx="606">
                  <c:v>6.587859633487656</c:v>
                </c:pt>
                <c:pt idx="607">
                  <c:v>12.808492812500001</c:v>
                </c:pt>
                <c:pt idx="608">
                  <c:v>21.244573133680554</c:v>
                </c:pt>
                <c:pt idx="609">
                  <c:v>30.392563102816354</c:v>
                </c:pt>
                <c:pt idx="610">
                  <c:v>39.566363472222221</c:v>
                </c:pt>
                <c:pt idx="611">
                  <c:v>49.184821496913592</c:v>
                </c:pt>
                <c:pt idx="612">
                  <c:v>60.128757925347216</c:v>
                </c:pt>
                <c:pt idx="613">
                  <c:v>70.340201728395073</c:v>
                </c:pt>
                <c:pt idx="614">
                  <c:v>76.218765425347215</c:v>
                </c:pt>
                <c:pt idx="615">
                  <c:v>77.486415463927472</c:v>
                </c:pt>
                <c:pt idx="616">
                  <c:v>76.851283588927458</c:v>
                </c:pt>
                <c:pt idx="617">
                  <c:v>76.534697793209887</c:v>
                </c:pt>
                <c:pt idx="618">
                  <c:v>75.903486485339513</c:v>
                </c:pt>
                <c:pt idx="619">
                  <c:v>74.648905003858033</c:v>
                </c:pt>
                <c:pt idx="620">
                  <c:v>72.171106577932093</c:v>
                </c:pt>
                <c:pt idx="621">
                  <c:v>68.832416953125005</c:v>
                </c:pt>
                <c:pt idx="622">
                  <c:v>65.865854491705235</c:v>
                </c:pt>
                <c:pt idx="623">
                  <c:v>64.407076805555562</c:v>
                </c:pt>
                <c:pt idx="624">
                  <c:v>64.117281551890443</c:v>
                </c:pt>
                <c:pt idx="625">
                  <c:v>64.697525487075623</c:v>
                </c:pt>
                <c:pt idx="626">
                  <c:v>66.45393956114971</c:v>
                </c:pt>
                <c:pt idx="627">
                  <c:v>68.233877038001552</c:v>
                </c:pt>
                <c:pt idx="628">
                  <c:v>69.132667052469145</c:v>
                </c:pt>
                <c:pt idx="629">
                  <c:v>69.132667052469145</c:v>
                </c:pt>
                <c:pt idx="630">
                  <c:v>69.132667052469145</c:v>
                </c:pt>
                <c:pt idx="631">
                  <c:v>69.433570579668213</c:v>
                </c:pt>
                <c:pt idx="632">
                  <c:v>71.252713727816356</c:v>
                </c:pt>
                <c:pt idx="633">
                  <c:v>74.336893203125001</c:v>
                </c:pt>
                <c:pt idx="634">
                  <c:v>78.124161050347226</c:v>
                </c:pt>
                <c:pt idx="635">
                  <c:v>82.661564075038584</c:v>
                </c:pt>
                <c:pt idx="636">
                  <c:v>86.989543472222238</c:v>
                </c:pt>
                <c:pt idx="637">
                  <c:v>90.393902596450616</c:v>
                </c:pt>
                <c:pt idx="638">
                  <c:v>91.773942226080237</c:v>
                </c:pt>
                <c:pt idx="639">
                  <c:v>91.773942226080237</c:v>
                </c:pt>
                <c:pt idx="640">
                  <c:v>91.427952176890443</c:v>
                </c:pt>
                <c:pt idx="641">
                  <c:v>90.737932362075625</c:v>
                </c:pt>
                <c:pt idx="642">
                  <c:v>90.393902596450616</c:v>
                </c:pt>
                <c:pt idx="643">
                  <c:v>92.120585703125002</c:v>
                </c:pt>
                <c:pt idx="644">
                  <c:v>96.331274800347231</c:v>
                </c:pt>
                <c:pt idx="645">
                  <c:v>99.551040555555574</c:v>
                </c:pt>
                <c:pt idx="646">
                  <c:v>100.63605750868055</c:v>
                </c:pt>
                <c:pt idx="647">
                  <c:v>102.09189476948303</c:v>
                </c:pt>
                <c:pt idx="648">
                  <c:v>103.55818687596452</c:v>
                </c:pt>
                <c:pt idx="649">
                  <c:v>105.03493382812501</c:v>
                </c:pt>
                <c:pt idx="650">
                  <c:v>105.77722787133489</c:v>
                </c:pt>
                <c:pt idx="651">
                  <c:v>105.4057541358025</c:v>
                </c:pt>
                <c:pt idx="652">
                  <c:v>102.45748765432099</c:v>
                </c:pt>
                <c:pt idx="653">
                  <c:v>95.976790189043214</c:v>
                </c:pt>
                <c:pt idx="654">
                  <c:v>88.683555186149675</c:v>
                </c:pt>
                <c:pt idx="655">
                  <c:v>82.005522508680556</c:v>
                </c:pt>
                <c:pt idx="656">
                  <c:v>72.786635617283949</c:v>
                </c:pt>
                <c:pt idx="657">
                  <c:v>60.972660000000005</c:v>
                </c:pt>
                <c:pt idx="658">
                  <c:v>50.204168950617294</c:v>
                </c:pt>
                <c:pt idx="659">
                  <c:v>43.526462987075618</c:v>
                </c:pt>
                <c:pt idx="660">
                  <c:v>38.437566852816367</c:v>
                </c:pt>
                <c:pt idx="661">
                  <c:v>31.397208429783948</c:v>
                </c:pt>
                <c:pt idx="662">
                  <c:v>22.08586149691358</c:v>
                </c:pt>
                <c:pt idx="663">
                  <c:v>13.999365078125001</c:v>
                </c:pt>
                <c:pt idx="664">
                  <c:v>7.7483475038580254</c:v>
                </c:pt>
                <c:pt idx="665">
                  <c:v>5.6067377092978399</c:v>
                </c:pt>
                <c:pt idx="666">
                  <c:v>4.7046805555555569</c:v>
                </c:pt>
                <c:pt idx="667">
                  <c:v>5.1049051167052477</c:v>
                </c:pt>
                <c:pt idx="668">
                  <c:v>6.4035929783950616</c:v>
                </c:pt>
                <c:pt idx="669">
                  <c:v>11.794372781635802</c:v>
                </c:pt>
                <c:pt idx="670">
                  <c:v>17.585050432098768</c:v>
                </c:pt>
                <c:pt idx="671">
                  <c:v>25.614371913580246</c:v>
                </c:pt>
                <c:pt idx="672">
                  <c:v>33.455506172839513</c:v>
                </c:pt>
                <c:pt idx="673">
                  <c:v>37.768130015432099</c:v>
                </c:pt>
                <c:pt idx="674">
                  <c:v>42.342125000000003</c:v>
                </c:pt>
                <c:pt idx="675">
                  <c:v>47.17749112654321</c:v>
                </c:pt>
                <c:pt idx="676">
                  <c:v>52.274228395061726</c:v>
                </c:pt>
                <c:pt idx="677">
                  <c:v>53.061282246334883</c:v>
                </c:pt>
                <c:pt idx="678">
                  <c:v>53.589251953125</c:v>
                </c:pt>
                <c:pt idx="679">
                  <c:v>49.693188368055566</c:v>
                </c:pt>
                <c:pt idx="680">
                  <c:v>41.639363342013887</c:v>
                </c:pt>
                <c:pt idx="681">
                  <c:v>33.038619201388897</c:v>
                </c:pt>
                <c:pt idx="682">
                  <c:v>23.994197547260804</c:v>
                </c:pt>
                <c:pt idx="683">
                  <c:v>16.983896805555556</c:v>
                </c:pt>
                <c:pt idx="684">
                  <c:v>14.545630764853394</c:v>
                </c:pt>
                <c:pt idx="685">
                  <c:v>11.670548203125001</c:v>
                </c:pt>
                <c:pt idx="686">
                  <c:v>11.670548203125001</c:v>
                </c:pt>
                <c:pt idx="687">
                  <c:v>14.822684175347225</c:v>
                </c:pt>
                <c:pt idx="688">
                  <c:v>18.662226250964508</c:v>
                </c:pt>
                <c:pt idx="689">
                  <c:v>21.916296968557102</c:v>
                </c:pt>
                <c:pt idx="690">
                  <c:v>26.351438533950624</c:v>
                </c:pt>
                <c:pt idx="691">
                  <c:v>29.995278967013888</c:v>
                </c:pt>
                <c:pt idx="692">
                  <c:v>31.194972508680557</c:v>
                </c:pt>
                <c:pt idx="693">
                  <c:v>31.600097778742292</c:v>
                </c:pt>
                <c:pt idx="694">
                  <c:v>33.038619201388897</c:v>
                </c:pt>
                <c:pt idx="695">
                  <c:v>34.935193550347229</c:v>
                </c:pt>
                <c:pt idx="696">
                  <c:v>36.01171594135802</c:v>
                </c:pt>
                <c:pt idx="697">
                  <c:v>34.297121250000004</c:v>
                </c:pt>
                <c:pt idx="698">
                  <c:v>26.166191737075618</c:v>
                </c:pt>
                <c:pt idx="699">
                  <c:v>21.747385868055559</c:v>
                </c:pt>
                <c:pt idx="700">
                  <c:v>17.43378188368056</c:v>
                </c:pt>
                <c:pt idx="701">
                  <c:v>15.52675268904321</c:v>
                </c:pt>
                <c:pt idx="702">
                  <c:v>14.683830756172844</c:v>
                </c:pt>
                <c:pt idx="703">
                  <c:v>14.408084201388887</c:v>
                </c:pt>
                <c:pt idx="704">
                  <c:v>14.408084201388887</c:v>
                </c:pt>
                <c:pt idx="705">
                  <c:v>14.271191065779322</c:v>
                </c:pt>
                <c:pt idx="706">
                  <c:v>12.938198241705248</c:v>
                </c:pt>
                <c:pt idx="707">
                  <c:v>10.468240950038581</c:v>
                </c:pt>
                <c:pt idx="708">
                  <c:v>7.4494042602237673</c:v>
                </c:pt>
                <c:pt idx="709">
                  <c:v>5.3528809876543209</c:v>
                </c:pt>
                <c:pt idx="710">
                  <c:v>4.7046805555555569</c:v>
                </c:pt>
                <c:pt idx="711">
                  <c:v>5.6926634722222218</c:v>
                </c:pt>
                <c:pt idx="712">
                  <c:v>9.5534419531250006</c:v>
                </c:pt>
                <c:pt idx="713">
                  <c:v>14.545630764853394</c:v>
                </c:pt>
                <c:pt idx="714">
                  <c:v>15.52675268904321</c:v>
                </c:pt>
                <c:pt idx="715">
                  <c:v>14.683830756172844</c:v>
                </c:pt>
                <c:pt idx="716">
                  <c:v>11.181784167631175</c:v>
                </c:pt>
                <c:pt idx="717">
                  <c:v>6.3124397926311735</c:v>
                </c:pt>
                <c:pt idx="718">
                  <c:v>4.7046805555555569</c:v>
                </c:pt>
                <c:pt idx="719">
                  <c:v>4.7046805555555569</c:v>
                </c:pt>
                <c:pt idx="720">
                  <c:v>5.521465374228395</c:v>
                </c:pt>
                <c:pt idx="721">
                  <c:v>8.3638765432098783</c:v>
                </c:pt>
                <c:pt idx="722">
                  <c:v>11.181784167631175</c:v>
                </c:pt>
                <c:pt idx="723">
                  <c:v>13.864432226080249</c:v>
                </c:pt>
                <c:pt idx="724">
                  <c:v>16.539892578125002</c:v>
                </c:pt>
                <c:pt idx="725">
                  <c:v>18.818722222222227</c:v>
                </c:pt>
                <c:pt idx="726">
                  <c:v>23.116970652006177</c:v>
                </c:pt>
                <c:pt idx="727">
                  <c:v>29.20855182966821</c:v>
                </c:pt>
                <c:pt idx="728">
                  <c:v>39.566363472222221</c:v>
                </c:pt>
                <c:pt idx="729">
                  <c:v>46.682192812500006</c:v>
                </c:pt>
                <c:pt idx="730">
                  <c:v>52.798277534722217</c:v>
                </c:pt>
                <c:pt idx="731">
                  <c:v>56.539805432098767</c:v>
                </c:pt>
                <c:pt idx="732">
                  <c:v>57.358223820408959</c:v>
                </c:pt>
                <c:pt idx="733">
                  <c:v>57.632336805555546</c:v>
                </c:pt>
                <c:pt idx="734">
                  <c:v>58.182523059413576</c:v>
                </c:pt>
                <c:pt idx="735">
                  <c:v>58.735323024691375</c:v>
                </c:pt>
                <c:pt idx="736">
                  <c:v>59.569423681520057</c:v>
                </c:pt>
                <c:pt idx="737">
                  <c:v>60.690705880594138</c:v>
                </c:pt>
                <c:pt idx="738">
                  <c:v>62.392232014853398</c:v>
                </c:pt>
                <c:pt idx="739">
                  <c:v>63.251816358024691</c:v>
                </c:pt>
                <c:pt idx="740">
                  <c:v>63.539651328125004</c:v>
                </c:pt>
                <c:pt idx="741">
                  <c:v>67.044638342013897</c:v>
                </c:pt>
                <c:pt idx="742">
                  <c:v>70.340201728395073</c:v>
                </c:pt>
                <c:pt idx="743">
                  <c:v>72.786635617283949</c:v>
                </c:pt>
                <c:pt idx="744">
                  <c:v>73.095380278742283</c:v>
                </c:pt>
                <c:pt idx="745">
                  <c:v>73.404778368055545</c:v>
                </c:pt>
                <c:pt idx="746">
                  <c:v>73.404778368055545</c:v>
                </c:pt>
                <c:pt idx="747">
                  <c:v>73.714829885223764</c:v>
                </c:pt>
                <c:pt idx="748">
                  <c:v>74.961570232445993</c:v>
                </c:pt>
                <c:pt idx="749">
                  <c:v>77.168522812500001</c:v>
                </c:pt>
                <c:pt idx="750">
                  <c:v>79.729960003858025</c:v>
                </c:pt>
                <c:pt idx="751">
                  <c:v>81.026360868055562</c:v>
                </c:pt>
                <c:pt idx="752">
                  <c:v>81.026360868055562</c:v>
                </c:pt>
                <c:pt idx="753">
                  <c:v>80.701280510223768</c:v>
                </c:pt>
                <c:pt idx="754">
                  <c:v>79.407493357446</c:v>
                </c:pt>
                <c:pt idx="755">
                  <c:v>76.851283588927458</c:v>
                </c:pt>
                <c:pt idx="756">
                  <c:v>74.025534830246912</c:v>
                </c:pt>
                <c:pt idx="757">
                  <c:v>70.037337917631177</c:v>
                </c:pt>
                <c:pt idx="758">
                  <c:v>62.392232014853398</c:v>
                </c:pt>
                <c:pt idx="759">
                  <c:v>50.460639383680551</c:v>
                </c:pt>
                <c:pt idx="760">
                  <c:v>37.99062220003858</c:v>
                </c:pt>
                <c:pt idx="761">
                  <c:v>27.476641300154323</c:v>
                </c:pt>
                <c:pt idx="762">
                  <c:v>18.351194592013886</c:v>
                </c:pt>
                <c:pt idx="763">
                  <c:v>11.061226728395061</c:v>
                </c:pt>
                <c:pt idx="764">
                  <c:v>6.6809731028163588</c:v>
                </c:pt>
                <c:pt idx="765">
                  <c:v>4.7046805555555569</c:v>
                </c:pt>
                <c:pt idx="766">
                  <c:v>5.3528809876543209</c:v>
                </c:pt>
                <c:pt idx="767">
                  <c:v>8.3638765432098783</c:v>
                </c:pt>
                <c:pt idx="768">
                  <c:v>11.918850788001542</c:v>
                </c:pt>
                <c:pt idx="769">
                  <c:v>16.393198024691358</c:v>
                </c:pt>
                <c:pt idx="770">
                  <c:v>21.411523950617283</c:v>
                </c:pt>
                <c:pt idx="771">
                  <c:v>29.600608542631171</c:v>
                </c:pt>
                <c:pt idx="772">
                  <c:v>40.711495788001542</c:v>
                </c:pt>
                <c:pt idx="773">
                  <c:v>52.013183967013894</c:v>
                </c:pt>
                <c:pt idx="774">
                  <c:v>64.697525487075623</c:v>
                </c:pt>
                <c:pt idx="775">
                  <c:v>73.714829885223764</c:v>
                </c:pt>
                <c:pt idx="776">
                  <c:v>84.645371042631183</c:v>
                </c:pt>
                <c:pt idx="777">
                  <c:v>95.622959005594154</c:v>
                </c:pt>
                <c:pt idx="778">
                  <c:v>103.55818687596452</c:v>
                </c:pt>
                <c:pt idx="779">
                  <c:v>110.28588007040898</c:v>
                </c:pt>
                <c:pt idx="780">
                  <c:v>116.83420731867284</c:v>
                </c:pt>
                <c:pt idx="781">
                  <c:v>121.96917011670526</c:v>
                </c:pt>
                <c:pt idx="782">
                  <c:v>125.994285703125</c:v>
                </c:pt>
                <c:pt idx="783">
                  <c:v>128.85074557098764</c:v>
                </c:pt>
                <c:pt idx="784">
                  <c:v>130.91067688368057</c:v>
                </c:pt>
                <c:pt idx="785">
                  <c:v>132.15447680555559</c:v>
                </c:pt>
                <c:pt idx="786">
                  <c:v>133.82202469135805</c:v>
                </c:pt>
                <c:pt idx="787">
                  <c:v>136.76539046392745</c:v>
                </c:pt>
                <c:pt idx="788">
                  <c:v>138.88739742283951</c:v>
                </c:pt>
                <c:pt idx="789">
                  <c:v>139.31375909818675</c:v>
                </c:pt>
                <c:pt idx="790">
                  <c:v>139.31375909818675</c:v>
                </c:pt>
                <c:pt idx="791">
                  <c:v>139.74077420138892</c:v>
                </c:pt>
                <c:pt idx="792">
                  <c:v>141.02574007812501</c:v>
                </c:pt>
                <c:pt idx="793">
                  <c:v>142.31658680555554</c:v>
                </c:pt>
                <c:pt idx="794">
                  <c:v>140.59676469135803</c:v>
                </c:pt>
                <c:pt idx="795">
                  <c:v>131.7392234037423</c:v>
                </c:pt>
                <c:pt idx="796">
                  <c:v>116.4437841753472</c:v>
                </c:pt>
                <c:pt idx="797">
                  <c:v>97.398649201388892</c:v>
                </c:pt>
                <c:pt idx="798">
                  <c:v>79.407493357446</c:v>
                </c:pt>
                <c:pt idx="799">
                  <c:v>65.865854491705235</c:v>
                </c:pt>
                <c:pt idx="800">
                  <c:v>58.458596328125005</c:v>
                </c:pt>
                <c:pt idx="801">
                  <c:v>55.997460312500003</c:v>
                </c:pt>
                <c:pt idx="802">
                  <c:v>55.72726789448302</c:v>
                </c:pt>
                <c:pt idx="803">
                  <c:v>57.907103218557111</c:v>
                </c:pt>
                <c:pt idx="804">
                  <c:v>65.280383133680544</c:v>
                </c:pt>
                <c:pt idx="805">
                  <c:v>76.534697793209887</c:v>
                </c:pt>
                <c:pt idx="806">
                  <c:v>86.316512781635822</c:v>
                </c:pt>
                <c:pt idx="807">
                  <c:v>90.737932362075625</c:v>
                </c:pt>
                <c:pt idx="808">
                  <c:v>91.773942226080237</c:v>
                </c:pt>
                <c:pt idx="809">
                  <c:v>90.050526258680563</c:v>
                </c:pt>
                <c:pt idx="810">
                  <c:v>85.980977578125007</c:v>
                </c:pt>
                <c:pt idx="811">
                  <c:v>80.701280510223768</c:v>
                </c:pt>
                <c:pt idx="812">
                  <c:v>73.404778368055545</c:v>
                </c:pt>
                <c:pt idx="813">
                  <c:v>62.392232014853398</c:v>
                </c:pt>
                <c:pt idx="814">
                  <c:v>51.493055394483029</c:v>
                </c:pt>
                <c:pt idx="815">
                  <c:v>41.174122709297833</c:v>
                </c:pt>
                <c:pt idx="816">
                  <c:v>31.600097778742292</c:v>
                </c:pt>
                <c:pt idx="817">
                  <c:v>22.598475649112654</c:v>
                </c:pt>
                <c:pt idx="818">
                  <c:v>15.669526675347223</c:v>
                </c:pt>
                <c:pt idx="819">
                  <c:v>10.585531250000001</c:v>
                </c:pt>
                <c:pt idx="820">
                  <c:v>9.4420325038580248</c:v>
                </c:pt>
                <c:pt idx="821">
                  <c:v>10.585531250000001</c:v>
                </c:pt>
                <c:pt idx="822">
                  <c:v>14.962191022376546</c:v>
                </c:pt>
                <c:pt idx="823">
                  <c:v>20.094213395061733</c:v>
                </c:pt>
                <c:pt idx="824">
                  <c:v>25.431738828125003</c:v>
                </c:pt>
                <c:pt idx="825">
                  <c:v>30.993390015432102</c:v>
                </c:pt>
                <c:pt idx="826">
                  <c:v>35.579146701388886</c:v>
                </c:pt>
                <c:pt idx="827">
                  <c:v>40.251482578125</c:v>
                </c:pt>
                <c:pt idx="828">
                  <c:v>44.969231690779324</c:v>
                </c:pt>
                <c:pt idx="829">
                  <c:v>49.438678218557101</c:v>
                </c:pt>
                <c:pt idx="830">
                  <c:v>55.997460312500003</c:v>
                </c:pt>
                <c:pt idx="831">
                  <c:v>63.251816358024691</c:v>
                </c:pt>
                <c:pt idx="832">
                  <c:v>70.037337917631177</c:v>
                </c:pt>
                <c:pt idx="833">
                  <c:v>74.336893203125001</c:v>
                </c:pt>
                <c:pt idx="834">
                  <c:v>75.903486485339513</c:v>
                </c:pt>
                <c:pt idx="835">
                  <c:v>77.486415463927472</c:v>
                </c:pt>
                <c:pt idx="836">
                  <c:v>79.407493357446</c:v>
                </c:pt>
                <c:pt idx="837">
                  <c:v>81.026360868055562</c:v>
                </c:pt>
                <c:pt idx="838">
                  <c:v>82.333216577932106</c:v>
                </c:pt>
                <c:pt idx="839">
                  <c:v>84.645371042631183</c:v>
                </c:pt>
                <c:pt idx="840">
                  <c:v>87.665187874228408</c:v>
                </c:pt>
                <c:pt idx="841">
                  <c:v>90.050526258680563</c:v>
                </c:pt>
                <c:pt idx="842">
                  <c:v>92.81583294077933</c:v>
                </c:pt>
                <c:pt idx="843">
                  <c:v>97.042204306520077</c:v>
                </c:pt>
                <c:pt idx="844">
                  <c:v>101.36266928337191</c:v>
                </c:pt>
                <c:pt idx="845">
                  <c:v>104.29525349633488</c:v>
                </c:pt>
                <c:pt idx="846">
                  <c:v>105.4057541358025</c:v>
                </c:pt>
                <c:pt idx="847">
                  <c:v>106.14935503472223</c:v>
                </c:pt>
                <c:pt idx="848">
                  <c:v>106.89556964506174</c:v>
                </c:pt>
                <c:pt idx="849">
                  <c:v>108.77254115837194</c:v>
                </c:pt>
                <c:pt idx="850">
                  <c:v>112.57549127411269</c:v>
                </c:pt>
                <c:pt idx="851">
                  <c:v>118.00939731577931</c:v>
                </c:pt>
                <c:pt idx="852">
                  <c:v>121.96917011670526</c:v>
                </c:pt>
                <c:pt idx="853">
                  <c:v>124.37639833429786</c:v>
                </c:pt>
                <c:pt idx="854">
                  <c:v>126.80714995466823</c:v>
                </c:pt>
                <c:pt idx="855">
                  <c:v>129.26142497781635</c:v>
                </c:pt>
                <c:pt idx="856">
                  <c:v>130.91067688368057</c:v>
                </c:pt>
                <c:pt idx="857">
                  <c:v>131.32462342978394</c:v>
                </c:pt>
                <c:pt idx="858">
                  <c:v>131.7392234037423</c:v>
                </c:pt>
                <c:pt idx="859">
                  <c:v>135.92116167534726</c:v>
                </c:pt>
                <c:pt idx="860">
                  <c:v>141.45536889274695</c:v>
                </c:pt>
                <c:pt idx="861">
                  <c:v>145.78759557098769</c:v>
                </c:pt>
                <c:pt idx="862">
                  <c:v>148.41829611496914</c:v>
                </c:pt>
                <c:pt idx="863">
                  <c:v>154.64807728395061</c:v>
                </c:pt>
                <c:pt idx="864">
                  <c:v>165.160751328125</c:v>
                </c:pt>
                <c:pt idx="865">
                  <c:v>170.78284459201387</c:v>
                </c:pt>
                <c:pt idx="866">
                  <c:v>173.15315413580245</c:v>
                </c:pt>
                <c:pt idx="867">
                  <c:v>176.01908870756174</c:v>
                </c:pt>
                <c:pt idx="868">
                  <c:v>181.82152805941357</c:v>
                </c:pt>
                <c:pt idx="869">
                  <c:v>188.70996450617284</c:v>
                </c:pt>
                <c:pt idx="870">
                  <c:v>191.70135722608029</c:v>
                </c:pt>
                <c:pt idx="871">
                  <c:v>191.201158203125</c:v>
                </c:pt>
                <c:pt idx="872">
                  <c:v>189.70448170138891</c:v>
                </c:pt>
                <c:pt idx="873">
                  <c:v>187.71806102237659</c:v>
                </c:pt>
                <c:pt idx="874">
                  <c:v>185.7420951890432</c:v>
                </c:pt>
                <c:pt idx="875">
                  <c:v>182.7977492746914</c:v>
                </c:pt>
                <c:pt idx="876">
                  <c:v>178.42533678337193</c:v>
                </c:pt>
                <c:pt idx="877">
                  <c:v>172.67778537133486</c:v>
                </c:pt>
                <c:pt idx="878">
                  <c:v>166.09123259355712</c:v>
                </c:pt>
                <c:pt idx="879">
                  <c:v>161.92464987654324</c:v>
                </c:pt>
                <c:pt idx="880">
                  <c:v>160.08982445987652</c:v>
                </c:pt>
                <c:pt idx="881">
                  <c:v>160.08982445987652</c:v>
                </c:pt>
                <c:pt idx="882">
                  <c:v>155.54850086805558</c:v>
                </c:pt>
                <c:pt idx="883">
                  <c:v>151.0725200617284</c:v>
                </c:pt>
                <c:pt idx="884">
                  <c:v>151.0725200617284</c:v>
                </c:pt>
                <c:pt idx="885">
                  <c:v>151.0725200617284</c:v>
                </c:pt>
                <c:pt idx="886">
                  <c:v>151.51717771701391</c:v>
                </c:pt>
                <c:pt idx="887">
                  <c:v>152.85507125000001</c:v>
                </c:pt>
                <c:pt idx="888">
                  <c:v>153.75026741126547</c:v>
                </c:pt>
                <c:pt idx="889">
                  <c:v>154.19884563368055</c:v>
                </c:pt>
                <c:pt idx="890">
                  <c:v>153.30234261670529</c:v>
                </c:pt>
                <c:pt idx="891">
                  <c:v>151.51717771701391</c:v>
                </c:pt>
                <c:pt idx="892">
                  <c:v>147.97821245466818</c:v>
                </c:pt>
                <c:pt idx="893">
                  <c:v>143.18041842978397</c:v>
                </c:pt>
                <c:pt idx="894">
                  <c:v>137.18848500000001</c:v>
                </c:pt>
                <c:pt idx="895">
                  <c:v>132.15447680555559</c:v>
                </c:pt>
                <c:pt idx="896">
                  <c:v>128.0313470408951</c:v>
                </c:pt>
                <c:pt idx="897">
                  <c:v>125.994285703125</c:v>
                </c:pt>
                <c:pt idx="898">
                  <c:v>125.18403516300154</c:v>
                </c:pt>
                <c:pt idx="899">
                  <c:v>125.18403516300154</c:v>
                </c:pt>
                <c:pt idx="900">
                  <c:v>124.77989003472223</c:v>
                </c:pt>
                <c:pt idx="901">
                  <c:v>123.57137521701387</c:v>
                </c:pt>
                <c:pt idx="902">
                  <c:v>121.17198813368057</c:v>
                </c:pt>
                <c:pt idx="903">
                  <c:v>116.4437841753472</c:v>
                </c:pt>
                <c:pt idx="904">
                  <c:v>97.398649201388892</c:v>
                </c:pt>
                <c:pt idx="905">
                  <c:v>79.407493357446</c:v>
                </c:pt>
                <c:pt idx="906">
                  <c:v>65.865854491705235</c:v>
                </c:pt>
                <c:pt idx="907">
                  <c:v>58.458596328125005</c:v>
                </c:pt>
                <c:pt idx="908">
                  <c:v>55.997460312500003</c:v>
                </c:pt>
                <c:pt idx="909">
                  <c:v>55.72726789448302</c:v>
                </c:pt>
                <c:pt idx="910">
                  <c:v>57.907103218557111</c:v>
                </c:pt>
                <c:pt idx="911">
                  <c:v>65.280383133680544</c:v>
                </c:pt>
                <c:pt idx="912">
                  <c:v>76.534697793209887</c:v>
                </c:pt>
                <c:pt idx="913">
                  <c:v>86.316512781635822</c:v>
                </c:pt>
                <c:pt idx="914">
                  <c:v>90.737932362075625</c:v>
                </c:pt>
                <c:pt idx="915">
                  <c:v>95.269781250000008</c:v>
                </c:pt>
                <c:pt idx="916">
                  <c:v>106.14935503472223</c:v>
                </c:pt>
                <c:pt idx="917">
                  <c:v>110.28588007040898</c:v>
                </c:pt>
                <c:pt idx="918">
                  <c:v>114.50146987654318</c:v>
                </c:pt>
                <c:pt idx="919">
                  <c:v>113.72911815200618</c:v>
                </c:pt>
                <c:pt idx="920">
                  <c:v>114.11496730034723</c:v>
                </c:pt>
                <c:pt idx="921">
                  <c:v>115.66489817226082</c:v>
                </c:pt>
                <c:pt idx="922">
                  <c:v>119.58546530189047</c:v>
                </c:pt>
                <c:pt idx="923">
                  <c:v>126.80714995466823</c:v>
                </c:pt>
                <c:pt idx="924">
                  <c:v>133.40415757812499</c:v>
                </c:pt>
                <c:pt idx="925">
                  <c:v>138.4616891753472</c:v>
                </c:pt>
                <c:pt idx="926">
                  <c:v>134.24054523244595</c:v>
                </c:pt>
                <c:pt idx="927">
                  <c:v>128.44071959201392</c:v>
                </c:pt>
                <c:pt idx="928">
                  <c:v>125.58883371913579</c:v>
                </c:pt>
                <c:pt idx="929">
                  <c:v>122.76896581114971</c:v>
                </c:pt>
                <c:pt idx="930">
                  <c:v>121.17198813368057</c:v>
                </c:pt>
                <c:pt idx="931">
                  <c:v>119.58546530189047</c:v>
                </c:pt>
                <c:pt idx="932">
                  <c:v>118.40243417052469</c:v>
                </c:pt>
                <c:pt idx="933">
                  <c:v>116.83420731867284</c:v>
                </c:pt>
                <c:pt idx="934">
                  <c:v>115.27643531250001</c:v>
                </c:pt>
                <c:pt idx="935">
                  <c:v>112.19225583719137</c:v>
                </c:pt>
                <c:pt idx="936">
                  <c:v>108.01979226948302</c:v>
                </c:pt>
                <c:pt idx="937">
                  <c:v>104.66476694830247</c:v>
                </c:pt>
                <c:pt idx="938">
                  <c:v>102.45748765432099</c:v>
                </c:pt>
                <c:pt idx="939">
                  <c:v>100.63605750868055</c:v>
                </c:pt>
                <c:pt idx="940">
                  <c:v>98.830963059413591</c:v>
                </c:pt>
                <c:pt idx="941">
                  <c:v>96.686412839506175</c:v>
                </c:pt>
                <c:pt idx="942">
                  <c:v>95.622959005594154</c:v>
                </c:pt>
                <c:pt idx="943">
                  <c:v>95.269781250000008</c:v>
                </c:pt>
                <c:pt idx="944">
                  <c:v>94.91725692226079</c:v>
                </c:pt>
                <c:pt idx="945">
                  <c:v>94.91725692226079</c:v>
                </c:pt>
                <c:pt idx="946">
                  <c:v>95.269781250000008</c:v>
                </c:pt>
                <c:pt idx="947">
                  <c:v>95.976790189043214</c:v>
                </c:pt>
                <c:pt idx="948">
                  <c:v>98.830963059413591</c:v>
                </c:pt>
                <c:pt idx="949">
                  <c:v>101.72695531250001</c:v>
                </c:pt>
                <c:pt idx="950">
                  <c:v>103.19063370756173</c:v>
                </c:pt>
                <c:pt idx="951">
                  <c:v>102.82373396701391</c:v>
                </c:pt>
                <c:pt idx="952">
                  <c:v>99.190675093557104</c:v>
                </c:pt>
                <c:pt idx="953">
                  <c:v>90.737932362075625</c:v>
                </c:pt>
                <c:pt idx="954">
                  <c:v>76.534697793209887</c:v>
                </c:pt>
                <c:pt idx="955">
                  <c:v>60.690705880594138</c:v>
                </c:pt>
                <c:pt idx="956">
                  <c:v>46.682192812500006</c:v>
                </c:pt>
                <c:pt idx="957">
                  <c:v>34.509158588927477</c:v>
                </c:pt>
                <c:pt idx="958">
                  <c:v>24.171603209876544</c:v>
                </c:pt>
                <c:pt idx="959">
                  <c:v>20.583304144483026</c:v>
                </c:pt>
                <c:pt idx="960">
                  <c:v>22.08586149691358</c:v>
                </c:pt>
                <c:pt idx="961">
                  <c:v>28.048063959297842</c:v>
                </c:pt>
                <c:pt idx="962">
                  <c:v>39.112884540895067</c:v>
                </c:pt>
                <c:pt idx="963">
                  <c:v>53.324940385802464</c:v>
                </c:pt>
                <c:pt idx="964">
                  <c:v>67.044638342013897</c:v>
                </c:pt>
                <c:pt idx="965">
                  <c:v>78.44401398533951</c:v>
                </c:pt>
                <c:pt idx="966">
                  <c:v>85.311867454668217</c:v>
                </c:pt>
                <c:pt idx="967">
                  <c:v>88.683555186149675</c:v>
                </c:pt>
                <c:pt idx="968">
                  <c:v>89.024317812500001</c:v>
                </c:pt>
                <c:pt idx="969">
                  <c:v>88.683555186149675</c:v>
                </c:pt>
                <c:pt idx="970">
                  <c:v>87.327038959297852</c:v>
                </c:pt>
                <c:pt idx="971">
                  <c:v>84.645371042631183</c:v>
                </c:pt>
                <c:pt idx="972">
                  <c:v>79.08568013888889</c:v>
                </c:pt>
                <c:pt idx="973">
                  <c:v>68.832416953125005</c:v>
                </c:pt>
                <c:pt idx="974">
                  <c:v>53.854216948302479</c:v>
                </c:pt>
                <c:pt idx="975">
                  <c:v>40.711495788001542</c:v>
                </c:pt>
                <c:pt idx="976">
                  <c:v>29.40425347222223</c:v>
                </c:pt>
                <c:pt idx="977">
                  <c:v>19.932490000964506</c:v>
                </c:pt>
                <c:pt idx="978">
                  <c:v>12.169767084297838</c:v>
                </c:pt>
                <c:pt idx="979">
                  <c:v>8.3638765432098783</c:v>
                </c:pt>
                <c:pt idx="980">
                  <c:v>5.6926634722222218</c:v>
                </c:pt>
                <c:pt idx="981">
                  <c:v>3.7405477555941364</c:v>
                </c:pt>
                <c:pt idx="982">
                  <c:v>2.5300726543209882</c:v>
                </c:pt>
                <c:pt idx="983">
                  <c:v>1.6936850000000001</c:v>
                </c:pt>
                <c:pt idx="984">
                  <c:v>0.98830963059413579</c:v>
                </c:pt>
                <c:pt idx="985">
                  <c:v>0.33455506172839505</c:v>
                </c:pt>
                <c:pt idx="986">
                  <c:v>3.953238522376544E-2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2.0909691358024691E-2</c:v>
                </c:pt>
                <c:pt idx="1029">
                  <c:v>0.42342125000000003</c:v>
                </c:pt>
                <c:pt idx="1030">
                  <c:v>2.4163762075617283</c:v>
                </c:pt>
                <c:pt idx="1031">
                  <c:v>6.9642340779320984</c:v>
                </c:pt>
                <c:pt idx="1032">
                  <c:v>13.068557098765432</c:v>
                </c:pt>
                <c:pt idx="1033">
                  <c:v>19.451240385802471</c:v>
                </c:pt>
                <c:pt idx="1034">
                  <c:v>25.981598368055554</c:v>
                </c:pt>
                <c:pt idx="1035">
                  <c:v>32.831155857445985</c:v>
                </c:pt>
                <c:pt idx="1036">
                  <c:v>40.022456114969131</c:v>
                </c:pt>
                <c:pt idx="1037">
                  <c:v>46.189508209876543</c:v>
                </c:pt>
                <c:pt idx="1038">
                  <c:v>51.493055394483029</c:v>
                </c:pt>
                <c:pt idx="1039">
                  <c:v>56.268306158371921</c:v>
                </c:pt>
                <c:pt idx="1040">
                  <c:v>62.107010756172841</c:v>
                </c:pt>
                <c:pt idx="1041">
                  <c:v>69.132667052469145</c:v>
                </c:pt>
                <c:pt idx="1042">
                  <c:v>76.534697793209887</c:v>
                </c:pt>
                <c:pt idx="1043">
                  <c:v>83.32021935281638</c:v>
                </c:pt>
                <c:pt idx="1044">
                  <c:v>88.003990217013893</c:v>
                </c:pt>
                <c:pt idx="1045">
                  <c:v>90.393902596450616</c:v>
                </c:pt>
                <c:pt idx="1046">
                  <c:v>91.082615555555549</c:v>
                </c:pt>
                <c:pt idx="1047">
                  <c:v>91.427952176890443</c:v>
                </c:pt>
                <c:pt idx="1048">
                  <c:v>92.120585703125002</c:v>
                </c:pt>
                <c:pt idx="1049">
                  <c:v>92.81583294077933</c:v>
                </c:pt>
                <c:pt idx="1050">
                  <c:v>92.120585703125002</c:v>
                </c:pt>
                <c:pt idx="1051">
                  <c:v>89.365733866705256</c:v>
                </c:pt>
                <c:pt idx="1052">
                  <c:v>83.981488342013904</c:v>
                </c:pt>
                <c:pt idx="1053">
                  <c:v>77.804961543209885</c:v>
                </c:pt>
                <c:pt idx="1054">
                  <c:v>70.643718967013896</c:v>
                </c:pt>
                <c:pt idx="1055">
                  <c:v>62.678106701388892</c:v>
                </c:pt>
                <c:pt idx="1056">
                  <c:v>53.061282246334883</c:v>
                </c:pt>
                <c:pt idx="1057">
                  <c:v>42.342125000000003</c:v>
                </c:pt>
                <c:pt idx="1058">
                  <c:v>30.792460950038588</c:v>
                </c:pt>
                <c:pt idx="1059">
                  <c:v>21.078275744598766</c:v>
                </c:pt>
                <c:pt idx="1060">
                  <c:v>14.408084201388887</c:v>
                </c:pt>
                <c:pt idx="1061">
                  <c:v>9.1117247231867307</c:v>
                </c:pt>
                <c:pt idx="1062">
                  <c:v>5.866475281635803</c:v>
                </c:pt>
                <c:pt idx="1063">
                  <c:v>4.7046805555555569</c:v>
                </c:pt>
                <c:pt idx="1064">
                  <c:v>4.7834186120756179</c:v>
                </c:pt>
                <c:pt idx="1065">
                  <c:v>5.3528809876543209</c:v>
                </c:pt>
                <c:pt idx="1066">
                  <c:v>7.9509101388888883</c:v>
                </c:pt>
                <c:pt idx="1067">
                  <c:v>12.938198241705248</c:v>
                </c:pt>
                <c:pt idx="1068">
                  <c:v>17.889547812500002</c:v>
                </c:pt>
                <c:pt idx="1069">
                  <c:v>19.771420034722222</c:v>
                </c:pt>
                <c:pt idx="1070">
                  <c:v>20.747641250000001</c:v>
                </c:pt>
                <c:pt idx="1071">
                  <c:v>22.770653888888887</c:v>
                </c:pt>
                <c:pt idx="1072">
                  <c:v>27.098960000000002</c:v>
                </c:pt>
                <c:pt idx="1073">
                  <c:v>33.038619201388897</c:v>
                </c:pt>
                <c:pt idx="1074">
                  <c:v>40.711495788001542</c:v>
                </c:pt>
                <c:pt idx="1075">
                  <c:v>50.975540533371905</c:v>
                </c:pt>
                <c:pt idx="1076">
                  <c:v>64.697525487075623</c:v>
                </c:pt>
                <c:pt idx="1077">
                  <c:v>79.407493357446</c:v>
                </c:pt>
                <c:pt idx="1078">
                  <c:v>92.81583294077933</c:v>
                </c:pt>
                <c:pt idx="1079">
                  <c:v>103.92639347222222</c:v>
                </c:pt>
                <c:pt idx="1080">
                  <c:v>113.34392243152006</c:v>
                </c:pt>
                <c:pt idx="1081">
                  <c:v>122.36874125000001</c:v>
                </c:pt>
                <c:pt idx="1082">
                  <c:v>128.0313470408951</c:v>
                </c:pt>
                <c:pt idx="1083">
                  <c:v>129.67275781250001</c:v>
                </c:pt>
                <c:pt idx="1084">
                  <c:v>127.62262791763118</c:v>
                </c:pt>
                <c:pt idx="1085">
                  <c:v>121.17198813368057</c:v>
                </c:pt>
                <c:pt idx="1086">
                  <c:v>114.88862588059413</c:v>
                </c:pt>
                <c:pt idx="1087">
                  <c:v>112.19225583719137</c:v>
                </c:pt>
                <c:pt idx="1088">
                  <c:v>112.19225583719137</c:v>
                </c:pt>
                <c:pt idx="1089">
                  <c:v>112.57549127411269</c:v>
                </c:pt>
                <c:pt idx="1090">
                  <c:v>112.95938013888887</c:v>
                </c:pt>
                <c:pt idx="1091">
                  <c:v>112.95938013888887</c:v>
                </c:pt>
                <c:pt idx="1092">
                  <c:v>112.95938013888887</c:v>
                </c:pt>
                <c:pt idx="1093">
                  <c:v>114.11496730034723</c:v>
                </c:pt>
                <c:pt idx="1094">
                  <c:v>118.00939731577931</c:v>
                </c:pt>
                <c:pt idx="1095">
                  <c:v>124.37639833429786</c:v>
                </c:pt>
                <c:pt idx="1096">
                  <c:v>129.67275781250001</c:v>
                </c:pt>
                <c:pt idx="1097">
                  <c:v>132.57038363522375</c:v>
                </c:pt>
                <c:pt idx="1098">
                  <c:v>133.40415757812499</c:v>
                </c:pt>
                <c:pt idx="1099">
                  <c:v>131.7392234037423</c:v>
                </c:pt>
                <c:pt idx="1100">
                  <c:v>126.80714995466823</c:v>
                </c:pt>
                <c:pt idx="1101">
                  <c:v>118.796124453125</c:v>
                </c:pt>
                <c:pt idx="1102">
                  <c:v>113.34392243152006</c:v>
                </c:pt>
                <c:pt idx="1103">
                  <c:v>111.42774524691357</c:v>
                </c:pt>
                <c:pt idx="1104">
                  <c:v>112.95938013888887</c:v>
                </c:pt>
                <c:pt idx="1105">
                  <c:v>118.40243417052469</c:v>
                </c:pt>
                <c:pt idx="1106">
                  <c:v>126.80714995466823</c:v>
                </c:pt>
                <c:pt idx="1107">
                  <c:v>133.40415757812499</c:v>
                </c:pt>
                <c:pt idx="1108">
                  <c:v>135.92116167534726</c:v>
                </c:pt>
                <c:pt idx="1109">
                  <c:v>135.50002742283951</c:v>
                </c:pt>
                <c:pt idx="1110">
                  <c:v>131.7392234037423</c:v>
                </c:pt>
                <c:pt idx="1111">
                  <c:v>125.58883371913579</c:v>
                </c:pt>
                <c:pt idx="1112">
                  <c:v>122.36874125000001</c:v>
                </c:pt>
                <c:pt idx="1113">
                  <c:v>122.76896581114971</c:v>
                </c:pt>
                <c:pt idx="1114">
                  <c:v>128.0313470408951</c:v>
                </c:pt>
                <c:pt idx="1115">
                  <c:v>139.31375909818675</c:v>
                </c:pt>
                <c:pt idx="1116">
                  <c:v>151.0725200617284</c:v>
                </c:pt>
                <c:pt idx="1117">
                  <c:v>157.35718917052472</c:v>
                </c:pt>
                <c:pt idx="1118">
                  <c:v>158.72056638985342</c:v>
                </c:pt>
                <c:pt idx="1119">
                  <c:v>156.904036953125</c:v>
                </c:pt>
                <c:pt idx="1120">
                  <c:v>151.51717771701391</c:v>
                </c:pt>
                <c:pt idx="1121">
                  <c:v>146.22441209201386</c:v>
                </c:pt>
                <c:pt idx="1122">
                  <c:v>143.18041842978397</c:v>
                </c:pt>
                <c:pt idx="1123">
                  <c:v>141.02574007812501</c:v>
                </c:pt>
                <c:pt idx="1124">
                  <c:v>137.61223296392748</c:v>
                </c:pt>
                <c:pt idx="1125">
                  <c:v>130.49738376543212</c:v>
                </c:pt>
                <c:pt idx="1126">
                  <c:v>118.796124453125</c:v>
                </c:pt>
                <c:pt idx="1127">
                  <c:v>101.72695531250001</c:v>
                </c:pt>
                <c:pt idx="1128">
                  <c:v>83.32021935281638</c:v>
                </c:pt>
                <c:pt idx="1129">
                  <c:v>66.748962237654325</c:v>
                </c:pt>
                <c:pt idx="1130">
                  <c:v>52.535926250964515</c:v>
                </c:pt>
                <c:pt idx="1131">
                  <c:v>42.81389991126543</c:v>
                </c:pt>
                <c:pt idx="1132">
                  <c:v>35.363842223186737</c:v>
                </c:pt>
                <c:pt idx="1133">
                  <c:v>29.013503614969146</c:v>
                </c:pt>
                <c:pt idx="1134">
                  <c:v>23.116970652006177</c:v>
                </c:pt>
                <c:pt idx="1135">
                  <c:v>17.283166763117286</c:v>
                </c:pt>
                <c:pt idx="1136">
                  <c:v>12.296205374228398</c:v>
                </c:pt>
                <c:pt idx="1137">
                  <c:v>8.6804623389274695</c:v>
                </c:pt>
                <c:pt idx="1138">
                  <c:v>6.9642340779320984</c:v>
                </c:pt>
                <c:pt idx="1139">
                  <c:v>6.587859633487656</c:v>
                </c:pt>
                <c:pt idx="1140">
                  <c:v>6.6809731028163588</c:v>
                </c:pt>
                <c:pt idx="1141">
                  <c:v>6.9642340779320984</c:v>
                </c:pt>
                <c:pt idx="1142">
                  <c:v>7.4494042602237673</c:v>
                </c:pt>
                <c:pt idx="1143">
                  <c:v>8.787297793209877</c:v>
                </c:pt>
                <c:pt idx="1144">
                  <c:v>11.918850788001542</c:v>
                </c:pt>
                <c:pt idx="1145">
                  <c:v>16.539892578125002</c:v>
                </c:pt>
                <c:pt idx="1146">
                  <c:v>19.451240385802471</c:v>
                </c:pt>
                <c:pt idx="1147">
                  <c:v>20.094213395061733</c:v>
                </c:pt>
                <c:pt idx="1148">
                  <c:v>16.835241968557099</c:v>
                </c:pt>
                <c:pt idx="1149">
                  <c:v>9.8915908680555553</c:v>
                </c:pt>
                <c:pt idx="1150">
                  <c:v>6.2219400347222233</c:v>
                </c:pt>
                <c:pt idx="1151">
                  <c:v>4.7046805555555569</c:v>
                </c:pt>
                <c:pt idx="1152">
                  <c:v>4.7046805555555569</c:v>
                </c:pt>
                <c:pt idx="1153">
                  <c:v>4.7046805555555569</c:v>
                </c:pt>
                <c:pt idx="1154">
                  <c:v>6.3124397926311735</c:v>
                </c:pt>
                <c:pt idx="1155">
                  <c:v>11.547377052469136</c:v>
                </c:pt>
                <c:pt idx="1156">
                  <c:v>20.583304144483026</c:v>
                </c:pt>
                <c:pt idx="1157">
                  <c:v>29.013503614969146</c:v>
                </c:pt>
                <c:pt idx="1158">
                  <c:v>37.325105929783959</c:v>
                </c:pt>
                <c:pt idx="1159">
                  <c:v>47.675403152006169</c:v>
                </c:pt>
                <c:pt idx="1160">
                  <c:v>61.538528522376538</c:v>
                </c:pt>
                <c:pt idx="1161">
                  <c:v>78.124161050347226</c:v>
                </c:pt>
                <c:pt idx="1162">
                  <c:v>94.565386022376558</c:v>
                </c:pt>
                <c:pt idx="1163">
                  <c:v>109.14989574459878</c:v>
                </c:pt>
                <c:pt idx="1164">
                  <c:v>123.57137521701387</c:v>
                </c:pt>
                <c:pt idx="1165">
                  <c:v>138.03663435570991</c:v>
                </c:pt>
                <c:pt idx="1166">
                  <c:v>152.85507125000001</c:v>
                </c:pt>
                <c:pt idx="1167">
                  <c:v>167.49185520061729</c:v>
                </c:pt>
                <c:pt idx="1168">
                  <c:v>174.10585194830247</c:v>
                </c:pt>
                <c:pt idx="1169">
                  <c:v>180.36209694540898</c:v>
                </c:pt>
                <c:pt idx="1170">
                  <c:v>189.70448170138891</c:v>
                </c:pt>
                <c:pt idx="1171">
                  <c:v>198.26340645929787</c:v>
                </c:pt>
                <c:pt idx="1172">
                  <c:v>206.49137000868055</c:v>
                </c:pt>
                <c:pt idx="1173">
                  <c:v>214.3570078125</c:v>
                </c:pt>
                <c:pt idx="1174">
                  <c:v>221.29281777874229</c:v>
                </c:pt>
                <c:pt idx="1175">
                  <c:v>227.79311807966818</c:v>
                </c:pt>
                <c:pt idx="1176">
                  <c:v>233.83438531250002</c:v>
                </c:pt>
                <c:pt idx="1177">
                  <c:v>238.836048828125</c:v>
                </c:pt>
                <c:pt idx="1178">
                  <c:v>243.32640504726078</c:v>
                </c:pt>
                <c:pt idx="1179">
                  <c:v>247.85858064911264</c:v>
                </c:pt>
                <c:pt idx="1180">
                  <c:v>253.58260865837192</c:v>
                </c:pt>
                <c:pt idx="1181">
                  <c:v>259.37197945312499</c:v>
                </c:pt>
                <c:pt idx="1182">
                  <c:v>265.22669303337199</c:v>
                </c:pt>
                <c:pt idx="1183">
                  <c:v>270.55180333719136</c:v>
                </c:pt>
                <c:pt idx="1184">
                  <c:v>274.73014775559415</c:v>
                </c:pt>
                <c:pt idx="1185">
                  <c:v>278.33706951485345</c:v>
                </c:pt>
                <c:pt idx="1186">
                  <c:v>281.36080691358029</c:v>
                </c:pt>
                <c:pt idx="1187">
                  <c:v>283.18289048707561</c:v>
                </c:pt>
                <c:pt idx="1188">
                  <c:v>283.18289048707561</c:v>
                </c:pt>
                <c:pt idx="1189">
                  <c:v>283.18289048707561</c:v>
                </c:pt>
                <c:pt idx="1190">
                  <c:v>283.18289048707561</c:v>
                </c:pt>
                <c:pt idx="1191">
                  <c:v>283.18289048707561</c:v>
                </c:pt>
                <c:pt idx="1192">
                  <c:v>283.18289048707561</c:v>
                </c:pt>
                <c:pt idx="1193">
                  <c:v>283.18289048707561</c:v>
                </c:pt>
                <c:pt idx="1194">
                  <c:v>283.18289048707561</c:v>
                </c:pt>
                <c:pt idx="1195">
                  <c:v>283.18289048707561</c:v>
                </c:pt>
                <c:pt idx="1196">
                  <c:v>283.18289048707561</c:v>
                </c:pt>
                <c:pt idx="1197">
                  <c:v>283.79155853395065</c:v>
                </c:pt>
                <c:pt idx="1198">
                  <c:v>283.79155853395065</c:v>
                </c:pt>
                <c:pt idx="1199">
                  <c:v>284.40088000868059</c:v>
                </c:pt>
                <c:pt idx="1200">
                  <c:v>286.84470018614974</c:v>
                </c:pt>
                <c:pt idx="1201">
                  <c:v>289.91417753472223</c:v>
                </c:pt>
                <c:pt idx="1202">
                  <c:v>294.85931954089506</c:v>
                </c:pt>
                <c:pt idx="1203">
                  <c:v>299.84628092978397</c:v>
                </c:pt>
                <c:pt idx="1204">
                  <c:v>303.61394594135805</c:v>
                </c:pt>
                <c:pt idx="1205">
                  <c:v>306.13879117283955</c:v>
                </c:pt>
                <c:pt idx="1206">
                  <c:v>307.40513435570983</c:v>
                </c:pt>
                <c:pt idx="1207">
                  <c:v>308.03928608892744</c:v>
                </c:pt>
                <c:pt idx="1208">
                  <c:v>308.67409125</c:v>
                </c:pt>
                <c:pt idx="1209">
                  <c:v>309.30954983892752</c:v>
                </c:pt>
                <c:pt idx="1210">
                  <c:v>309.94566185570989</c:v>
                </c:pt>
                <c:pt idx="1211">
                  <c:v>309.94566185570989</c:v>
                </c:pt>
                <c:pt idx="1212">
                  <c:v>309.94566185570989</c:v>
                </c:pt>
                <c:pt idx="1213">
                  <c:v>309.94566185570989</c:v>
                </c:pt>
                <c:pt idx="1214">
                  <c:v>309.30954983892752</c:v>
                </c:pt>
                <c:pt idx="1215">
                  <c:v>309.30954983892752</c:v>
                </c:pt>
                <c:pt idx="1216">
                  <c:v>309.30954983892752</c:v>
                </c:pt>
                <c:pt idx="1217">
                  <c:v>309.30954983892752</c:v>
                </c:pt>
                <c:pt idx="1218">
                  <c:v>308.67409125</c:v>
                </c:pt>
                <c:pt idx="1219">
                  <c:v>308.03928608892744</c:v>
                </c:pt>
                <c:pt idx="1220">
                  <c:v>307.40513435570983</c:v>
                </c:pt>
                <c:pt idx="1221">
                  <c:v>306.77163605034724</c:v>
                </c:pt>
                <c:pt idx="1222">
                  <c:v>305.50659972318675</c:v>
                </c:pt>
                <c:pt idx="1223">
                  <c:v>303.61394594135805</c:v>
                </c:pt>
                <c:pt idx="1224">
                  <c:v>301.72717301022379</c:v>
                </c:pt>
                <c:pt idx="1225">
                  <c:v>299.22062375868057</c:v>
                </c:pt>
                <c:pt idx="1226">
                  <c:v>297.97126970003859</c:v>
                </c:pt>
                <c:pt idx="1227">
                  <c:v>296.72452935281638</c:v>
                </c:pt>
                <c:pt idx="1228">
                  <c:v>296.10213932098765</c:v>
                </c:pt>
                <c:pt idx="1229">
                  <c:v>294.85931954089506</c:v>
                </c:pt>
                <c:pt idx="1230">
                  <c:v>294.23888979263114</c:v>
                </c:pt>
                <c:pt idx="1231">
                  <c:v>292.99999057966829</c:v>
                </c:pt>
                <c:pt idx="1232">
                  <c:v>291.76370507812504</c:v>
                </c:pt>
                <c:pt idx="1233">
                  <c:v>291.1465424691358</c:v>
                </c:pt>
                <c:pt idx="1234">
                  <c:v>291.1465424691358</c:v>
                </c:pt>
                <c:pt idx="1235">
                  <c:v>290.53003328800156</c:v>
                </c:pt>
                <c:pt idx="1236">
                  <c:v>290.53003328800156</c:v>
                </c:pt>
                <c:pt idx="1237">
                  <c:v>289.29897520929785</c:v>
                </c:pt>
                <c:pt idx="1238">
                  <c:v>288.07053084201385</c:v>
                </c:pt>
                <c:pt idx="1239">
                  <c:v>285.01085491126543</c:v>
                </c:pt>
                <c:pt idx="1240">
                  <c:v>281.36080691358029</c:v>
                </c:pt>
                <c:pt idx="1241">
                  <c:v>276.53066820987658</c:v>
                </c:pt>
                <c:pt idx="1242">
                  <c:v>272.33860180652005</c:v>
                </c:pt>
                <c:pt idx="1243">
                  <c:v>268.17855336805559</c:v>
                </c:pt>
                <c:pt idx="1244">
                  <c:v>264.63828125000003</c:v>
                </c:pt>
                <c:pt idx="1245">
                  <c:v>260.53769474633492</c:v>
                </c:pt>
                <c:pt idx="1246">
                  <c:v>257.0483900009645</c:v>
                </c:pt>
                <c:pt idx="1247">
                  <c:v>253.58260865837192</c:v>
                </c:pt>
                <c:pt idx="1248">
                  <c:v>249.56892805941359</c:v>
                </c:pt>
                <c:pt idx="1249">
                  <c:v>245.5872654253472</c:v>
                </c:pt>
                <c:pt idx="1250">
                  <c:v>241.63762075617285</c:v>
                </c:pt>
                <c:pt idx="1251">
                  <c:v>237.71999405189041</c:v>
                </c:pt>
                <c:pt idx="1252">
                  <c:v>234.38751199170528</c:v>
                </c:pt>
                <c:pt idx="1253">
                  <c:v>231.07855333429785</c:v>
                </c:pt>
                <c:pt idx="1254">
                  <c:v>227.79311807966818</c:v>
                </c:pt>
                <c:pt idx="1255">
                  <c:v>224.53120622781637</c:v>
                </c:pt>
                <c:pt idx="1256">
                  <c:v>221.29281777874229</c:v>
                </c:pt>
                <c:pt idx="1257">
                  <c:v>218.07795273244599</c:v>
                </c:pt>
                <c:pt idx="1258">
                  <c:v>214.88661108892748</c:v>
                </c:pt>
                <c:pt idx="1259">
                  <c:v>211.71879284818672</c:v>
                </c:pt>
                <c:pt idx="1260">
                  <c:v>208.57449801022375</c:v>
                </c:pt>
                <c:pt idx="1261">
                  <c:v>205.97222157793212</c:v>
                </c:pt>
                <c:pt idx="1262">
                  <c:v>203.90216213348762</c:v>
                </c:pt>
                <c:pt idx="1263">
                  <c:v>202.35647854263118</c:v>
                </c:pt>
                <c:pt idx="1264">
                  <c:v>202.35647854263118</c:v>
                </c:pt>
                <c:pt idx="1265">
                  <c:v>202.87105297839508</c:v>
                </c:pt>
                <c:pt idx="1266">
                  <c:v>204.41869685281634</c:v>
                </c:pt>
                <c:pt idx="1267">
                  <c:v>205.97222157793212</c:v>
                </c:pt>
                <c:pt idx="1268">
                  <c:v>207.01117186728396</c:v>
                </c:pt>
                <c:pt idx="1269">
                  <c:v>208.05273586805558</c:v>
                </c:pt>
                <c:pt idx="1270">
                  <c:v>208.05273586805558</c:v>
                </c:pt>
                <c:pt idx="1271">
                  <c:v>207.01117186728396</c:v>
                </c:pt>
                <c:pt idx="1272">
                  <c:v>205.45372657503859</c:v>
                </c:pt>
                <c:pt idx="1273">
                  <c:v>203.38628084201392</c:v>
                </c:pt>
                <c:pt idx="1274">
                  <c:v>201.32928995466824</c:v>
                </c:pt>
                <c:pt idx="1275">
                  <c:v>199.79340778163581</c:v>
                </c:pt>
                <c:pt idx="1276">
                  <c:v>198.26340645929787</c:v>
                </c:pt>
                <c:pt idx="1277">
                  <c:v>197.24667271701387</c:v>
                </c:pt>
                <c:pt idx="1278">
                  <c:v>197.24667271701387</c:v>
                </c:pt>
                <c:pt idx="1279">
                  <c:v>197.7547128742284</c:v>
                </c:pt>
                <c:pt idx="1280">
                  <c:v>198.26340645929787</c:v>
                </c:pt>
                <c:pt idx="1281">
                  <c:v>199.28275391300153</c:v>
                </c:pt>
                <c:pt idx="1282">
                  <c:v>200.30471507812501</c:v>
                </c:pt>
                <c:pt idx="1283">
                  <c:v>200.30471507812501</c:v>
                </c:pt>
                <c:pt idx="1284">
                  <c:v>200.81667580246918</c:v>
                </c:pt>
                <c:pt idx="1285">
                  <c:v>200.81667580246918</c:v>
                </c:pt>
                <c:pt idx="1286">
                  <c:v>200.81667580246918</c:v>
                </c:pt>
                <c:pt idx="1287">
                  <c:v>199.79340778163581</c:v>
                </c:pt>
                <c:pt idx="1288">
                  <c:v>198.77275347222226</c:v>
                </c:pt>
                <c:pt idx="1289">
                  <c:v>197.24667271701387</c:v>
                </c:pt>
                <c:pt idx="1290">
                  <c:v>195.22104636670522</c:v>
                </c:pt>
                <c:pt idx="1291">
                  <c:v>193.2058748620756</c:v>
                </c:pt>
                <c:pt idx="1292">
                  <c:v>191.70135722608029</c:v>
                </c:pt>
                <c:pt idx="1293">
                  <c:v>189.70448170138891</c:v>
                </c:pt>
                <c:pt idx="1294">
                  <c:v>187.22308942226081</c:v>
                </c:pt>
                <c:pt idx="1295">
                  <c:v>184.75803283950617</c:v>
                </c:pt>
                <c:pt idx="1296">
                  <c:v>182.30931195312502</c:v>
                </c:pt>
                <c:pt idx="1297">
                  <c:v>180.84792055555559</c:v>
                </c:pt>
                <c:pt idx="1298">
                  <c:v>180.36209694540898</c:v>
                </c:pt>
                <c:pt idx="1299">
                  <c:v>180.84792055555559</c:v>
                </c:pt>
                <c:pt idx="1300">
                  <c:v>181.82152805941357</c:v>
                </c:pt>
                <c:pt idx="1301">
                  <c:v>183.28684002411271</c:v>
                </c:pt>
                <c:pt idx="1302">
                  <c:v>184.26698180652008</c:v>
                </c:pt>
                <c:pt idx="1303">
                  <c:v>185.24973730034728</c:v>
                </c:pt>
                <c:pt idx="1304">
                  <c:v>186.23510650559413</c:v>
                </c:pt>
                <c:pt idx="1305">
                  <c:v>187.71806102237659</c:v>
                </c:pt>
                <c:pt idx="1306">
                  <c:v>188.21368605034721</c:v>
                </c:pt>
                <c:pt idx="1307">
                  <c:v>188.70996450617284</c:v>
                </c:pt>
                <c:pt idx="1308">
                  <c:v>188.70996450617284</c:v>
                </c:pt>
                <c:pt idx="1309">
                  <c:v>188.70996450617284</c:v>
                </c:pt>
                <c:pt idx="1310">
                  <c:v>188.21368605034721</c:v>
                </c:pt>
                <c:pt idx="1311">
                  <c:v>188.21368605034721</c:v>
                </c:pt>
                <c:pt idx="1312">
                  <c:v>187.71806102237659</c:v>
                </c:pt>
                <c:pt idx="1313">
                  <c:v>187.22308942226081</c:v>
                </c:pt>
                <c:pt idx="1314">
                  <c:v>186.23510650559413</c:v>
                </c:pt>
                <c:pt idx="1315">
                  <c:v>184.75803283950617</c:v>
                </c:pt>
                <c:pt idx="1316">
                  <c:v>183.77658420138889</c:v>
                </c:pt>
                <c:pt idx="1317">
                  <c:v>182.30931195312502</c:v>
                </c:pt>
                <c:pt idx="1318">
                  <c:v>179.39241000868054</c:v>
                </c:pt>
                <c:pt idx="1319">
                  <c:v>177.46087726948303</c:v>
                </c:pt>
                <c:pt idx="1320">
                  <c:v>175.53979937596452</c:v>
                </c:pt>
                <c:pt idx="1321">
                  <c:v>176.49903146701394</c:v>
                </c:pt>
                <c:pt idx="1322">
                  <c:v>178.9085466820988</c:v>
                </c:pt>
                <c:pt idx="1323">
                  <c:v>183.28684002411271</c:v>
                </c:pt>
                <c:pt idx="1324">
                  <c:v>189.2068963898534</c:v>
                </c:pt>
                <c:pt idx="1325">
                  <c:v>197.24667271701387</c:v>
                </c:pt>
                <c:pt idx="1326">
                  <c:v>204.93588500000001</c:v>
                </c:pt>
                <c:pt idx="1327">
                  <c:v>210.66808085744603</c:v>
                </c:pt>
                <c:pt idx="1328">
                  <c:v>213.29976154320985</c:v>
                </c:pt>
                <c:pt idx="1329">
                  <c:v>214.3570078125</c:v>
                </c:pt>
                <c:pt idx="1330">
                  <c:v>214.3570078125</c:v>
                </c:pt>
                <c:pt idx="1331">
                  <c:v>214.3570078125</c:v>
                </c:pt>
                <c:pt idx="1332">
                  <c:v>214.3570078125</c:v>
                </c:pt>
                <c:pt idx="1333">
                  <c:v>214.3570078125</c:v>
                </c:pt>
                <c:pt idx="1334">
                  <c:v>213.82805796392745</c:v>
                </c:pt>
                <c:pt idx="1335">
                  <c:v>212.24512898533953</c:v>
                </c:pt>
                <c:pt idx="1336">
                  <c:v>210.66808085744603</c:v>
                </c:pt>
                <c:pt idx="1337">
                  <c:v>209.09691358024691</c:v>
                </c:pt>
                <c:pt idx="1338">
                  <c:v>208.57449801022375</c:v>
                </c:pt>
                <c:pt idx="1339">
                  <c:v>208.05273586805558</c:v>
                </c:pt>
                <c:pt idx="1340">
                  <c:v>208.05273586805558</c:v>
                </c:pt>
                <c:pt idx="1341">
                  <c:v>208.05273586805558</c:v>
                </c:pt>
                <c:pt idx="1342">
                  <c:v>208.57449801022375</c:v>
                </c:pt>
                <c:pt idx="1343">
                  <c:v>209.09691358024691</c:v>
                </c:pt>
                <c:pt idx="1344">
                  <c:v>211.19311013888887</c:v>
                </c:pt>
                <c:pt idx="1345">
                  <c:v>213.29976154320985</c:v>
                </c:pt>
                <c:pt idx="1346">
                  <c:v>215.41686779320992</c:v>
                </c:pt>
                <c:pt idx="1347">
                  <c:v>217.01155847318674</c:v>
                </c:pt>
                <c:pt idx="1348">
                  <c:v>217.54442888888892</c:v>
                </c:pt>
                <c:pt idx="1349">
                  <c:v>217.54442888888892</c:v>
                </c:pt>
                <c:pt idx="1350">
                  <c:v>216.47934148533952</c:v>
                </c:pt>
                <c:pt idx="1351">
                  <c:v>212.77211855034727</c:v>
                </c:pt>
                <c:pt idx="1352">
                  <c:v>207.01117186728396</c:v>
                </c:pt>
                <c:pt idx="1353">
                  <c:v>199.79340778163581</c:v>
                </c:pt>
                <c:pt idx="1354">
                  <c:v>192.70371555555556</c:v>
                </c:pt>
                <c:pt idx="1355">
                  <c:v>185.24973730034728</c:v>
                </c:pt>
                <c:pt idx="1356">
                  <c:v>177.94278031250002</c:v>
                </c:pt>
                <c:pt idx="1357">
                  <c:v>169.83929476948305</c:v>
                </c:pt>
                <c:pt idx="1358">
                  <c:v>161.0059303125</c:v>
                </c:pt>
                <c:pt idx="1359">
                  <c:v>151.96248880015432</c:v>
                </c:pt>
                <c:pt idx="1360">
                  <c:v>142.74817590374229</c:v>
                </c:pt>
                <c:pt idx="1361">
                  <c:v>132.98694389274692</c:v>
                </c:pt>
                <c:pt idx="1362">
                  <c:v>123.97356006172841</c:v>
                </c:pt>
                <c:pt idx="1363">
                  <c:v>118.40243417052469</c:v>
                </c:pt>
                <c:pt idx="1364">
                  <c:v>116.83420731867284</c:v>
                </c:pt>
                <c:pt idx="1365">
                  <c:v>119.19046816358028</c:v>
                </c:pt>
                <c:pt idx="1366">
                  <c:v>124.77989003472223</c:v>
                </c:pt>
                <c:pt idx="1367">
                  <c:v>128.0313470408951</c:v>
                </c:pt>
                <c:pt idx="1368">
                  <c:v>128.44071959201392</c:v>
                </c:pt>
                <c:pt idx="1369">
                  <c:v>125.18403516300154</c:v>
                </c:pt>
                <c:pt idx="1370">
                  <c:v>117.61701388888892</c:v>
                </c:pt>
                <c:pt idx="1371">
                  <c:v>111.42774524691357</c:v>
                </c:pt>
                <c:pt idx="1372">
                  <c:v>109.14989574459878</c:v>
                </c:pt>
                <c:pt idx="1373">
                  <c:v>109.14989574459878</c:v>
                </c:pt>
                <c:pt idx="1374">
                  <c:v>109.14989574459878</c:v>
                </c:pt>
                <c:pt idx="1375">
                  <c:v>107.26965709201389</c:v>
                </c:pt>
                <c:pt idx="1376">
                  <c:v>103.19063370756173</c:v>
                </c:pt>
                <c:pt idx="1377">
                  <c:v>96.331274800347231</c:v>
                </c:pt>
                <c:pt idx="1378">
                  <c:v>84.313102978395065</c:v>
                </c:pt>
                <c:pt idx="1379">
                  <c:v>67.63795083429784</c:v>
                </c:pt>
                <c:pt idx="1380">
                  <c:v>52.798277534722217</c:v>
                </c:pt>
                <c:pt idx="1381">
                  <c:v>39.794083079668212</c:v>
                </c:pt>
                <c:pt idx="1382">
                  <c:v>28.625367469135796</c:v>
                </c:pt>
                <c:pt idx="1383">
                  <c:v>24.349662300347223</c:v>
                </c:pt>
                <c:pt idx="1384">
                  <c:v>28.048063959297842</c:v>
                </c:pt>
                <c:pt idx="1385">
                  <c:v>35.363842223186737</c:v>
                </c:pt>
                <c:pt idx="1386">
                  <c:v>41.4064163117284</c:v>
                </c:pt>
                <c:pt idx="1387">
                  <c:v>44.004772176890434</c:v>
                </c:pt>
                <c:pt idx="1388">
                  <c:v>46.189508209876543</c:v>
                </c:pt>
                <c:pt idx="1389">
                  <c:v>50.717763244598771</c:v>
                </c:pt>
                <c:pt idx="1390">
                  <c:v>59.012703149112653</c:v>
                </c:pt>
                <c:pt idx="1391">
                  <c:v>70.643718967013896</c:v>
                </c:pt>
                <c:pt idx="1392">
                  <c:v>82.333216577932106</c:v>
                </c:pt>
                <c:pt idx="1393">
                  <c:v>91.082615555555549</c:v>
                </c:pt>
                <c:pt idx="1394">
                  <c:v>96.331274800347231</c:v>
                </c:pt>
                <c:pt idx="1395">
                  <c:v>98.471904453125006</c:v>
                </c:pt>
                <c:pt idx="1396">
                  <c:v>98.471904453125006</c:v>
                </c:pt>
                <c:pt idx="1397">
                  <c:v>97.755747524112664</c:v>
                </c:pt>
                <c:pt idx="1398">
                  <c:v>95.622959005594154</c:v>
                </c:pt>
                <c:pt idx="1399">
                  <c:v>92.467882608024709</c:v>
                </c:pt>
                <c:pt idx="1400">
                  <c:v>88.683555186149675</c:v>
                </c:pt>
                <c:pt idx="1401">
                  <c:v>83.981488342013904</c:v>
                </c:pt>
                <c:pt idx="1402">
                  <c:v>78.76452034818675</c:v>
                </c:pt>
                <c:pt idx="1403">
                  <c:v>73.404778368055545</c:v>
                </c:pt>
                <c:pt idx="1404">
                  <c:v>66.748962237654325</c:v>
                </c:pt>
                <c:pt idx="1405">
                  <c:v>57.084764263117286</c:v>
                </c:pt>
                <c:pt idx="1406">
                  <c:v>43.526462987075618</c:v>
                </c:pt>
                <c:pt idx="1407">
                  <c:v>31.803640555555553</c:v>
                </c:pt>
                <c:pt idx="1408">
                  <c:v>24.887760138888893</c:v>
                </c:pt>
                <c:pt idx="1409">
                  <c:v>23.641346505594139</c:v>
                </c:pt>
                <c:pt idx="1410">
                  <c:v>24.349662300347223</c:v>
                </c:pt>
                <c:pt idx="1411">
                  <c:v>24.707740764853398</c:v>
                </c:pt>
                <c:pt idx="1412">
                  <c:v>24.528374818672837</c:v>
                </c:pt>
                <c:pt idx="1413">
                  <c:v>23.994197547260804</c:v>
                </c:pt>
                <c:pt idx="1414">
                  <c:v>23.291109175347227</c:v>
                </c:pt>
                <c:pt idx="1415">
                  <c:v>23.465901126543212</c:v>
                </c:pt>
                <c:pt idx="1416">
                  <c:v>25.981598368055554</c:v>
                </c:pt>
                <c:pt idx="1417">
                  <c:v>31.600097778742292</c:v>
                </c:pt>
                <c:pt idx="1418">
                  <c:v>39.566363472222221</c:v>
                </c:pt>
                <c:pt idx="1419">
                  <c:v>48.17592888888889</c:v>
                </c:pt>
                <c:pt idx="1420">
                  <c:v>54.6530325009645</c:v>
                </c:pt>
                <c:pt idx="1421">
                  <c:v>56.811958133680562</c:v>
                </c:pt>
                <c:pt idx="1422">
                  <c:v>54.6530325009645</c:v>
                </c:pt>
                <c:pt idx="1423">
                  <c:v>47.925339306520073</c:v>
                </c:pt>
                <c:pt idx="1424">
                  <c:v>40.711495788001542</c:v>
                </c:pt>
                <c:pt idx="1425">
                  <c:v>38.437566852816367</c:v>
                </c:pt>
                <c:pt idx="1426">
                  <c:v>39.112884540895067</c:v>
                </c:pt>
                <c:pt idx="1427">
                  <c:v>43.050767508680565</c:v>
                </c:pt>
                <c:pt idx="1428">
                  <c:v>50.975540533371905</c:v>
                </c:pt>
                <c:pt idx="1429">
                  <c:v>57.084764263117286</c:v>
                </c:pt>
                <c:pt idx="1430">
                  <c:v>59.012703149112653</c:v>
                </c:pt>
                <c:pt idx="1431">
                  <c:v>57.358223820408959</c:v>
                </c:pt>
                <c:pt idx="1432">
                  <c:v>52.535926250964515</c:v>
                </c:pt>
                <c:pt idx="1433">
                  <c:v>43.765290868055551</c:v>
                </c:pt>
                <c:pt idx="1434">
                  <c:v>32.007836760223775</c:v>
                </c:pt>
                <c:pt idx="1435">
                  <c:v>22.08586149691358</c:v>
                </c:pt>
                <c:pt idx="1436">
                  <c:v>13.864432226080249</c:v>
                </c:pt>
                <c:pt idx="1437">
                  <c:v>11.918850788001542</c:v>
                </c:pt>
                <c:pt idx="1438">
                  <c:v>12.679440811149693</c:v>
                </c:pt>
                <c:pt idx="1439">
                  <c:v>14.545630764853394</c:v>
                </c:pt>
                <c:pt idx="1440">
                  <c:v>15.812954089506173</c:v>
                </c:pt>
                <c:pt idx="1441">
                  <c:v>15.957034931520065</c:v>
                </c:pt>
                <c:pt idx="1442">
                  <c:v>14.962191022376546</c:v>
                </c:pt>
                <c:pt idx="1443">
                  <c:v>12.551042237654324</c:v>
                </c:pt>
                <c:pt idx="1444">
                  <c:v>10.941322717013888</c:v>
                </c:pt>
                <c:pt idx="1445">
                  <c:v>10.585531250000001</c:v>
                </c:pt>
                <c:pt idx="1446">
                  <c:v>10.941322717013888</c:v>
                </c:pt>
                <c:pt idx="1447">
                  <c:v>11.181784167631175</c:v>
                </c:pt>
                <c:pt idx="1448">
                  <c:v>10.468240950038581</c:v>
                </c:pt>
                <c:pt idx="1449">
                  <c:v>7.3510633680555575</c:v>
                </c:pt>
                <c:pt idx="1450">
                  <c:v>3.2021232031250002</c:v>
                </c:pt>
                <c:pt idx="1451">
                  <c:v>0.69132667052469132</c:v>
                </c:pt>
                <c:pt idx="1452">
                  <c:v>4.7046805555555557E-2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0.15812954089506176</c:v>
                </c:pt>
                <c:pt idx="1481">
                  <c:v>0.63251816358024704</c:v>
                </c:pt>
                <c:pt idx="1482">
                  <c:v>1.2967275781250001</c:v>
                </c:pt>
                <c:pt idx="1483">
                  <c:v>2.0390216213348769</c:v>
                </c:pt>
                <c:pt idx="1484">
                  <c:v>2.7653066820987653</c:v>
                </c:pt>
                <c:pt idx="1485">
                  <c:v>3.5337378395061729</c:v>
                </c:pt>
                <c:pt idx="1486">
                  <c:v>4.3207916907793216</c:v>
                </c:pt>
                <c:pt idx="1487">
                  <c:v>5.4368464670138898</c:v>
                </c:pt>
                <c:pt idx="1488">
                  <c:v>7.0599612586805547</c:v>
                </c:pt>
                <c:pt idx="1489">
                  <c:v>9.4420325038580248</c:v>
                </c:pt>
                <c:pt idx="1490">
                  <c:v>12.808492812500001</c:v>
                </c:pt>
                <c:pt idx="1491">
                  <c:v>17.43378188368056</c:v>
                </c:pt>
                <c:pt idx="1492">
                  <c:v>23.291109175347227</c:v>
                </c:pt>
                <c:pt idx="1493">
                  <c:v>30.392563102816354</c:v>
                </c:pt>
                <c:pt idx="1494">
                  <c:v>37.99062220003858</c:v>
                </c:pt>
                <c:pt idx="1495">
                  <c:v>45.944146050347221</c:v>
                </c:pt>
                <c:pt idx="1496">
                  <c:v>53.854216948302479</c:v>
                </c:pt>
                <c:pt idx="1497">
                  <c:v>61.255267547260814</c:v>
                </c:pt>
                <c:pt idx="1498">
                  <c:v>68.233877038001552</c:v>
                </c:pt>
                <c:pt idx="1499">
                  <c:v>74.336893203125001</c:v>
                </c:pt>
                <c:pt idx="1500">
                  <c:v>79.407493357446</c:v>
                </c:pt>
                <c:pt idx="1501">
                  <c:v>83.32021935281638</c:v>
                </c:pt>
                <c:pt idx="1502">
                  <c:v>85.980977578125007</c:v>
                </c:pt>
                <c:pt idx="1503">
                  <c:v>88.683555186149675</c:v>
                </c:pt>
                <c:pt idx="1504">
                  <c:v>90.737932362075625</c:v>
                </c:pt>
                <c:pt idx="1505">
                  <c:v>93.164436701388908</c:v>
                </c:pt>
                <c:pt idx="1506">
                  <c:v>95.269781250000008</c:v>
                </c:pt>
                <c:pt idx="1507">
                  <c:v>97.042204306520077</c:v>
                </c:pt>
                <c:pt idx="1508">
                  <c:v>98.830963059413591</c:v>
                </c:pt>
                <c:pt idx="1509">
                  <c:v>100.99903668209878</c:v>
                </c:pt>
                <c:pt idx="1510">
                  <c:v>103.55818687596452</c:v>
                </c:pt>
                <c:pt idx="1511">
                  <c:v>106.89556964506174</c:v>
                </c:pt>
                <c:pt idx="1512">
                  <c:v>111.80967382812501</c:v>
                </c:pt>
                <c:pt idx="1513">
                  <c:v>118.40243417052469</c:v>
                </c:pt>
                <c:pt idx="1514">
                  <c:v>126.80714995466823</c:v>
                </c:pt>
                <c:pt idx="1515">
                  <c:v>136.76539046392745</c:v>
                </c:pt>
                <c:pt idx="1516">
                  <c:v>147.10000541763117</c:v>
                </c:pt>
                <c:pt idx="1517">
                  <c:v>156.45153816358027</c:v>
                </c:pt>
                <c:pt idx="1518">
                  <c:v>163.3076299315201</c:v>
                </c:pt>
                <c:pt idx="1519">
                  <c:v>168.8983586583719</c:v>
                </c:pt>
                <c:pt idx="1520">
                  <c:v>172.67778537133486</c:v>
                </c:pt>
                <c:pt idx="1521">
                  <c:v>176.01908870756174</c:v>
                </c:pt>
                <c:pt idx="1522">
                  <c:v>177.94278031250002</c:v>
                </c:pt>
                <c:pt idx="1523">
                  <c:v>179.39241000868054</c:v>
                </c:pt>
                <c:pt idx="1524">
                  <c:v>178.9085466820988</c:v>
                </c:pt>
                <c:pt idx="1525">
                  <c:v>176.97962765432098</c:v>
                </c:pt>
                <c:pt idx="1526">
                  <c:v>171.72900812596453</c:v>
                </c:pt>
                <c:pt idx="1527">
                  <c:v>163.76993013888892</c:v>
                </c:pt>
                <c:pt idx="1528">
                  <c:v>153.75026741126547</c:v>
                </c:pt>
                <c:pt idx="1529">
                  <c:v>143.18041842978397</c:v>
                </c:pt>
                <c:pt idx="1530">
                  <c:v>133.82202469135805</c:v>
                </c:pt>
                <c:pt idx="1531">
                  <c:v>126.40039111496917</c:v>
                </c:pt>
                <c:pt idx="1532">
                  <c:v>121.17198813368057</c:v>
                </c:pt>
                <c:pt idx="1533">
                  <c:v>118.40243417052469</c:v>
                </c:pt>
                <c:pt idx="1534">
                  <c:v>117.61701388888892</c:v>
                </c:pt>
                <c:pt idx="1535">
                  <c:v>119.19046816358028</c:v>
                </c:pt>
                <c:pt idx="1536">
                  <c:v>123.16984380015435</c:v>
                </c:pt>
                <c:pt idx="1537">
                  <c:v>130.49738376543212</c:v>
                </c:pt>
                <c:pt idx="1538">
                  <c:v>140.59676469135803</c:v>
                </c:pt>
                <c:pt idx="1539">
                  <c:v>152.85507125000001</c:v>
                </c:pt>
                <c:pt idx="1540">
                  <c:v>167.49185520061729</c:v>
                </c:pt>
                <c:pt idx="1541">
                  <c:v>183.28684002411271</c:v>
                </c:pt>
                <c:pt idx="1542">
                  <c:v>200.81667580246918</c:v>
                </c:pt>
                <c:pt idx="1543">
                  <c:v>218.612130003858</c:v>
                </c:pt>
                <c:pt idx="1544">
                  <c:v>235.49572563368056</c:v>
                </c:pt>
                <c:pt idx="1545">
                  <c:v>249.56892805941359</c:v>
                </c:pt>
                <c:pt idx="1546">
                  <c:v>258.79010194830249</c:v>
                </c:pt>
                <c:pt idx="1547">
                  <c:v>264.63828125000003</c:v>
                </c:pt>
                <c:pt idx="1548">
                  <c:v>268.17855336805559</c:v>
                </c:pt>
                <c:pt idx="1549">
                  <c:v>270.55180333719136</c:v>
                </c:pt>
                <c:pt idx="1550">
                  <c:v>273.53306792534727</c:v>
                </c:pt>
                <c:pt idx="1551">
                  <c:v>276.53066820987658</c:v>
                </c:pt>
                <c:pt idx="1552">
                  <c:v>280.75475257812502</c:v>
                </c:pt>
                <c:pt idx="1553">
                  <c:v>285.01085491126543</c:v>
                </c:pt>
                <c:pt idx="1554">
                  <c:v>289.91417753472223</c:v>
                </c:pt>
                <c:pt idx="1555">
                  <c:v>294.23888979263114</c:v>
                </c:pt>
                <c:pt idx="1556">
                  <c:v>299.22062375868057</c:v>
                </c:pt>
                <c:pt idx="1557">
                  <c:v>304.87506170138886</c:v>
                </c:pt>
                <c:pt idx="1558">
                  <c:v>311.85791847318677</c:v>
                </c:pt>
                <c:pt idx="1559">
                  <c:v>319.56575345003859</c:v>
                </c:pt>
                <c:pt idx="1560">
                  <c:v>329.33286631172842</c:v>
                </c:pt>
                <c:pt idx="1561">
                  <c:v>339.91317013888886</c:v>
                </c:pt>
                <c:pt idx="1562">
                  <c:v>350.66075149691363</c:v>
                </c:pt>
                <c:pt idx="1563">
                  <c:v>361.57561038580246</c:v>
                </c:pt>
                <c:pt idx="1564">
                  <c:v>372.65774680555563</c:v>
                </c:pt>
                <c:pt idx="1565">
                  <c:v>384.61580326485347</c:v>
                </c:pt>
                <c:pt idx="1566">
                  <c:v>396.76270037422842</c:v>
                </c:pt>
                <c:pt idx="1567">
                  <c:v>409.09843813368059</c:v>
                </c:pt>
                <c:pt idx="1568">
                  <c:v>422.3656373003472</c:v>
                </c:pt>
                <c:pt idx="1569">
                  <c:v>434.33643560281644</c:v>
                </c:pt>
                <c:pt idx="1570">
                  <c:v>445.7109809876543</c:v>
                </c:pt>
                <c:pt idx="1571">
                  <c:v>456.45986920138893</c:v>
                </c:pt>
                <c:pt idx="1572">
                  <c:v>466.55565627411266</c:v>
                </c:pt>
                <c:pt idx="1573">
                  <c:v>475.97285851948305</c:v>
                </c:pt>
                <c:pt idx="1574">
                  <c:v>484.68795253472229</c:v>
                </c:pt>
                <c:pt idx="1575">
                  <c:v>491.07586324459885</c:v>
                </c:pt>
                <c:pt idx="1576">
                  <c:v>495.89424024691363</c:v>
                </c:pt>
                <c:pt idx="1577">
                  <c:v>499.11956013888891</c:v>
                </c:pt>
                <c:pt idx="1578">
                  <c:v>499.92752368152026</c:v>
                </c:pt>
                <c:pt idx="1579">
                  <c:v>499.11956013888891</c:v>
                </c:pt>
                <c:pt idx="1580">
                  <c:v>496.69959007812503</c:v>
                </c:pt>
                <c:pt idx="1581">
                  <c:v>494.28550086805546</c:v>
                </c:pt>
                <c:pt idx="1582">
                  <c:v>490.27508740837197</c:v>
                </c:pt>
                <c:pt idx="1583">
                  <c:v>487.07851834201387</c:v>
                </c:pt>
                <c:pt idx="1584">
                  <c:v>482.30326757812503</c:v>
                </c:pt>
                <c:pt idx="1585">
                  <c:v>476.76187265432111</c:v>
                </c:pt>
                <c:pt idx="1586">
                  <c:v>470.46805555555568</c:v>
                </c:pt>
                <c:pt idx="1587">
                  <c:v>463.4374985503473</c:v>
                </c:pt>
                <c:pt idx="1588">
                  <c:v>455.6878441907794</c:v>
                </c:pt>
                <c:pt idx="1589">
                  <c:v>448.00353261670523</c:v>
                </c:pt>
                <c:pt idx="1590">
                  <c:v>441.14352028163592</c:v>
                </c:pt>
                <c:pt idx="1591">
                  <c:v>435.84454709201395</c:v>
                </c:pt>
                <c:pt idx="1592">
                  <c:v>431.3280537586806</c:v>
                </c:pt>
                <c:pt idx="1593">
                  <c:v>428.33012676022383</c:v>
                </c:pt>
                <c:pt idx="1594">
                  <c:v>425.34265460744598</c:v>
                </c:pt>
                <c:pt idx="1595">
                  <c:v>423.85283909818679</c:v>
                </c:pt>
                <c:pt idx="1596">
                  <c:v>422.3656373003472</c:v>
                </c:pt>
                <c:pt idx="1597">
                  <c:v>419.39907483892745</c:v>
                </c:pt>
                <c:pt idx="1598">
                  <c:v>416.44296722318677</c:v>
                </c:pt>
                <c:pt idx="1599">
                  <c:v>411.29493586805563</c:v>
                </c:pt>
                <c:pt idx="1600">
                  <c:v>405.45067713348766</c:v>
                </c:pt>
                <c:pt idx="1601">
                  <c:v>398.92587328800153</c:v>
                </c:pt>
                <c:pt idx="1602">
                  <c:v>391.73816688368061</c:v>
                </c:pt>
                <c:pt idx="1603">
                  <c:v>384.61580326485347</c:v>
                </c:pt>
                <c:pt idx="1604">
                  <c:v>378.9649591753473</c:v>
                </c:pt>
                <c:pt idx="1605">
                  <c:v>374.75427007812505</c:v>
                </c:pt>
                <c:pt idx="1606">
                  <c:v>371.26333176311732</c:v>
                </c:pt>
                <c:pt idx="1607">
                  <c:v>369.87153043209884</c:v>
                </c:pt>
                <c:pt idx="1608">
                  <c:v>368.48234281250001</c:v>
                </c:pt>
                <c:pt idx="1609">
                  <c:v>368.48234281250001</c:v>
                </c:pt>
                <c:pt idx="1610">
                  <c:v>368.48234281250001</c:v>
                </c:pt>
                <c:pt idx="1611">
                  <c:v>369.87153043209884</c:v>
                </c:pt>
                <c:pt idx="1612">
                  <c:v>370.56710438368054</c:v>
                </c:pt>
                <c:pt idx="1613">
                  <c:v>372.65774680555563</c:v>
                </c:pt>
                <c:pt idx="1614">
                  <c:v>375.45441802469139</c:v>
                </c:pt>
                <c:pt idx="1615">
                  <c:v>379.66902768904316</c:v>
                </c:pt>
                <c:pt idx="1616">
                  <c:v>384.61580326485347</c:v>
                </c:pt>
                <c:pt idx="1617">
                  <c:v>391.02299009645066</c:v>
                </c:pt>
                <c:pt idx="1618">
                  <c:v>398.92587328800153</c:v>
                </c:pt>
                <c:pt idx="1619">
                  <c:v>407.63737345003864</c:v>
                </c:pt>
                <c:pt idx="1620">
                  <c:v>417.18101398533952</c:v>
                </c:pt>
                <c:pt idx="1621">
                  <c:v>425.34265460744598</c:v>
                </c:pt>
                <c:pt idx="1622">
                  <c:v>432.83093782503857</c:v>
                </c:pt>
                <c:pt idx="1623">
                  <c:v>438.86861120466818</c:v>
                </c:pt>
                <c:pt idx="1624">
                  <c:v>443.42431020929797</c:v>
                </c:pt>
                <c:pt idx="1625">
                  <c:v>444.94810396701382</c:v>
                </c:pt>
                <c:pt idx="1626">
                  <c:v>444.1858803742283</c:v>
                </c:pt>
                <c:pt idx="1627">
                  <c:v>441.14352028163592</c:v>
                </c:pt>
                <c:pt idx="1628">
                  <c:v>433.58336000000003</c:v>
                </c:pt>
                <c:pt idx="1629">
                  <c:v>423.10891148533955</c:v>
                </c:pt>
                <c:pt idx="1630">
                  <c:v>409.82995061728394</c:v>
                </c:pt>
                <c:pt idx="1631">
                  <c:v>396.04294959201388</c:v>
                </c:pt>
                <c:pt idx="1632">
                  <c:v>383.1991716753472</c:v>
                </c:pt>
                <c:pt idx="1633">
                  <c:v>374.05477555941354</c:v>
                </c:pt>
                <c:pt idx="1634">
                  <c:v>367.788729144483</c:v>
                </c:pt>
                <c:pt idx="1635">
                  <c:v>365.71180870756177</c:v>
                </c:pt>
                <c:pt idx="1636">
                  <c:v>365.02080875096453</c:v>
                </c:pt>
                <c:pt idx="1637">
                  <c:v>365.02080875096453</c:v>
                </c:pt>
                <c:pt idx="1638">
                  <c:v>364.3304622222222</c:v>
                </c:pt>
                <c:pt idx="1639">
                  <c:v>362.26334320312503</c:v>
                </c:pt>
                <c:pt idx="1640">
                  <c:v>359.51633250096455</c:v>
                </c:pt>
                <c:pt idx="1641">
                  <c:v>356.09727125000001</c:v>
                </c:pt>
                <c:pt idx="1642">
                  <c:v>353.37378395061728</c:v>
                </c:pt>
                <c:pt idx="1643">
                  <c:v>352.01596086805557</c:v>
                </c:pt>
                <c:pt idx="1644">
                  <c:v>352.69454569540892</c:v>
                </c:pt>
                <c:pt idx="1645">
                  <c:v>356.09727125000001</c:v>
                </c:pt>
                <c:pt idx="1646">
                  <c:v>360.88853099633485</c:v>
                </c:pt>
                <c:pt idx="1647">
                  <c:v>367.788729144483</c:v>
                </c:pt>
                <c:pt idx="1648">
                  <c:v>375.45441802469139</c:v>
                </c:pt>
                <c:pt idx="1649">
                  <c:v>384.61580326485347</c:v>
                </c:pt>
                <c:pt idx="1650">
                  <c:v>394.60540831114974</c:v>
                </c:pt>
                <c:pt idx="1651">
                  <c:v>404.72308521701393</c:v>
                </c:pt>
                <c:pt idx="1652">
                  <c:v>414.96883398244603</c:v>
                </c:pt>
                <c:pt idx="1653">
                  <c:v>423.85283909818679</c:v>
                </c:pt>
                <c:pt idx="1654">
                  <c:v>432.07916907793208</c:v>
                </c:pt>
                <c:pt idx="1655">
                  <c:v>439.62626080246918</c:v>
                </c:pt>
                <c:pt idx="1656">
                  <c:v>445.7109809876543</c:v>
                </c:pt>
                <c:pt idx="1657">
                  <c:v>451.8375205555555</c:v>
                </c:pt>
                <c:pt idx="1658">
                  <c:v>458.00587950617273</c:v>
                </c:pt>
                <c:pt idx="1659">
                  <c:v>464.21605783950633</c:v>
                </c:pt>
                <c:pt idx="1660">
                  <c:v>470.46805555555568</c:v>
                </c:pt>
                <c:pt idx="1661">
                  <c:v>476.76187265432111</c:v>
                </c:pt>
                <c:pt idx="1662">
                  <c:v>483.09750913580251</c:v>
                </c:pt>
                <c:pt idx="1663">
                  <c:v>488.67549601948309</c:v>
                </c:pt>
                <c:pt idx="1664">
                  <c:v>495.08954384355712</c:v>
                </c:pt>
                <c:pt idx="1665">
                  <c:v>500.73614065200616</c:v>
                </c:pt>
                <c:pt idx="1666">
                  <c:v>505.60156445987667</c:v>
                </c:pt>
                <c:pt idx="1667">
                  <c:v>510.49051167052471</c:v>
                </c:pt>
                <c:pt idx="1668">
                  <c:v>513.76287836805568</c:v>
                </c:pt>
                <c:pt idx="1669">
                  <c:v>517.04569991126539</c:v>
                </c:pt>
                <c:pt idx="1670">
                  <c:v>519.51467706114965</c:v>
                </c:pt>
                <c:pt idx="1671">
                  <c:v>521.98953506172847</c:v>
                </c:pt>
                <c:pt idx="1672">
                  <c:v>523.64270753472226</c:v>
                </c:pt>
                <c:pt idx="1673">
                  <c:v>524.47027391300151</c:v>
                </c:pt>
                <c:pt idx="1674">
                  <c:v>525.29849371913576</c:v>
                </c:pt>
                <c:pt idx="1675">
                  <c:v>526.12736695312503</c:v>
                </c:pt>
                <c:pt idx="1676">
                  <c:v>526.12736695312503</c:v>
                </c:pt>
                <c:pt idx="1677">
                  <c:v>526.12736695312503</c:v>
                </c:pt>
                <c:pt idx="1678">
                  <c:v>525.29849371913576</c:v>
                </c:pt>
                <c:pt idx="1679">
                  <c:v>523.64270753472226</c:v>
                </c:pt>
                <c:pt idx="1680">
                  <c:v>521.16392896701404</c:v>
                </c:pt>
                <c:pt idx="1681">
                  <c:v>518.69103125000004</c:v>
                </c:pt>
                <c:pt idx="1682">
                  <c:v>516.22401438368047</c:v>
                </c:pt>
                <c:pt idx="1683">
                  <c:v>515.40298228395056</c:v>
                </c:pt>
                <c:pt idx="1684">
                  <c:v>515.40298228395056</c:v>
                </c:pt>
                <c:pt idx="1685">
                  <c:v>517.04569991126539</c:v>
                </c:pt>
                <c:pt idx="1686">
                  <c:v>520.3389763001544</c:v>
                </c:pt>
                <c:pt idx="1687">
                  <c:v>523.64270753472226</c:v>
                </c:pt>
                <c:pt idx="1688">
                  <c:v>526.9568936149692</c:v>
                </c:pt>
                <c:pt idx="1689">
                  <c:v>530.281534540895</c:v>
                </c:pt>
                <c:pt idx="1690">
                  <c:v>531.94777557098769</c:v>
                </c:pt>
                <c:pt idx="1691">
                  <c:v>533.61663031249998</c:v>
                </c:pt>
                <c:pt idx="1692">
                  <c:v>534.45203782503859</c:v>
                </c:pt>
                <c:pt idx="1693">
                  <c:v>535.28809876543221</c:v>
                </c:pt>
                <c:pt idx="1694">
                  <c:v>536.12481313368062</c:v>
                </c:pt>
                <c:pt idx="1695">
                  <c:v>536.96218092978381</c:v>
                </c:pt>
                <c:pt idx="1696">
                  <c:v>537.80020215374236</c:v>
                </c:pt>
                <c:pt idx="1697">
                  <c:v>538.63887680555547</c:v>
                </c:pt>
                <c:pt idx="1698">
                  <c:v>539.4782048852237</c:v>
                </c:pt>
                <c:pt idx="1699">
                  <c:v>540.31818639274684</c:v>
                </c:pt>
                <c:pt idx="1700">
                  <c:v>540.31818639274684</c:v>
                </c:pt>
                <c:pt idx="1701">
                  <c:v>539.4782048852237</c:v>
                </c:pt>
                <c:pt idx="1702">
                  <c:v>537.80020215374236</c:v>
                </c:pt>
                <c:pt idx="1703">
                  <c:v>536.12481313368062</c:v>
                </c:pt>
                <c:pt idx="1704">
                  <c:v>534.45203782503859</c:v>
                </c:pt>
                <c:pt idx="1705">
                  <c:v>531.94777557098769</c:v>
                </c:pt>
                <c:pt idx="1706">
                  <c:v>530.281534540895</c:v>
                </c:pt>
                <c:pt idx="1707">
                  <c:v>528.61790722222236</c:v>
                </c:pt>
                <c:pt idx="1708">
                  <c:v>526.9568936149692</c:v>
                </c:pt>
                <c:pt idx="1709">
                  <c:v>526.12736695312503</c:v>
                </c:pt>
                <c:pt idx="1710">
                  <c:v>525.29849371913576</c:v>
                </c:pt>
                <c:pt idx="1711">
                  <c:v>524.47027391300151</c:v>
                </c:pt>
                <c:pt idx="1712">
                  <c:v>525.29849371913576</c:v>
                </c:pt>
                <c:pt idx="1713">
                  <c:v>526.12736695312503</c:v>
                </c:pt>
                <c:pt idx="1714">
                  <c:v>527.78707370466827</c:v>
                </c:pt>
                <c:pt idx="1715">
                  <c:v>530.281534540895</c:v>
                </c:pt>
                <c:pt idx="1716">
                  <c:v>532.78187622781638</c:v>
                </c:pt>
                <c:pt idx="1717">
                  <c:v>536.12481313368062</c:v>
                </c:pt>
                <c:pt idx="1718">
                  <c:v>539.4782048852237</c:v>
                </c:pt>
                <c:pt idx="1719">
                  <c:v>543.68464670138906</c:v>
                </c:pt>
                <c:pt idx="1720">
                  <c:v>547.90742421392747</c:v>
                </c:pt>
                <c:pt idx="1721">
                  <c:v>552.99632034818671</c:v>
                </c:pt>
                <c:pt idx="1722">
                  <c:v>557.255036392747</c:v>
                </c:pt>
                <c:pt idx="1723">
                  <c:v>560.67377092978381</c:v>
                </c:pt>
                <c:pt idx="1724">
                  <c:v>562.38705876543213</c:v>
                </c:pt>
                <c:pt idx="1725">
                  <c:v>563.24468282503858</c:v>
                </c:pt>
                <c:pt idx="1726">
                  <c:v>562.38705876543213</c:v>
                </c:pt>
                <c:pt idx="1727">
                  <c:v>558.1087398852236</c:v>
                </c:pt>
                <c:pt idx="1728">
                  <c:v>550.44893185570993</c:v>
                </c:pt>
                <c:pt idx="1729">
                  <c:v>538.63887680555547</c:v>
                </c:pt>
                <c:pt idx="1730">
                  <c:v>522.81579458429781</c:v>
                </c:pt>
                <c:pt idx="1731">
                  <c:v>503.16591213059417</c:v>
                </c:pt>
                <c:pt idx="1732">
                  <c:v>483.09750913580251</c:v>
                </c:pt>
                <c:pt idx="1733">
                  <c:v>462.65959268904328</c:v>
                </c:pt>
                <c:pt idx="1734">
                  <c:v>443.42431020929797</c:v>
                </c:pt>
                <c:pt idx="1735">
                  <c:v>425.34265460744598</c:v>
                </c:pt>
                <c:pt idx="1736">
                  <c:v>408.36757907793213</c:v>
                </c:pt>
                <c:pt idx="1737">
                  <c:v>391.73816688368061</c:v>
                </c:pt>
                <c:pt idx="1738">
                  <c:v>374.75427007812505</c:v>
                </c:pt>
                <c:pt idx="1739">
                  <c:v>358.83121339506175</c:v>
                </c:pt>
                <c:pt idx="1740">
                  <c:v>343.25382004726077</c:v>
                </c:pt>
                <c:pt idx="1741">
                  <c:v>329.33286631172842</c:v>
                </c:pt>
                <c:pt idx="1742">
                  <c:v>317.629973429784</c:v>
                </c:pt>
                <c:pt idx="1743">
                  <c:v>308.67409125</c:v>
                </c:pt>
                <c:pt idx="1744">
                  <c:v>300.47259152874233</c:v>
                </c:pt>
                <c:pt idx="1745">
                  <c:v>293.61911347222218</c:v>
                </c:pt>
                <c:pt idx="1746">
                  <c:v>287.45728880015434</c:v>
                </c:pt>
                <c:pt idx="1747">
                  <c:v>281.36080691358029</c:v>
                </c:pt>
                <c:pt idx="1748">
                  <c:v>275.32966781250002</c:v>
                </c:pt>
                <c:pt idx="1749">
                  <c:v>270.55180333719136</c:v>
                </c:pt>
                <c:pt idx="1750">
                  <c:v>265.81575824459884</c:v>
                </c:pt>
                <c:pt idx="1751">
                  <c:v>262.29116839506173</c:v>
                </c:pt>
                <c:pt idx="1752">
                  <c:v>259.37197945312499</c:v>
                </c:pt>
                <c:pt idx="1753">
                  <c:v>256.46912620756177</c:v>
                </c:pt>
                <c:pt idx="1754">
                  <c:v>253.58260865837192</c:v>
                </c:pt>
                <c:pt idx="1755">
                  <c:v>250.71242680555557</c:v>
                </c:pt>
                <c:pt idx="1756">
                  <c:v>247.85858064911264</c:v>
                </c:pt>
                <c:pt idx="1757">
                  <c:v>245.02107018904326</c:v>
                </c:pt>
                <c:pt idx="1758">
                  <c:v>242.19989542534725</c:v>
                </c:pt>
                <c:pt idx="1759">
                  <c:v>238.836048828125</c:v>
                </c:pt>
                <c:pt idx="1760">
                  <c:v>236.05081259645061</c:v>
                </c:pt>
                <c:pt idx="1761">
                  <c:v>232.7300922376543</c:v>
                </c:pt>
                <c:pt idx="1762">
                  <c:v>229.43289528163584</c:v>
                </c:pt>
                <c:pt idx="1763">
                  <c:v>226.15922172839507</c:v>
                </c:pt>
                <c:pt idx="1764">
                  <c:v>222.90907157793208</c:v>
                </c:pt>
                <c:pt idx="1765">
                  <c:v>219.68244483024696</c:v>
                </c:pt>
                <c:pt idx="1766">
                  <c:v>215.94777792534722</c:v>
                </c:pt>
                <c:pt idx="1767">
                  <c:v>211.19311013888887</c:v>
                </c:pt>
                <c:pt idx="1768">
                  <c:v>204.41869685281634</c:v>
                </c:pt>
                <c:pt idx="1769">
                  <c:v>195.72647281250002</c:v>
                </c:pt>
                <c:pt idx="1770">
                  <c:v>184.26698180652008</c:v>
                </c:pt>
                <c:pt idx="1771">
                  <c:v>170.78284459201387</c:v>
                </c:pt>
                <c:pt idx="1772">
                  <c:v>155.99969280189043</c:v>
                </c:pt>
                <c:pt idx="1773">
                  <c:v>141.88565113522381</c:v>
                </c:pt>
                <c:pt idx="1774">
                  <c:v>128.44071959201392</c:v>
                </c:pt>
                <c:pt idx="1775">
                  <c:v>116.4437841753472</c:v>
                </c:pt>
                <c:pt idx="1776">
                  <c:v>106.14935503472223</c:v>
                </c:pt>
                <c:pt idx="1777">
                  <c:v>97.398649201388892</c:v>
                </c:pt>
                <c:pt idx="1778">
                  <c:v>89.024317812500001</c:v>
                </c:pt>
                <c:pt idx="1779">
                  <c:v>80.701280510223768</c:v>
                </c:pt>
                <c:pt idx="1780">
                  <c:v>71.558191250000007</c:v>
                </c:pt>
                <c:pt idx="1781">
                  <c:v>61.822442925347232</c:v>
                </c:pt>
                <c:pt idx="1782">
                  <c:v>52.013183967013894</c:v>
                </c:pt>
                <c:pt idx="1783">
                  <c:v>43.288288533950613</c:v>
                </c:pt>
                <c:pt idx="1784">
                  <c:v>36.01171594135802</c:v>
                </c:pt>
                <c:pt idx="1785">
                  <c:v>30.392563102816354</c:v>
                </c:pt>
                <c:pt idx="1786">
                  <c:v>26.166191737075618</c:v>
                </c:pt>
                <c:pt idx="1787">
                  <c:v>22.598475649112654</c:v>
                </c:pt>
                <c:pt idx="1788">
                  <c:v>19.451240385802471</c:v>
                </c:pt>
                <c:pt idx="1789">
                  <c:v>16.539892578125002</c:v>
                </c:pt>
                <c:pt idx="1790">
                  <c:v>13.730152801890435</c:v>
                </c:pt>
                <c:pt idx="1791">
                  <c:v>10.822072133487653</c:v>
                </c:pt>
                <c:pt idx="1792">
                  <c:v>7.849302107445987</c:v>
                </c:pt>
                <c:pt idx="1793">
                  <c:v>4.9428550086805556</c:v>
                </c:pt>
                <c:pt idx="1794">
                  <c:v>2.4728977170138888</c:v>
                </c:pt>
                <c:pt idx="1795">
                  <c:v>0.88343445987654323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41-497B-B39F-75D46F2650E8}"/>
            </c:ext>
          </c:extLst>
        </c:ser>
        <c:ser>
          <c:idx val="3"/>
          <c:order val="3"/>
          <c:tx>
            <c:strRef>
              <c:f>WLTC_class_3!$L$6</c:f>
              <c:strCache>
                <c:ptCount val="1"/>
                <c:pt idx="0">
                  <c:v>Total Tractive Force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WLTC_class_3!$L$7:$L$1808</c:f>
              <c:numCache>
                <c:formatCode>0.00</c:formatCode>
                <c:ptCount val="1802"/>
                <c:pt idx="0" formatCode="General">
                  <c:v>0</c:v>
                </c:pt>
                <c:pt idx="1">
                  <c:v>285.471</c:v>
                </c:pt>
                <c:pt idx="2">
                  <c:v>285.471</c:v>
                </c:pt>
                <c:pt idx="3">
                  <c:v>285.471</c:v>
                </c:pt>
                <c:pt idx="4">
                  <c:v>285.471</c:v>
                </c:pt>
                <c:pt idx="5">
                  <c:v>285.471</c:v>
                </c:pt>
                <c:pt idx="6">
                  <c:v>285.471</c:v>
                </c:pt>
                <c:pt idx="7">
                  <c:v>285.471</c:v>
                </c:pt>
                <c:pt idx="8">
                  <c:v>285.471</c:v>
                </c:pt>
                <c:pt idx="9">
                  <c:v>285.471</c:v>
                </c:pt>
                <c:pt idx="10">
                  <c:v>285.471</c:v>
                </c:pt>
                <c:pt idx="11">
                  <c:v>285.471</c:v>
                </c:pt>
                <c:pt idx="12">
                  <c:v>325.88766666666669</c:v>
                </c:pt>
                <c:pt idx="13">
                  <c:v>629.01397352237655</c:v>
                </c:pt>
                <c:pt idx="14">
                  <c:v>1336.3987536583718</c:v>
                </c:pt>
                <c:pt idx="15">
                  <c:v>1943.5070311458335</c:v>
                </c:pt>
                <c:pt idx="16">
                  <c:v>1844.7147898697917</c:v>
                </c:pt>
                <c:pt idx="17">
                  <c:v>1705.6610710426307</c:v>
                </c:pt>
                <c:pt idx="18">
                  <c:v>2032.7189431491129</c:v>
                </c:pt>
                <c:pt idx="19">
                  <c:v>2139.8139654639276</c:v>
                </c:pt>
                <c:pt idx="20">
                  <c:v>1479.6401948302469</c:v>
                </c:pt>
                <c:pt idx="21">
                  <c:v>734.55374076485373</c:v>
                </c:pt>
                <c:pt idx="22">
                  <c:v>472.93532509355725</c:v>
                </c:pt>
                <c:pt idx="23">
                  <c:v>453.09552507040883</c:v>
                </c:pt>
                <c:pt idx="24">
                  <c:v>474.23662666666678</c:v>
                </c:pt>
                <c:pt idx="25">
                  <c:v>717.30412875868058</c:v>
                </c:pt>
                <c:pt idx="26">
                  <c:v>882.29772334876498</c:v>
                </c:pt>
                <c:pt idx="27">
                  <c:v>985.59273597318679</c:v>
                </c:pt>
                <c:pt idx="28">
                  <c:v>1273.2532888667058</c:v>
                </c:pt>
                <c:pt idx="29">
                  <c:v>1339.6529575347222</c:v>
                </c:pt>
                <c:pt idx="30">
                  <c:v>1285.2110186120747</c:v>
                </c:pt>
                <c:pt idx="31">
                  <c:v>1028.2816012278161</c:v>
                </c:pt>
                <c:pt idx="32">
                  <c:v>748.65036981577941</c:v>
                </c:pt>
                <c:pt idx="33">
                  <c:v>629.64293421392722</c:v>
                </c:pt>
                <c:pt idx="34">
                  <c:v>570.72730148244636</c:v>
                </c:pt>
                <c:pt idx="35">
                  <c:v>471.12807680555585</c:v>
                </c:pt>
                <c:pt idx="36">
                  <c:v>309.75185882040978</c:v>
                </c:pt>
                <c:pt idx="37">
                  <c:v>-14.450860273919147</c:v>
                </c:pt>
                <c:pt idx="38">
                  <c:v>-523.91790965181417</c:v>
                </c:pt>
                <c:pt idx="39">
                  <c:v>-814.39081603298678</c:v>
                </c:pt>
                <c:pt idx="40">
                  <c:v>-740.84352999614134</c:v>
                </c:pt>
                <c:pt idx="41">
                  <c:v>-625.20778212577216</c:v>
                </c:pt>
                <c:pt idx="42">
                  <c:v>-812.10992932773934</c:v>
                </c:pt>
                <c:pt idx="43">
                  <c:v>-1142.0523586998447</c:v>
                </c:pt>
                <c:pt idx="44">
                  <c:v>-1068.1123625221837</c:v>
                </c:pt>
                <c:pt idx="45">
                  <c:v>-547.17723079861162</c:v>
                </c:pt>
                <c:pt idx="46">
                  <c:v>-64.007808934220861</c:v>
                </c:pt>
                <c:pt idx="47">
                  <c:v>16.150860138889186</c:v>
                </c:pt>
                <c:pt idx="48">
                  <c:v>-106.27236957465277</c:v>
                </c:pt>
                <c:pt idx="49">
                  <c:v>-47.009439938271441</c:v>
                </c:pt>
                <c:pt idx="50">
                  <c:v>174.57260407793254</c:v>
                </c:pt>
                <c:pt idx="51">
                  <c:v>214.98927074459834</c:v>
                </c:pt>
                <c:pt idx="52">
                  <c:v>-129.01240913194471</c:v>
                </c:pt>
                <c:pt idx="53">
                  <c:v>-575.4341617351464</c:v>
                </c:pt>
                <c:pt idx="54">
                  <c:v>-436.42226229070207</c:v>
                </c:pt>
                <c:pt idx="55">
                  <c:v>67.962751945408996</c:v>
                </c:pt>
                <c:pt idx="56">
                  <c:v>269.96734722222232</c:v>
                </c:pt>
                <c:pt idx="57">
                  <c:v>290.17568055555557</c:v>
                </c:pt>
                <c:pt idx="58">
                  <c:v>350.80068055555569</c:v>
                </c:pt>
                <c:pt idx="59">
                  <c:v>411.66385500868051</c:v>
                </c:pt>
                <c:pt idx="60">
                  <c:v>775.65791031249978</c:v>
                </c:pt>
                <c:pt idx="61">
                  <c:v>838.15596125868069</c:v>
                </c:pt>
                <c:pt idx="62">
                  <c:v>535.61904632812525</c:v>
                </c:pt>
                <c:pt idx="63">
                  <c:v>475.60565480034694</c:v>
                </c:pt>
                <c:pt idx="64">
                  <c:v>536.54528031250015</c:v>
                </c:pt>
                <c:pt idx="65">
                  <c:v>618.3577752864586</c:v>
                </c:pt>
                <c:pt idx="66">
                  <c:v>497.90593741126543</c:v>
                </c:pt>
                <c:pt idx="67">
                  <c:v>417.42447497781598</c:v>
                </c:pt>
                <c:pt idx="68">
                  <c:v>741.11556006172827</c:v>
                </c:pt>
                <c:pt idx="69">
                  <c:v>1268.9345542370756</c:v>
                </c:pt>
                <c:pt idx="70">
                  <c:v>1555.9727170987653</c:v>
                </c:pt>
                <c:pt idx="71">
                  <c:v>1642.1644855565203</c:v>
                </c:pt>
                <c:pt idx="72">
                  <c:v>1547.1928369483028</c:v>
                </c:pt>
                <c:pt idx="73">
                  <c:v>1249.7761826890428</c:v>
                </c:pt>
                <c:pt idx="74">
                  <c:v>910.17468598765413</c:v>
                </c:pt>
                <c:pt idx="75">
                  <c:v>730.81178937596451</c:v>
                </c:pt>
                <c:pt idx="76">
                  <c:v>712.7176218672837</c:v>
                </c:pt>
                <c:pt idx="77">
                  <c:v>755.54543731867307</c:v>
                </c:pt>
                <c:pt idx="78">
                  <c:v>717.85650523244567</c:v>
                </c:pt>
                <c:pt idx="79">
                  <c:v>538.01497271701385</c:v>
                </c:pt>
                <c:pt idx="80">
                  <c:v>275.82154053337246</c:v>
                </c:pt>
                <c:pt idx="81">
                  <c:v>133.08085503472225</c:v>
                </c:pt>
                <c:pt idx="82">
                  <c:v>-9.6434947675545573</c:v>
                </c:pt>
                <c:pt idx="83">
                  <c:v>27.801382014853402</c:v>
                </c:pt>
                <c:pt idx="84">
                  <c:v>208.94813667052586</c:v>
                </c:pt>
                <c:pt idx="85">
                  <c:v>107.18410551022345</c:v>
                </c:pt>
                <c:pt idx="86">
                  <c:v>44.661551019481863</c:v>
                </c:pt>
                <c:pt idx="87">
                  <c:v>63.474162454668829</c:v>
                </c:pt>
                <c:pt idx="88">
                  <c:v>102.29221787422952</c:v>
                </c:pt>
                <c:pt idx="89">
                  <c:v>-221.94023218750056</c:v>
                </c:pt>
                <c:pt idx="90">
                  <c:v>-1075.6572640268137</c:v>
                </c:pt>
                <c:pt idx="91">
                  <c:v>-1690.8043376996525</c:v>
                </c:pt>
                <c:pt idx="92">
                  <c:v>-1780.1743792438274</c:v>
                </c:pt>
                <c:pt idx="93">
                  <c:v>-1281.3369674961423</c:v>
                </c:pt>
                <c:pt idx="94">
                  <c:v>-718.35780703317891</c:v>
                </c:pt>
                <c:pt idx="95">
                  <c:v>-740.44931944444443</c:v>
                </c:pt>
                <c:pt idx="96">
                  <c:v>-964.74014863329489</c:v>
                </c:pt>
                <c:pt idx="97">
                  <c:v>-824.88826768132708</c:v>
                </c:pt>
                <c:pt idx="98">
                  <c:v>-441.60557874999989</c:v>
                </c:pt>
                <c:pt idx="99">
                  <c:v>-441.87087045910494</c:v>
                </c:pt>
                <c:pt idx="100">
                  <c:v>-159.11233333333337</c:v>
                </c:pt>
                <c:pt idx="101">
                  <c:v>285.471</c:v>
                </c:pt>
                <c:pt idx="102">
                  <c:v>285.471</c:v>
                </c:pt>
                <c:pt idx="103">
                  <c:v>285.471</c:v>
                </c:pt>
                <c:pt idx="104">
                  <c:v>285.471</c:v>
                </c:pt>
                <c:pt idx="105">
                  <c:v>285.471</c:v>
                </c:pt>
                <c:pt idx="106">
                  <c:v>285.471</c:v>
                </c:pt>
                <c:pt idx="107">
                  <c:v>285.471</c:v>
                </c:pt>
                <c:pt idx="108">
                  <c:v>285.471</c:v>
                </c:pt>
                <c:pt idx="109">
                  <c:v>285.471</c:v>
                </c:pt>
                <c:pt idx="110">
                  <c:v>285.471</c:v>
                </c:pt>
                <c:pt idx="111">
                  <c:v>285.471</c:v>
                </c:pt>
                <c:pt idx="112">
                  <c:v>285.471</c:v>
                </c:pt>
                <c:pt idx="113">
                  <c:v>285.471</c:v>
                </c:pt>
                <c:pt idx="114">
                  <c:v>285.471</c:v>
                </c:pt>
                <c:pt idx="115">
                  <c:v>285.471</c:v>
                </c:pt>
                <c:pt idx="116">
                  <c:v>285.471</c:v>
                </c:pt>
                <c:pt idx="117">
                  <c:v>285.471</c:v>
                </c:pt>
                <c:pt idx="118">
                  <c:v>285.471</c:v>
                </c:pt>
                <c:pt idx="119">
                  <c:v>285.471</c:v>
                </c:pt>
                <c:pt idx="120">
                  <c:v>285.471</c:v>
                </c:pt>
                <c:pt idx="121">
                  <c:v>285.471</c:v>
                </c:pt>
                <c:pt idx="122">
                  <c:v>285.471</c:v>
                </c:pt>
                <c:pt idx="123">
                  <c:v>285.471</c:v>
                </c:pt>
                <c:pt idx="124">
                  <c:v>285.471</c:v>
                </c:pt>
                <c:pt idx="125">
                  <c:v>285.471</c:v>
                </c:pt>
                <c:pt idx="126">
                  <c:v>285.471</c:v>
                </c:pt>
                <c:pt idx="127">
                  <c:v>285.471</c:v>
                </c:pt>
                <c:pt idx="128">
                  <c:v>285.471</c:v>
                </c:pt>
                <c:pt idx="129">
                  <c:v>285.471</c:v>
                </c:pt>
                <c:pt idx="130">
                  <c:v>285.471</c:v>
                </c:pt>
                <c:pt idx="131">
                  <c:v>285.471</c:v>
                </c:pt>
                <c:pt idx="132">
                  <c:v>285.471</c:v>
                </c:pt>
                <c:pt idx="133">
                  <c:v>285.471</c:v>
                </c:pt>
                <c:pt idx="134">
                  <c:v>285.471</c:v>
                </c:pt>
                <c:pt idx="135">
                  <c:v>285.471</c:v>
                </c:pt>
                <c:pt idx="136">
                  <c:v>285.471</c:v>
                </c:pt>
                <c:pt idx="137">
                  <c:v>285.471</c:v>
                </c:pt>
                <c:pt idx="138">
                  <c:v>325.88766666666669</c:v>
                </c:pt>
                <c:pt idx="139">
                  <c:v>669.43064018904317</c:v>
                </c:pt>
                <c:pt idx="140">
                  <c:v>1477.8806103944828</c:v>
                </c:pt>
                <c:pt idx="141">
                  <c:v>2267.1033691907792</c:v>
                </c:pt>
                <c:pt idx="142">
                  <c:v>2371.4017202864579</c:v>
                </c:pt>
                <c:pt idx="143">
                  <c:v>1749.2582977932097</c:v>
                </c:pt>
                <c:pt idx="144">
                  <c:v>1004.4332148697916</c:v>
                </c:pt>
                <c:pt idx="145">
                  <c:v>682.36753157503904</c:v>
                </c:pt>
                <c:pt idx="146">
                  <c:v>885.64761802469184</c:v>
                </c:pt>
                <c:pt idx="147">
                  <c:v>1232.0382301388886</c:v>
                </c:pt>
                <c:pt idx="148">
                  <c:v>1296.7576090779319</c:v>
                </c:pt>
                <c:pt idx="149">
                  <c:v>1078.456099607446</c:v>
                </c:pt>
                <c:pt idx="150">
                  <c:v>737.70293631172876</c:v>
                </c:pt>
                <c:pt idx="151">
                  <c:v>354.90117028163564</c:v>
                </c:pt>
                <c:pt idx="152">
                  <c:v>-211.70582163194473</c:v>
                </c:pt>
                <c:pt idx="153">
                  <c:v>-1064.5240634567895</c:v>
                </c:pt>
                <c:pt idx="154">
                  <c:v>-1698.4667594405862</c:v>
                </c:pt>
                <c:pt idx="155">
                  <c:v>-1584.1257788647763</c:v>
                </c:pt>
                <c:pt idx="156">
                  <c:v>-779.79142400366527</c:v>
                </c:pt>
                <c:pt idx="157">
                  <c:v>148.71734722222203</c:v>
                </c:pt>
                <c:pt idx="158">
                  <c:v>715.03291031250001</c:v>
                </c:pt>
                <c:pt idx="159">
                  <c:v>1221.5497329253471</c:v>
                </c:pt>
                <c:pt idx="160">
                  <c:v>1507.6365048302473</c:v>
                </c:pt>
                <c:pt idx="161">
                  <c:v>1551.5872360503472</c:v>
                </c:pt>
                <c:pt idx="162">
                  <c:v>1394.6105478124998</c:v>
                </c:pt>
                <c:pt idx="163">
                  <c:v>1155.4655731336811</c:v>
                </c:pt>
                <c:pt idx="164">
                  <c:v>1118.6920934722223</c:v>
                </c:pt>
                <c:pt idx="165">
                  <c:v>1021.1949462046682</c:v>
                </c:pt>
                <c:pt idx="166">
                  <c:v>842.48776444540931</c:v>
                </c:pt>
                <c:pt idx="167">
                  <c:v>743.51092980034753</c:v>
                </c:pt>
                <c:pt idx="168">
                  <c:v>947.94104927469164</c:v>
                </c:pt>
                <c:pt idx="169">
                  <c:v>1134.2854958024691</c:v>
                </c:pt>
                <c:pt idx="170">
                  <c:v>896.51631347222178</c:v>
                </c:pt>
                <c:pt idx="171">
                  <c:v>373.06515779320898</c:v>
                </c:pt>
                <c:pt idx="172">
                  <c:v>-254.87122934799356</c:v>
                </c:pt>
                <c:pt idx="173">
                  <c:v>-967.61085075520805</c:v>
                </c:pt>
                <c:pt idx="174">
                  <c:v>-1299.7984582368827</c:v>
                </c:pt>
                <c:pt idx="175">
                  <c:v>-842.40980245273897</c:v>
                </c:pt>
                <c:pt idx="176">
                  <c:v>-97.783034883294761</c:v>
                </c:pt>
                <c:pt idx="177">
                  <c:v>427.30430414448256</c:v>
                </c:pt>
                <c:pt idx="178">
                  <c:v>853.01229696855694</c:v>
                </c:pt>
                <c:pt idx="179">
                  <c:v>977.59575917052484</c:v>
                </c:pt>
                <c:pt idx="180">
                  <c:v>677.07793631172854</c:v>
                </c:pt>
                <c:pt idx="181">
                  <c:v>374.72136746913588</c:v>
                </c:pt>
                <c:pt idx="182">
                  <c:v>233.06994620466776</c:v>
                </c:pt>
                <c:pt idx="183">
                  <c:v>70.827936311728564</c:v>
                </c:pt>
                <c:pt idx="184">
                  <c:v>-314.82114159625729</c:v>
                </c:pt>
                <c:pt idx="185">
                  <c:v>-642.06458721354147</c:v>
                </c:pt>
                <c:pt idx="186">
                  <c:v>-726.95734109567923</c:v>
                </c:pt>
                <c:pt idx="187">
                  <c:v>-649.91258246527832</c:v>
                </c:pt>
                <c:pt idx="188">
                  <c:v>-490.98345179687465</c:v>
                </c:pt>
                <c:pt idx="189">
                  <c:v>-351.64222471354151</c:v>
                </c:pt>
                <c:pt idx="190">
                  <c:v>-231.89249506848023</c:v>
                </c:pt>
                <c:pt idx="191">
                  <c:v>-111.82650634162809</c:v>
                </c:pt>
                <c:pt idx="192">
                  <c:v>-31.730239628665061</c:v>
                </c:pt>
                <c:pt idx="193">
                  <c:v>48.407846467014025</c:v>
                </c:pt>
                <c:pt idx="194">
                  <c:v>149.11757178337172</c:v>
                </c:pt>
                <c:pt idx="195">
                  <c:v>189.29214342978395</c:v>
                </c:pt>
                <c:pt idx="196">
                  <c:v>249.75901388888906</c:v>
                </c:pt>
                <c:pt idx="197">
                  <c:v>290.17568055555557</c:v>
                </c:pt>
                <c:pt idx="198">
                  <c:v>290.17568055555557</c:v>
                </c:pt>
                <c:pt idx="199">
                  <c:v>391.21734722222226</c:v>
                </c:pt>
                <c:pt idx="200">
                  <c:v>492.65923845003863</c:v>
                </c:pt>
                <c:pt idx="201">
                  <c:v>594.11746537422846</c:v>
                </c:pt>
                <c:pt idx="202">
                  <c:v>696.0412596450617</c:v>
                </c:pt>
                <c:pt idx="203">
                  <c:v>798.0303967013889</c:v>
                </c:pt>
                <c:pt idx="204">
                  <c:v>1102.6991200086807</c:v>
                </c:pt>
                <c:pt idx="205">
                  <c:v>1247.0570394483022</c:v>
                </c:pt>
                <c:pt idx="206">
                  <c:v>1270.1548307561729</c:v>
                </c:pt>
                <c:pt idx="207">
                  <c:v>1455.8523837075616</c:v>
                </c:pt>
                <c:pt idx="208">
                  <c:v>1481.1956798389274</c:v>
                </c:pt>
                <c:pt idx="209">
                  <c:v>1344.7213674691361</c:v>
                </c:pt>
                <c:pt idx="210">
                  <c:v>1450.5931728395062</c:v>
                </c:pt>
                <c:pt idx="211">
                  <c:v>1437.4104958024691</c:v>
                </c:pt>
                <c:pt idx="212">
                  <c:v>1139.7484793836807</c:v>
                </c:pt>
                <c:pt idx="213">
                  <c:v>941.92516895061726</c:v>
                </c:pt>
                <c:pt idx="214">
                  <c:v>824.06025195312463</c:v>
                </c:pt>
                <c:pt idx="215">
                  <c:v>867.42747209876575</c:v>
                </c:pt>
                <c:pt idx="216">
                  <c:v>1033.2450392139272</c:v>
                </c:pt>
                <c:pt idx="217">
                  <c:v>1159.9639036458334</c:v>
                </c:pt>
                <c:pt idx="218">
                  <c:v>1166.2828777170139</c:v>
                </c:pt>
                <c:pt idx="219">
                  <c:v>1071.2066806520061</c:v>
                </c:pt>
                <c:pt idx="220">
                  <c:v>934.95486046682049</c:v>
                </c:pt>
                <c:pt idx="221">
                  <c:v>797.51118787422865</c:v>
                </c:pt>
                <c:pt idx="222">
                  <c:v>638.91726569540981</c:v>
                </c:pt>
                <c:pt idx="223">
                  <c:v>539.25825236979108</c:v>
                </c:pt>
                <c:pt idx="224">
                  <c:v>520.44302722318582</c:v>
                </c:pt>
                <c:pt idx="225">
                  <c:v>521.49471935571046</c:v>
                </c:pt>
                <c:pt idx="226">
                  <c:v>583.53112352237656</c:v>
                </c:pt>
                <c:pt idx="227">
                  <c:v>605.87616594135682</c:v>
                </c:pt>
                <c:pt idx="228">
                  <c:v>587.46639277874226</c:v>
                </c:pt>
                <c:pt idx="229">
                  <c:v>569.07295531250111</c:v>
                </c:pt>
                <c:pt idx="230">
                  <c:v>530.11996704089563</c:v>
                </c:pt>
                <c:pt idx="231">
                  <c:v>450.39125349633434</c:v>
                </c:pt>
                <c:pt idx="232">
                  <c:v>329.14125349633548</c:v>
                </c:pt>
                <c:pt idx="233">
                  <c:v>65.328300374228149</c:v>
                </c:pt>
                <c:pt idx="234">
                  <c:v>-282.93209554687587</c:v>
                </c:pt>
                <c:pt idx="235">
                  <c:v>-411.22604782310918</c:v>
                </c:pt>
                <c:pt idx="236">
                  <c:v>-256.00904079861141</c:v>
                </c:pt>
                <c:pt idx="237">
                  <c:v>2.7473608680561483</c:v>
                </c:pt>
                <c:pt idx="238">
                  <c:v>81.640013472222506</c:v>
                </c:pt>
                <c:pt idx="239">
                  <c:v>-102.78596887345765</c:v>
                </c:pt>
                <c:pt idx="240">
                  <c:v>-471.20634446662837</c:v>
                </c:pt>
                <c:pt idx="241">
                  <c:v>-741.66171844810935</c:v>
                </c:pt>
                <c:pt idx="242">
                  <c:v>-628.26069384162747</c:v>
                </c:pt>
                <c:pt idx="243">
                  <c:v>-572.92845946662806</c:v>
                </c:pt>
                <c:pt idx="244">
                  <c:v>-660.01019666280831</c:v>
                </c:pt>
                <c:pt idx="245">
                  <c:v>-625.20778212577216</c:v>
                </c:pt>
                <c:pt idx="246">
                  <c:v>-812.10992932773934</c:v>
                </c:pt>
                <c:pt idx="247">
                  <c:v>-1142.0523586998447</c:v>
                </c:pt>
                <c:pt idx="248">
                  <c:v>-1068.1123625221837</c:v>
                </c:pt>
                <c:pt idx="249">
                  <c:v>-547.17723079861162</c:v>
                </c:pt>
                <c:pt idx="250">
                  <c:v>-64.007808934220861</c:v>
                </c:pt>
                <c:pt idx="251">
                  <c:v>16.150860138889186</c:v>
                </c:pt>
                <c:pt idx="252">
                  <c:v>-106.27236957465277</c:v>
                </c:pt>
                <c:pt idx="253">
                  <c:v>-47.009439938271441</c:v>
                </c:pt>
                <c:pt idx="254">
                  <c:v>174.57260407793254</c:v>
                </c:pt>
                <c:pt idx="255">
                  <c:v>214.98927074459834</c:v>
                </c:pt>
                <c:pt idx="256">
                  <c:v>-129.01240913194471</c:v>
                </c:pt>
                <c:pt idx="257">
                  <c:v>-292.51749506847966</c:v>
                </c:pt>
                <c:pt idx="258">
                  <c:v>231.71516032503882</c:v>
                </c:pt>
                <c:pt idx="259">
                  <c:v>980.30268083719102</c:v>
                </c:pt>
                <c:pt idx="260">
                  <c:v>1346.772574283372</c:v>
                </c:pt>
                <c:pt idx="261">
                  <c:v>1370.377098892747</c:v>
                </c:pt>
                <c:pt idx="262">
                  <c:v>1333.6810504320983</c:v>
                </c:pt>
                <c:pt idx="263">
                  <c:v>1418.5084615287421</c:v>
                </c:pt>
                <c:pt idx="264">
                  <c:v>1686.548766158372</c:v>
                </c:pt>
                <c:pt idx="265">
                  <c:v>1815.3968252555946</c:v>
                </c:pt>
                <c:pt idx="266">
                  <c:v>1641.5903524083719</c:v>
                </c:pt>
                <c:pt idx="267">
                  <c:v>1284.9558550347213</c:v>
                </c:pt>
                <c:pt idx="268">
                  <c:v>1127.9821072222219</c:v>
                </c:pt>
                <c:pt idx="269">
                  <c:v>1073.0997579253476</c:v>
                </c:pt>
                <c:pt idx="270">
                  <c:v>956.12807680555557</c:v>
                </c:pt>
                <c:pt idx="271">
                  <c:v>677.63675028645866</c:v>
                </c:pt>
                <c:pt idx="272">
                  <c:v>293.97866705246975</c:v>
                </c:pt>
                <c:pt idx="273">
                  <c:v>211.94825388888833</c:v>
                </c:pt>
                <c:pt idx="274">
                  <c:v>-31.442694991319115</c:v>
                </c:pt>
                <c:pt idx="275">
                  <c:v>-561.51176798514666</c:v>
                </c:pt>
                <c:pt idx="276">
                  <c:v>-812.01789277777846</c:v>
                </c:pt>
                <c:pt idx="277">
                  <c:v>-960.68484220678988</c:v>
                </c:pt>
                <c:pt idx="278">
                  <c:v>-1110.6586473456794</c:v>
                </c:pt>
                <c:pt idx="279">
                  <c:v>-1481.8756941579859</c:v>
                </c:pt>
                <c:pt idx="280">
                  <c:v>-1613.0760935329863</c:v>
                </c:pt>
                <c:pt idx="281">
                  <c:v>-770.60847564429014</c:v>
                </c:pt>
                <c:pt idx="282">
                  <c:v>601.92723509645066</c:v>
                </c:pt>
                <c:pt idx="283">
                  <c:v>1595.9375384037426</c:v>
                </c:pt>
                <c:pt idx="284">
                  <c:v>1783.7963039853396</c:v>
                </c:pt>
                <c:pt idx="285">
                  <c:v>1830.8936170408952</c:v>
                </c:pt>
                <c:pt idx="286">
                  <c:v>1778.4616222000384</c:v>
                </c:pt>
                <c:pt idx="287">
                  <c:v>1664.9204373186731</c:v>
                </c:pt>
                <c:pt idx="288">
                  <c:v>1673.3408353713351</c:v>
                </c:pt>
                <c:pt idx="289">
                  <c:v>1682.4728163580235</c:v>
                </c:pt>
                <c:pt idx="290">
                  <c:v>1409.3997136120761</c:v>
                </c:pt>
                <c:pt idx="291">
                  <c:v>869.76501347222222</c:v>
                </c:pt>
                <c:pt idx="292">
                  <c:v>366.49736086805558</c:v>
                </c:pt>
                <c:pt idx="293">
                  <c:v>21.015013472223075</c:v>
                </c:pt>
                <c:pt idx="294">
                  <c:v>-22.898472360147707</c:v>
                </c:pt>
                <c:pt idx="295">
                  <c:v>95.858046945408091</c:v>
                </c:pt>
                <c:pt idx="296">
                  <c:v>235.77919125000113</c:v>
                </c:pt>
                <c:pt idx="297">
                  <c:v>356.72371372781635</c:v>
                </c:pt>
                <c:pt idx="298">
                  <c:v>437.86252458333303</c:v>
                </c:pt>
                <c:pt idx="299">
                  <c:v>458.99121105034726</c:v>
                </c:pt>
                <c:pt idx="300">
                  <c:v>398.98304694540809</c:v>
                </c:pt>
                <c:pt idx="301">
                  <c:v>318.14971361207643</c:v>
                </c:pt>
                <c:pt idx="302">
                  <c:v>216.49121105034811</c:v>
                </c:pt>
                <c:pt idx="303">
                  <c:v>93.710556300153485</c:v>
                </c:pt>
                <c:pt idx="304">
                  <c:v>-9.7461797183651129</c:v>
                </c:pt>
                <c:pt idx="305">
                  <c:v>-154.16454123456788</c:v>
                </c:pt>
                <c:pt idx="306">
                  <c:v>-259.52373245273918</c:v>
                </c:pt>
                <c:pt idx="307">
                  <c:v>-162.65256907021603</c:v>
                </c:pt>
                <c:pt idx="308">
                  <c:v>36.732107222222226</c:v>
                </c:pt>
                <c:pt idx="309">
                  <c:v>197.07394891300243</c:v>
                </c:pt>
                <c:pt idx="310">
                  <c:v>216.75692625096565</c:v>
                </c:pt>
                <c:pt idx="311">
                  <c:v>155.0890553944833</c:v>
                </c:pt>
                <c:pt idx="312">
                  <c:v>93.175168950616779</c:v>
                </c:pt>
                <c:pt idx="313">
                  <c:v>-29.85182810088827</c:v>
                </c:pt>
                <c:pt idx="314">
                  <c:v>-174.03789601466048</c:v>
                </c:pt>
                <c:pt idx="315">
                  <c:v>-278.43687499999999</c:v>
                </c:pt>
                <c:pt idx="316">
                  <c:v>-282.11698067901233</c:v>
                </c:pt>
                <c:pt idx="317">
                  <c:v>-224.574853298611</c:v>
                </c:pt>
                <c:pt idx="318">
                  <c:v>-287.947844142554</c:v>
                </c:pt>
                <c:pt idx="319">
                  <c:v>-432.83307986111089</c:v>
                </c:pt>
                <c:pt idx="320">
                  <c:v>-477.03962808641938</c:v>
                </c:pt>
                <c:pt idx="321">
                  <c:v>-177.27292054687473</c:v>
                </c:pt>
                <c:pt idx="322">
                  <c:v>64.382523950616729</c:v>
                </c:pt>
                <c:pt idx="323">
                  <c:v>164.26925688367996</c:v>
                </c:pt>
                <c:pt idx="324">
                  <c:v>184.4775902170143</c:v>
                </c:pt>
                <c:pt idx="325">
                  <c:v>102.67979736979166</c:v>
                </c:pt>
                <c:pt idx="326">
                  <c:v>223.29989291763076</c:v>
                </c:pt>
                <c:pt idx="327">
                  <c:v>243.50822625096509</c:v>
                </c:pt>
                <c:pt idx="328">
                  <c:v>182.41765890432143</c:v>
                </c:pt>
                <c:pt idx="329">
                  <c:v>-323.25036092496168</c:v>
                </c:pt>
                <c:pt idx="330">
                  <c:v>-872.88218053144283</c:v>
                </c:pt>
                <c:pt idx="331">
                  <c:v>-432.02338597125805</c:v>
                </c:pt>
                <c:pt idx="332">
                  <c:v>133.13560981577922</c:v>
                </c:pt>
                <c:pt idx="333">
                  <c:v>92.49939138985377</c:v>
                </c:pt>
                <c:pt idx="334">
                  <c:v>71.438988133680624</c:v>
                </c:pt>
                <c:pt idx="335">
                  <c:v>111.54691013888882</c:v>
                </c:pt>
                <c:pt idx="336">
                  <c:v>70.53039670138898</c:v>
                </c:pt>
                <c:pt idx="337">
                  <c:v>150.8818269917054</c:v>
                </c:pt>
                <c:pt idx="338">
                  <c:v>292.15197310281638</c:v>
                </c:pt>
                <c:pt idx="339">
                  <c:v>514.63182699170522</c:v>
                </c:pt>
                <c:pt idx="340">
                  <c:v>960.09434750385822</c:v>
                </c:pt>
                <c:pt idx="341">
                  <c:v>1447.6976040779321</c:v>
                </c:pt>
                <c:pt idx="342">
                  <c:v>1573.1416307648537</c:v>
                </c:pt>
                <c:pt idx="343">
                  <c:v>1092.5718716213346</c:v>
                </c:pt>
                <c:pt idx="344">
                  <c:v>548.39062046682091</c:v>
                </c:pt>
                <c:pt idx="345">
                  <c:v>407.42529845003861</c:v>
                </c:pt>
                <c:pt idx="346">
                  <c:v>529.00723980034672</c:v>
                </c:pt>
                <c:pt idx="347">
                  <c:v>530.53332055555586</c:v>
                </c:pt>
                <c:pt idx="348">
                  <c:v>450.04630398534005</c:v>
                </c:pt>
                <c:pt idx="349">
                  <c:v>531.75686421392697</c:v>
                </c:pt>
                <c:pt idx="350">
                  <c:v>512.62276627411268</c:v>
                </c:pt>
                <c:pt idx="351">
                  <c:v>412.31032509355714</c:v>
                </c:pt>
                <c:pt idx="352">
                  <c:v>311.45259836805553</c:v>
                </c:pt>
                <c:pt idx="353">
                  <c:v>270.85199176022394</c:v>
                </c:pt>
                <c:pt idx="354">
                  <c:v>270.66870524691302</c:v>
                </c:pt>
                <c:pt idx="355">
                  <c:v>290.6944054947914</c:v>
                </c:pt>
                <c:pt idx="356">
                  <c:v>351.31940549479225</c:v>
                </c:pt>
                <c:pt idx="357">
                  <c:v>371.89365842689057</c:v>
                </c:pt>
                <c:pt idx="358">
                  <c:v>291.24426503472193</c:v>
                </c:pt>
                <c:pt idx="359">
                  <c:v>48.37703858024679</c:v>
                </c:pt>
                <c:pt idx="360">
                  <c:v>-297.13765349440587</c:v>
                </c:pt>
                <c:pt idx="361">
                  <c:v>-441.81771286651212</c:v>
                </c:pt>
                <c:pt idx="362">
                  <c:v>-323.4022829012348</c:v>
                </c:pt>
                <c:pt idx="363">
                  <c:v>-123.2344733246523</c:v>
                </c:pt>
                <c:pt idx="364">
                  <c:v>57.516630764853545</c:v>
                </c:pt>
                <c:pt idx="365">
                  <c:v>218.63703174479122</c:v>
                </c:pt>
                <c:pt idx="366">
                  <c:v>319.67869841145858</c:v>
                </c:pt>
                <c:pt idx="367">
                  <c:v>400.64761802469138</c:v>
                </c:pt>
                <c:pt idx="368">
                  <c:v>562.86316408950631</c:v>
                </c:pt>
                <c:pt idx="369">
                  <c:v>766.21970159818693</c:v>
                </c:pt>
                <c:pt idx="370">
                  <c:v>748.09710997781622</c:v>
                </c:pt>
                <c:pt idx="371">
                  <c:v>506.84646403645831</c:v>
                </c:pt>
                <c:pt idx="372">
                  <c:v>204.04033682966821</c:v>
                </c:pt>
                <c:pt idx="373">
                  <c:v>-342.68928295910479</c:v>
                </c:pt>
                <c:pt idx="374">
                  <c:v>-932.41464915798656</c:v>
                </c:pt>
                <c:pt idx="375">
                  <c:v>-1098.6683793663194</c:v>
                </c:pt>
                <c:pt idx="376">
                  <c:v>-879.83759333333296</c:v>
                </c:pt>
                <c:pt idx="377">
                  <c:v>-558.65240407310978</c:v>
                </c:pt>
                <c:pt idx="378">
                  <c:v>-317.37986829861109</c:v>
                </c:pt>
                <c:pt idx="379">
                  <c:v>-156.52443231385018</c:v>
                </c:pt>
                <c:pt idx="380">
                  <c:v>-55.9796975308642</c:v>
                </c:pt>
                <c:pt idx="381">
                  <c:v>-96.793648333333408</c:v>
                </c:pt>
                <c:pt idx="382">
                  <c:v>-178.10496414255397</c:v>
                </c:pt>
                <c:pt idx="383">
                  <c:v>-198.74455986014647</c:v>
                </c:pt>
                <c:pt idx="384">
                  <c:v>-239.49839529996149</c:v>
                </c:pt>
                <c:pt idx="385">
                  <c:v>-280.18950166570221</c:v>
                </c:pt>
                <c:pt idx="386">
                  <c:v>-179.29420283854165</c:v>
                </c:pt>
                <c:pt idx="387">
                  <c:v>103.596</c:v>
                </c:pt>
                <c:pt idx="388">
                  <c:v>285.471</c:v>
                </c:pt>
                <c:pt idx="389">
                  <c:v>285.471</c:v>
                </c:pt>
                <c:pt idx="390">
                  <c:v>285.471</c:v>
                </c:pt>
                <c:pt idx="391">
                  <c:v>285.471</c:v>
                </c:pt>
                <c:pt idx="392">
                  <c:v>386.51266666666669</c:v>
                </c:pt>
                <c:pt idx="393">
                  <c:v>709.85416784818676</c:v>
                </c:pt>
                <c:pt idx="394">
                  <c:v>1154.5734141753474</c:v>
                </c:pt>
                <c:pt idx="395">
                  <c:v>1539.1404155555558</c:v>
                </c:pt>
                <c:pt idx="396">
                  <c:v>1803.3467322463348</c:v>
                </c:pt>
                <c:pt idx="397">
                  <c:v>1967.7055216753474</c:v>
                </c:pt>
                <c:pt idx="398">
                  <c:v>2032.3905956520057</c:v>
                </c:pt>
                <c:pt idx="399">
                  <c:v>1835.5755243991121</c:v>
                </c:pt>
                <c:pt idx="400">
                  <c:v>1254.3963411149698</c:v>
                </c:pt>
                <c:pt idx="401">
                  <c:v>589.79919061728435</c:v>
                </c:pt>
                <c:pt idx="402">
                  <c:v>165.42419061728336</c:v>
                </c:pt>
                <c:pt idx="403">
                  <c:v>-159.06407644965293</c:v>
                </c:pt>
                <c:pt idx="404">
                  <c:v>-363.66702759162752</c:v>
                </c:pt>
                <c:pt idx="405">
                  <c:v>-325.74416833333362</c:v>
                </c:pt>
                <c:pt idx="406">
                  <c:v>-287.23943157021648</c:v>
                </c:pt>
                <c:pt idx="407">
                  <c:v>-349.7708073369983</c:v>
                </c:pt>
                <c:pt idx="408">
                  <c:v>-392.17030082947502</c:v>
                </c:pt>
                <c:pt idx="409">
                  <c:v>-272.71428700520835</c:v>
                </c:pt>
                <c:pt idx="410">
                  <c:v>9.1421929668209714</c:v>
                </c:pt>
                <c:pt idx="411">
                  <c:v>251.36677312596464</c:v>
                </c:pt>
                <c:pt idx="412">
                  <c:v>352.49959297839484</c:v>
                </c:pt>
                <c:pt idx="413">
                  <c:v>393.10052630015434</c:v>
                </c:pt>
                <c:pt idx="414">
                  <c:v>433.79849365837214</c:v>
                </c:pt>
                <c:pt idx="415">
                  <c:v>575.6410425704089</c:v>
                </c:pt>
                <c:pt idx="416">
                  <c:v>798.93898813368014</c:v>
                </c:pt>
                <c:pt idx="417">
                  <c:v>861.19592420138872</c:v>
                </c:pt>
                <c:pt idx="418">
                  <c:v>640.43752599633535</c:v>
                </c:pt>
                <c:pt idx="419">
                  <c:v>317.59818412133512</c:v>
                </c:pt>
                <c:pt idx="420">
                  <c:v>-6.106622947530866</c:v>
                </c:pt>
                <c:pt idx="421">
                  <c:v>-148.99204271604924</c:v>
                </c:pt>
                <c:pt idx="422">
                  <c:v>11.557262318672429</c:v>
                </c:pt>
                <c:pt idx="423">
                  <c:v>253.62861364583273</c:v>
                </c:pt>
                <c:pt idx="424">
                  <c:v>496.34163112654323</c:v>
                </c:pt>
                <c:pt idx="425">
                  <c:v>840.76150483024753</c:v>
                </c:pt>
                <c:pt idx="426">
                  <c:v>1388.6398507880017</c:v>
                </c:pt>
                <c:pt idx="427">
                  <c:v>1979.4499072260799</c:v>
                </c:pt>
                <c:pt idx="428">
                  <c:v>2128.749374818673</c:v>
                </c:pt>
                <c:pt idx="429">
                  <c:v>1530.5953459413581</c:v>
                </c:pt>
                <c:pt idx="430">
                  <c:v>705.87623222607999</c:v>
                </c:pt>
                <c:pt idx="431">
                  <c:v>200.88647051022349</c:v>
                </c:pt>
                <c:pt idx="432">
                  <c:v>-2.7131421604941011</c:v>
                </c:pt>
                <c:pt idx="433">
                  <c:v>15.592735973187473</c:v>
                </c:pt>
                <c:pt idx="434">
                  <c:v>155.81217009355768</c:v>
                </c:pt>
                <c:pt idx="435">
                  <c:v>175.61276444540908</c:v>
                </c:pt>
                <c:pt idx="436">
                  <c:v>-67.895148020833744</c:v>
                </c:pt>
                <c:pt idx="437">
                  <c:v>-474.79706368827203</c:v>
                </c:pt>
                <c:pt idx="438">
                  <c:v>-944.15455749131934</c:v>
                </c:pt>
                <c:pt idx="439">
                  <c:v>-1414.9541665702159</c:v>
                </c:pt>
                <c:pt idx="440">
                  <c:v>-1744.7485945331789</c:v>
                </c:pt>
                <c:pt idx="441">
                  <c:v>-1830.9671535329862</c:v>
                </c:pt>
                <c:pt idx="442">
                  <c:v>-1551.550246457369</c:v>
                </c:pt>
                <c:pt idx="443">
                  <c:v>-1007.3905584220681</c:v>
                </c:pt>
                <c:pt idx="444">
                  <c:v>-441.97378534625761</c:v>
                </c:pt>
                <c:pt idx="445">
                  <c:v>22.763973522376546</c:v>
                </c:pt>
                <c:pt idx="446">
                  <c:v>245.05433333333332</c:v>
                </c:pt>
                <c:pt idx="447">
                  <c:v>285.471</c:v>
                </c:pt>
                <c:pt idx="448">
                  <c:v>285.471</c:v>
                </c:pt>
                <c:pt idx="449">
                  <c:v>285.471</c:v>
                </c:pt>
                <c:pt idx="450">
                  <c:v>285.471</c:v>
                </c:pt>
                <c:pt idx="451">
                  <c:v>285.471</c:v>
                </c:pt>
                <c:pt idx="452">
                  <c:v>285.471</c:v>
                </c:pt>
                <c:pt idx="453">
                  <c:v>285.471</c:v>
                </c:pt>
                <c:pt idx="454">
                  <c:v>285.471</c:v>
                </c:pt>
                <c:pt idx="455">
                  <c:v>285.471</c:v>
                </c:pt>
                <c:pt idx="456">
                  <c:v>285.471</c:v>
                </c:pt>
                <c:pt idx="457">
                  <c:v>285.471</c:v>
                </c:pt>
                <c:pt idx="458">
                  <c:v>285.471</c:v>
                </c:pt>
                <c:pt idx="459">
                  <c:v>285.471</c:v>
                </c:pt>
                <c:pt idx="460">
                  <c:v>285.471</c:v>
                </c:pt>
                <c:pt idx="461">
                  <c:v>285.471</c:v>
                </c:pt>
                <c:pt idx="462">
                  <c:v>285.471</c:v>
                </c:pt>
                <c:pt idx="463">
                  <c:v>285.471</c:v>
                </c:pt>
                <c:pt idx="464">
                  <c:v>285.471</c:v>
                </c:pt>
                <c:pt idx="465">
                  <c:v>285.471</c:v>
                </c:pt>
                <c:pt idx="466">
                  <c:v>285.471</c:v>
                </c:pt>
                <c:pt idx="467">
                  <c:v>285.471</c:v>
                </c:pt>
                <c:pt idx="468">
                  <c:v>285.471</c:v>
                </c:pt>
                <c:pt idx="469">
                  <c:v>285.471</c:v>
                </c:pt>
                <c:pt idx="470">
                  <c:v>285.471</c:v>
                </c:pt>
                <c:pt idx="471">
                  <c:v>285.471</c:v>
                </c:pt>
                <c:pt idx="472">
                  <c:v>285.471</c:v>
                </c:pt>
                <c:pt idx="473">
                  <c:v>285.471</c:v>
                </c:pt>
                <c:pt idx="474">
                  <c:v>285.471</c:v>
                </c:pt>
                <c:pt idx="475">
                  <c:v>285.471</c:v>
                </c:pt>
                <c:pt idx="476">
                  <c:v>285.471</c:v>
                </c:pt>
                <c:pt idx="477">
                  <c:v>285.471</c:v>
                </c:pt>
                <c:pt idx="478">
                  <c:v>285.471</c:v>
                </c:pt>
                <c:pt idx="479">
                  <c:v>285.471</c:v>
                </c:pt>
                <c:pt idx="480">
                  <c:v>285.471</c:v>
                </c:pt>
                <c:pt idx="481">
                  <c:v>285.471</c:v>
                </c:pt>
                <c:pt idx="482">
                  <c:v>285.471</c:v>
                </c:pt>
                <c:pt idx="483">
                  <c:v>285.471</c:v>
                </c:pt>
                <c:pt idx="484">
                  <c:v>285.471</c:v>
                </c:pt>
                <c:pt idx="485">
                  <c:v>285.471</c:v>
                </c:pt>
                <c:pt idx="486">
                  <c:v>285.471</c:v>
                </c:pt>
                <c:pt idx="487">
                  <c:v>285.471</c:v>
                </c:pt>
                <c:pt idx="488">
                  <c:v>285.471</c:v>
                </c:pt>
                <c:pt idx="489">
                  <c:v>285.471</c:v>
                </c:pt>
                <c:pt idx="490">
                  <c:v>285.471</c:v>
                </c:pt>
                <c:pt idx="491">
                  <c:v>285.471</c:v>
                </c:pt>
                <c:pt idx="492">
                  <c:v>285.471</c:v>
                </c:pt>
                <c:pt idx="493">
                  <c:v>285.471</c:v>
                </c:pt>
                <c:pt idx="494">
                  <c:v>285.471</c:v>
                </c:pt>
                <c:pt idx="495">
                  <c:v>285.471</c:v>
                </c:pt>
                <c:pt idx="496">
                  <c:v>285.471</c:v>
                </c:pt>
                <c:pt idx="497">
                  <c:v>285.471</c:v>
                </c:pt>
                <c:pt idx="498">
                  <c:v>285.471</c:v>
                </c:pt>
                <c:pt idx="499">
                  <c:v>285.471</c:v>
                </c:pt>
                <c:pt idx="500">
                  <c:v>285.471</c:v>
                </c:pt>
                <c:pt idx="501">
                  <c:v>285.471</c:v>
                </c:pt>
                <c:pt idx="502">
                  <c:v>285.471</c:v>
                </c:pt>
                <c:pt idx="503">
                  <c:v>285.471</c:v>
                </c:pt>
                <c:pt idx="504">
                  <c:v>285.471</c:v>
                </c:pt>
                <c:pt idx="505">
                  <c:v>285.471</c:v>
                </c:pt>
                <c:pt idx="506">
                  <c:v>285.471</c:v>
                </c:pt>
                <c:pt idx="507">
                  <c:v>285.471</c:v>
                </c:pt>
                <c:pt idx="508">
                  <c:v>285.471</c:v>
                </c:pt>
                <c:pt idx="509">
                  <c:v>285.471</c:v>
                </c:pt>
                <c:pt idx="510">
                  <c:v>285.471</c:v>
                </c:pt>
                <c:pt idx="511">
                  <c:v>285.471</c:v>
                </c:pt>
                <c:pt idx="512">
                  <c:v>386.51266666666669</c:v>
                </c:pt>
                <c:pt idx="513">
                  <c:v>790.68750118152002</c:v>
                </c:pt>
                <c:pt idx="514">
                  <c:v>1518.3835295380015</c:v>
                </c:pt>
                <c:pt idx="515">
                  <c:v>2166.2691658680556</c:v>
                </c:pt>
                <c:pt idx="516">
                  <c:v>2351.2701647260801</c:v>
                </c:pt>
                <c:pt idx="517">
                  <c:v>2052.8171738888886</c:v>
                </c:pt>
                <c:pt idx="518">
                  <c:v>1329.82615280189</c:v>
                </c:pt>
                <c:pt idx="519">
                  <c:v>584.05719334201365</c:v>
                </c:pt>
                <c:pt idx="520">
                  <c:v>179.89052667534767</c:v>
                </c:pt>
                <c:pt idx="521">
                  <c:v>-23.039649157985707</c:v>
                </c:pt>
                <c:pt idx="522">
                  <c:v>-125.44044576292464</c:v>
                </c:pt>
                <c:pt idx="523">
                  <c:v>-207.6933511111111</c:v>
                </c:pt>
                <c:pt idx="524">
                  <c:v>-451.88572925540103</c:v>
                </c:pt>
                <c:pt idx="525">
                  <c:v>-898.97136455922077</c:v>
                </c:pt>
                <c:pt idx="526">
                  <c:v>-1306.3607374064431</c:v>
                </c:pt>
                <c:pt idx="527">
                  <c:v>-1309.1002336882718</c:v>
                </c:pt>
                <c:pt idx="528">
                  <c:v>-845.67292438271591</c:v>
                </c:pt>
                <c:pt idx="529">
                  <c:v>-320.64831442901232</c:v>
                </c:pt>
                <c:pt idx="530">
                  <c:v>-118.66299527391976</c:v>
                </c:pt>
                <c:pt idx="531">
                  <c:v>83.387666666666661</c:v>
                </c:pt>
                <c:pt idx="532">
                  <c:v>285.471</c:v>
                </c:pt>
                <c:pt idx="533">
                  <c:v>325.88766666666669</c:v>
                </c:pt>
                <c:pt idx="534">
                  <c:v>527.9723068557098</c:v>
                </c:pt>
                <c:pt idx="535">
                  <c:v>891.76804680555551</c:v>
                </c:pt>
                <c:pt idx="536">
                  <c:v>1094.1388883950617</c:v>
                </c:pt>
                <c:pt idx="537">
                  <c:v>1296.771101126543</c:v>
                </c:pt>
                <c:pt idx="538">
                  <c:v>1863.9178244483026</c:v>
                </c:pt>
                <c:pt idx="539">
                  <c:v>2433.0757987075617</c:v>
                </c:pt>
                <c:pt idx="540">
                  <c:v>2338.060043719136</c:v>
                </c:pt>
                <c:pt idx="541">
                  <c:v>1454.7797818836802</c:v>
                </c:pt>
                <c:pt idx="542">
                  <c:v>587.99867016300129</c:v>
                </c:pt>
                <c:pt idx="543">
                  <c:v>264.66533682966838</c:v>
                </c:pt>
                <c:pt idx="544">
                  <c:v>122.88813070312528</c:v>
                </c:pt>
                <c:pt idx="545">
                  <c:v>-100.49900776234568</c:v>
                </c:pt>
                <c:pt idx="546">
                  <c:v>-405.57350976755396</c:v>
                </c:pt>
                <c:pt idx="547">
                  <c:v>-469.24609728298628</c:v>
                </c:pt>
                <c:pt idx="548">
                  <c:v>-289.3888824990359</c:v>
                </c:pt>
                <c:pt idx="549">
                  <c:v>-149.44682850308629</c:v>
                </c:pt>
                <c:pt idx="550">
                  <c:v>-69.598537661072328</c:v>
                </c:pt>
                <c:pt idx="551">
                  <c:v>-30.113985829475553</c:v>
                </c:pt>
                <c:pt idx="552">
                  <c:v>70.239294592013977</c:v>
                </c:pt>
                <c:pt idx="553">
                  <c:v>90.068639769483042</c:v>
                </c:pt>
                <c:pt idx="554">
                  <c:v>89.519760371334854</c:v>
                </c:pt>
                <c:pt idx="555">
                  <c:v>170.00024266300159</c:v>
                </c:pt>
                <c:pt idx="556">
                  <c:v>250.66107104263094</c:v>
                </c:pt>
                <c:pt idx="557">
                  <c:v>331.49440437596468</c:v>
                </c:pt>
                <c:pt idx="558">
                  <c:v>432.70857599633507</c:v>
                </c:pt>
                <c:pt idx="559">
                  <c:v>534.19294003472214</c:v>
                </c:pt>
                <c:pt idx="560">
                  <c:v>837.96516032503848</c:v>
                </c:pt>
                <c:pt idx="561">
                  <c:v>799.57412000868055</c:v>
                </c:pt>
                <c:pt idx="562">
                  <c:v>395.95469917052469</c:v>
                </c:pt>
                <c:pt idx="563">
                  <c:v>294.91303250385801</c:v>
                </c:pt>
                <c:pt idx="564">
                  <c:v>-28.420300829475252</c:v>
                </c:pt>
                <c:pt idx="565">
                  <c:v>-1101.155652496142</c:v>
                </c:pt>
                <c:pt idx="566">
                  <c:v>-1853.2795245592208</c:v>
                </c:pt>
                <c:pt idx="567">
                  <c:v>-1754.8179177777777</c:v>
                </c:pt>
                <c:pt idx="568">
                  <c:v>-684.529</c:v>
                </c:pt>
                <c:pt idx="569">
                  <c:v>285.471</c:v>
                </c:pt>
                <c:pt idx="570">
                  <c:v>285.471</c:v>
                </c:pt>
                <c:pt idx="571">
                  <c:v>285.471</c:v>
                </c:pt>
                <c:pt idx="572">
                  <c:v>285.471</c:v>
                </c:pt>
                <c:pt idx="573">
                  <c:v>285.471</c:v>
                </c:pt>
                <c:pt idx="574">
                  <c:v>285.471</c:v>
                </c:pt>
                <c:pt idx="575">
                  <c:v>285.471</c:v>
                </c:pt>
                <c:pt idx="576">
                  <c:v>285.471</c:v>
                </c:pt>
                <c:pt idx="577">
                  <c:v>285.471</c:v>
                </c:pt>
                <c:pt idx="578">
                  <c:v>285.471</c:v>
                </c:pt>
                <c:pt idx="579">
                  <c:v>285.471</c:v>
                </c:pt>
                <c:pt idx="580">
                  <c:v>285.471</c:v>
                </c:pt>
                <c:pt idx="581">
                  <c:v>285.471</c:v>
                </c:pt>
                <c:pt idx="582">
                  <c:v>285.471</c:v>
                </c:pt>
                <c:pt idx="583">
                  <c:v>285.471</c:v>
                </c:pt>
                <c:pt idx="584">
                  <c:v>285.471</c:v>
                </c:pt>
                <c:pt idx="585">
                  <c:v>285.471</c:v>
                </c:pt>
                <c:pt idx="586">
                  <c:v>285.471</c:v>
                </c:pt>
                <c:pt idx="587">
                  <c:v>285.471</c:v>
                </c:pt>
                <c:pt idx="588">
                  <c:v>285.471</c:v>
                </c:pt>
                <c:pt idx="589">
                  <c:v>285.471</c:v>
                </c:pt>
                <c:pt idx="590">
                  <c:v>285.471</c:v>
                </c:pt>
                <c:pt idx="591">
                  <c:v>285.471</c:v>
                </c:pt>
                <c:pt idx="592">
                  <c:v>285.471</c:v>
                </c:pt>
                <c:pt idx="593">
                  <c:v>285.471</c:v>
                </c:pt>
                <c:pt idx="594">
                  <c:v>285.471</c:v>
                </c:pt>
                <c:pt idx="595">
                  <c:v>285.471</c:v>
                </c:pt>
                <c:pt idx="596">
                  <c:v>285.471</c:v>
                </c:pt>
                <c:pt idx="597">
                  <c:v>285.471</c:v>
                </c:pt>
                <c:pt idx="598">
                  <c:v>285.471</c:v>
                </c:pt>
                <c:pt idx="599">
                  <c:v>285.471</c:v>
                </c:pt>
                <c:pt idx="600">
                  <c:v>285.471</c:v>
                </c:pt>
                <c:pt idx="601">
                  <c:v>487.55433333333337</c:v>
                </c:pt>
                <c:pt idx="602">
                  <c:v>709.87867139274692</c:v>
                </c:pt>
                <c:pt idx="603">
                  <c:v>1053.5317475086804</c:v>
                </c:pt>
                <c:pt idx="604">
                  <c:v>1700.8070822222221</c:v>
                </c:pt>
                <c:pt idx="605">
                  <c:v>2187.7598513667049</c:v>
                </c:pt>
                <c:pt idx="606">
                  <c:v>2454.3505263001543</c:v>
                </c:pt>
                <c:pt idx="607">
                  <c:v>2581.8211594791665</c:v>
                </c:pt>
                <c:pt idx="608">
                  <c:v>2469.0072398003472</c:v>
                </c:pt>
                <c:pt idx="609">
                  <c:v>2195.238563102816</c:v>
                </c:pt>
                <c:pt idx="610">
                  <c:v>2002.3290301388886</c:v>
                </c:pt>
                <c:pt idx="611">
                  <c:v>1971.5308214969139</c:v>
                </c:pt>
                <c:pt idx="612">
                  <c:v>1881.4330912586809</c:v>
                </c:pt>
                <c:pt idx="613">
                  <c:v>1447.0612017283947</c:v>
                </c:pt>
                <c:pt idx="614">
                  <c:v>826.48143209201476</c:v>
                </c:pt>
                <c:pt idx="615">
                  <c:v>403.37408213059473</c:v>
                </c:pt>
                <c:pt idx="616">
                  <c:v>301.69728358892661</c:v>
                </c:pt>
                <c:pt idx="617">
                  <c:v>301.38069779321046</c:v>
                </c:pt>
                <c:pt idx="618">
                  <c:v>240.12448648533922</c:v>
                </c:pt>
                <c:pt idx="619">
                  <c:v>117.6199050038575</c:v>
                </c:pt>
                <c:pt idx="620">
                  <c:v>-26.316226755400919</c:v>
                </c:pt>
                <c:pt idx="621">
                  <c:v>-70.071583046875276</c:v>
                </c:pt>
                <c:pt idx="622">
                  <c:v>48.211854491705253</c:v>
                </c:pt>
                <c:pt idx="623">
                  <c:v>228.62807680555528</c:v>
                </c:pt>
                <c:pt idx="624">
                  <c:v>369.79661488522402</c:v>
                </c:pt>
                <c:pt idx="625">
                  <c:v>511.83519215374315</c:v>
                </c:pt>
                <c:pt idx="626">
                  <c:v>594.42493956115027</c:v>
                </c:pt>
                <c:pt idx="627">
                  <c:v>535.57987703800131</c:v>
                </c:pt>
                <c:pt idx="628">
                  <c:v>415.22866705246861</c:v>
                </c:pt>
                <c:pt idx="629">
                  <c:v>354.60366705246918</c:v>
                </c:pt>
                <c:pt idx="630">
                  <c:v>374.81200038580278</c:v>
                </c:pt>
                <c:pt idx="631">
                  <c:v>496.36290391300213</c:v>
                </c:pt>
                <c:pt idx="632">
                  <c:v>680.05704706114989</c:v>
                </c:pt>
                <c:pt idx="633">
                  <c:v>804.39122653645745</c:v>
                </c:pt>
                <c:pt idx="634">
                  <c:v>889.01182771701269</c:v>
                </c:pt>
                <c:pt idx="635">
                  <c:v>913.75756407503923</c:v>
                </c:pt>
                <c:pt idx="636">
                  <c:v>837.25221013888972</c:v>
                </c:pt>
                <c:pt idx="637">
                  <c:v>658.78156926311704</c:v>
                </c:pt>
                <c:pt idx="638">
                  <c:v>458.07827555941327</c:v>
                </c:pt>
                <c:pt idx="639">
                  <c:v>357.03660889274664</c:v>
                </c:pt>
                <c:pt idx="640">
                  <c:v>316.27395217689104</c:v>
                </c:pt>
                <c:pt idx="641">
                  <c:v>315.58393236207621</c:v>
                </c:pt>
                <c:pt idx="642">
                  <c:v>456.69823592978366</c:v>
                </c:pt>
                <c:pt idx="643">
                  <c:v>721.13325236979085</c:v>
                </c:pt>
                <c:pt idx="644">
                  <c:v>806.1772748003475</c:v>
                </c:pt>
                <c:pt idx="645">
                  <c:v>627.52204055555615</c:v>
                </c:pt>
                <c:pt idx="646">
                  <c:v>527.56539084201302</c:v>
                </c:pt>
                <c:pt idx="647">
                  <c:v>549.22956143614908</c:v>
                </c:pt>
                <c:pt idx="648">
                  <c:v>550.69585354263199</c:v>
                </c:pt>
                <c:pt idx="649">
                  <c:v>511.75593382812531</c:v>
                </c:pt>
                <c:pt idx="650">
                  <c:v>411.45656120466708</c:v>
                </c:pt>
                <c:pt idx="651">
                  <c:v>209.0017541358028</c:v>
                </c:pt>
                <c:pt idx="652">
                  <c:v>-137.48817901234452</c:v>
                </c:pt>
                <c:pt idx="653">
                  <c:v>-406.67720981095647</c:v>
                </c:pt>
                <c:pt idx="654">
                  <c:v>-454.38711148051732</c:v>
                </c:pt>
                <c:pt idx="655">
                  <c:v>-622.73181082465248</c:v>
                </c:pt>
                <c:pt idx="656">
                  <c:v>-1036.1173643827158</c:v>
                </c:pt>
                <c:pt idx="657">
                  <c:v>-1270.2230066666666</c:v>
                </c:pt>
                <c:pt idx="658">
                  <c:v>-1018.2831643827167</c:v>
                </c:pt>
                <c:pt idx="659">
                  <c:v>-661.21087034625884</c:v>
                </c:pt>
                <c:pt idx="660">
                  <c:v>-787.54976648051684</c:v>
                </c:pt>
                <c:pt idx="661">
                  <c:v>-1360.4234582368822</c:v>
                </c:pt>
                <c:pt idx="662">
                  <c:v>-1773.9014718364199</c:v>
                </c:pt>
                <c:pt idx="663">
                  <c:v>-1842.612968255208</c:v>
                </c:pt>
                <c:pt idx="664">
                  <c:v>-1242.6139858294753</c:v>
                </c:pt>
                <c:pt idx="665">
                  <c:v>-396.00559562403555</c:v>
                </c:pt>
                <c:pt idx="666">
                  <c:v>168.92568055555563</c:v>
                </c:pt>
                <c:pt idx="667">
                  <c:v>694.74257178337189</c:v>
                </c:pt>
                <c:pt idx="668">
                  <c:v>1605.4162596450619</c:v>
                </c:pt>
                <c:pt idx="669">
                  <c:v>2156.4320394483025</c:v>
                </c:pt>
                <c:pt idx="670">
                  <c:v>2121.8060504320988</c:v>
                </c:pt>
                <c:pt idx="671">
                  <c:v>2089.4187052469138</c:v>
                </c:pt>
                <c:pt idx="672">
                  <c:v>1531.4265061728395</c:v>
                </c:pt>
                <c:pt idx="673">
                  <c:v>1131.5724633487655</c:v>
                </c:pt>
                <c:pt idx="674">
                  <c:v>1136.1464583333334</c:v>
                </c:pt>
                <c:pt idx="675">
                  <c:v>1140.9818244598766</c:v>
                </c:pt>
                <c:pt idx="676">
                  <c:v>802.53689506172782</c:v>
                </c:pt>
                <c:pt idx="677">
                  <c:v>439.57394891300157</c:v>
                </c:pt>
                <c:pt idx="678">
                  <c:v>76.351918619792229</c:v>
                </c:pt>
                <c:pt idx="679">
                  <c:v>-634.8358116319439</c:v>
                </c:pt>
                <c:pt idx="680">
                  <c:v>-1127.8896366579859</c:v>
                </c:pt>
                <c:pt idx="681">
                  <c:v>-1419.4070474652781</c:v>
                </c:pt>
                <c:pt idx="682">
                  <c:v>-1509.2848024527393</c:v>
                </c:pt>
                <c:pt idx="683">
                  <c:v>-910.04510319444444</c:v>
                </c:pt>
                <c:pt idx="684">
                  <c:v>-488.10836923514705</c:v>
                </c:pt>
                <c:pt idx="685">
                  <c:v>-147.44178513020893</c:v>
                </c:pt>
                <c:pt idx="686">
                  <c:v>782.14154820312547</c:v>
                </c:pt>
                <c:pt idx="687">
                  <c:v>1310.7103508420139</c:v>
                </c:pt>
                <c:pt idx="688">
                  <c:v>1233.7165595842976</c:v>
                </c:pt>
                <c:pt idx="689">
                  <c:v>1216.7622969685572</c:v>
                </c:pt>
                <c:pt idx="690">
                  <c:v>1200.9891052006178</c:v>
                </c:pt>
                <c:pt idx="691">
                  <c:v>820.67461230034723</c:v>
                </c:pt>
                <c:pt idx="692">
                  <c:v>478.33263917534737</c:v>
                </c:pt>
                <c:pt idx="693">
                  <c:v>498.94609777874274</c:v>
                </c:pt>
                <c:pt idx="694">
                  <c:v>641.84295253472249</c:v>
                </c:pt>
                <c:pt idx="695">
                  <c:v>603.32286021701429</c:v>
                </c:pt>
                <c:pt idx="696">
                  <c:v>260.85771594135718</c:v>
                </c:pt>
                <c:pt idx="697">
                  <c:v>-670.44021208333368</c:v>
                </c:pt>
                <c:pt idx="698">
                  <c:v>-1022.1128082629239</c:v>
                </c:pt>
                <c:pt idx="699">
                  <c:v>-743.61494746527774</c:v>
                </c:pt>
                <c:pt idx="700">
                  <c:v>-505.42855144965279</c:v>
                </c:pt>
                <c:pt idx="701">
                  <c:v>-82.96058064429053</c:v>
                </c:pt>
                <c:pt idx="702">
                  <c:v>138.48816408950603</c:v>
                </c:pt>
                <c:pt idx="703">
                  <c:v>259.46241753472236</c:v>
                </c:pt>
                <c:pt idx="704">
                  <c:v>279.67075086805528</c:v>
                </c:pt>
                <c:pt idx="705">
                  <c:v>77.450524399112339</c:v>
                </c:pt>
                <c:pt idx="706">
                  <c:v>-307.84080175829473</c:v>
                </c:pt>
                <c:pt idx="707">
                  <c:v>-674.06075904996123</c:v>
                </c:pt>
                <c:pt idx="708">
                  <c:v>-737.70459573977575</c:v>
                </c:pt>
                <c:pt idx="709">
                  <c:v>-335.63445234567894</c:v>
                </c:pt>
                <c:pt idx="710">
                  <c:v>371.0090138888886</c:v>
                </c:pt>
                <c:pt idx="711">
                  <c:v>1321.7886634722224</c:v>
                </c:pt>
                <c:pt idx="712">
                  <c:v>1891.4827752864587</c:v>
                </c:pt>
                <c:pt idx="713">
                  <c:v>1249.8082974315198</c:v>
                </c:pt>
                <c:pt idx="714">
                  <c:v>321.20608602237616</c:v>
                </c:pt>
                <c:pt idx="715">
                  <c:v>-366.72016924382729</c:v>
                </c:pt>
                <c:pt idx="716">
                  <c:v>-1178.5555491657019</c:v>
                </c:pt>
                <c:pt idx="717">
                  <c:v>-1021.7582268740356</c:v>
                </c:pt>
                <c:pt idx="718">
                  <c:v>-93.782652777777855</c:v>
                </c:pt>
                <c:pt idx="719">
                  <c:v>492.25901388888894</c:v>
                </c:pt>
                <c:pt idx="720">
                  <c:v>1099.3257987075617</c:v>
                </c:pt>
                <c:pt idx="721">
                  <c:v>1405.2932098765432</c:v>
                </c:pt>
                <c:pt idx="722">
                  <c:v>1226.2361175009648</c:v>
                </c:pt>
                <c:pt idx="723">
                  <c:v>1107.6687655594137</c:v>
                </c:pt>
                <c:pt idx="724">
                  <c:v>989.09422591145801</c:v>
                </c:pt>
                <c:pt idx="725">
                  <c:v>1132.8313888888893</c:v>
                </c:pt>
                <c:pt idx="726">
                  <c:v>1500.8796373186724</c:v>
                </c:pt>
                <c:pt idx="727">
                  <c:v>1971.7628851630006</c:v>
                </c:pt>
                <c:pt idx="728">
                  <c:v>1921.4956968055556</c:v>
                </c:pt>
                <c:pt idx="729">
                  <c:v>1423.4031928125012</c:v>
                </c:pt>
                <c:pt idx="730">
                  <c:v>1106.1859442013897</c:v>
                </c:pt>
                <c:pt idx="731">
                  <c:v>685.55247209876461</c:v>
                </c:pt>
                <c:pt idx="732">
                  <c:v>423.662557153742</c:v>
                </c:pt>
                <c:pt idx="733">
                  <c:v>403.72833680555641</c:v>
                </c:pt>
                <c:pt idx="734">
                  <c:v>424.48685639274663</c:v>
                </c:pt>
                <c:pt idx="735">
                  <c:v>445.24798969135804</c:v>
                </c:pt>
                <c:pt idx="736">
                  <c:v>486.49875701485394</c:v>
                </c:pt>
                <c:pt idx="737">
                  <c:v>548.2450392139275</c:v>
                </c:pt>
                <c:pt idx="738">
                  <c:v>529.73823201485311</c:v>
                </c:pt>
                <c:pt idx="739">
                  <c:v>429.55614969135775</c:v>
                </c:pt>
                <c:pt idx="740">
                  <c:v>611.71898466145774</c:v>
                </c:pt>
                <c:pt idx="741">
                  <c:v>817.30730500868003</c:v>
                </c:pt>
                <c:pt idx="742">
                  <c:v>739.76953506172958</c:v>
                </c:pt>
                <c:pt idx="743">
                  <c:v>540.13263561728365</c:v>
                </c:pt>
                <c:pt idx="744">
                  <c:v>398.98304694540809</c:v>
                </c:pt>
                <c:pt idx="745">
                  <c:v>379.08411170138913</c:v>
                </c:pt>
                <c:pt idx="746">
                  <c:v>379.08411170138913</c:v>
                </c:pt>
                <c:pt idx="747">
                  <c:v>460.22749655189045</c:v>
                </c:pt>
                <c:pt idx="748">
                  <c:v>582.72423689911295</c:v>
                </c:pt>
                <c:pt idx="749">
                  <c:v>665.76452281249999</c:v>
                </c:pt>
                <c:pt idx="750">
                  <c:v>607.70096000385718</c:v>
                </c:pt>
                <c:pt idx="751">
                  <c:v>447.33069420138861</c:v>
                </c:pt>
                <c:pt idx="752">
                  <c:v>346.2890275347234</c:v>
                </c:pt>
                <c:pt idx="753">
                  <c:v>265.13061384355711</c:v>
                </c:pt>
                <c:pt idx="754">
                  <c:v>122.37849335744548</c:v>
                </c:pt>
                <c:pt idx="755">
                  <c:v>18.780616922261629</c:v>
                </c:pt>
                <c:pt idx="756">
                  <c:v>-85.086798503087039</c:v>
                </c:pt>
                <c:pt idx="757">
                  <c:v>-432.61666208236846</c:v>
                </c:pt>
                <c:pt idx="758">
                  <c:v>-1066.7201013184799</c:v>
                </c:pt>
                <c:pt idx="759">
                  <c:v>-1604.0683606163198</c:v>
                </c:pt>
                <c:pt idx="760">
                  <c:v>-1757.996711133294</c:v>
                </c:pt>
                <c:pt idx="761">
                  <c:v>-1788.7190253665126</c:v>
                </c:pt>
                <c:pt idx="762">
                  <c:v>-1838.2611387413197</c:v>
                </c:pt>
                <c:pt idx="763">
                  <c:v>-1603.051106604938</c:v>
                </c:pt>
                <c:pt idx="764">
                  <c:v>-1001.1813602305167</c:v>
                </c:pt>
                <c:pt idx="765">
                  <c:v>-12.949319444444427</c:v>
                </c:pt>
                <c:pt idx="766">
                  <c:v>1099.1572143209878</c:v>
                </c:pt>
                <c:pt idx="767">
                  <c:v>1566.9598765432102</c:v>
                </c:pt>
                <c:pt idx="768">
                  <c:v>1590.7231841213345</c:v>
                </c:pt>
                <c:pt idx="769">
                  <c:v>1615.4058646913581</c:v>
                </c:pt>
                <c:pt idx="770">
                  <c:v>1862.9241906172845</c:v>
                </c:pt>
                <c:pt idx="771">
                  <c:v>2275.2799418759637</c:v>
                </c:pt>
                <c:pt idx="772">
                  <c:v>2306.5991624546677</c:v>
                </c:pt>
                <c:pt idx="773">
                  <c:v>2196.6508506336813</c:v>
                </c:pt>
                <c:pt idx="774">
                  <c:v>1886.0018588204093</c:v>
                </c:pt>
                <c:pt idx="775">
                  <c:v>1652.5191632185567</c:v>
                </c:pt>
                <c:pt idx="776">
                  <c:v>1703.8663710426313</c:v>
                </c:pt>
                <c:pt idx="777">
                  <c:v>1472.3439590055939</c:v>
                </c:pt>
                <c:pt idx="778">
                  <c:v>1197.3625202092978</c:v>
                </c:pt>
                <c:pt idx="779">
                  <c:v>1103.0485467370756</c:v>
                </c:pt>
                <c:pt idx="780">
                  <c:v>1008.5552073186728</c:v>
                </c:pt>
                <c:pt idx="781">
                  <c:v>872.23183678337273</c:v>
                </c:pt>
                <c:pt idx="782">
                  <c:v>755.00695236979084</c:v>
                </c:pt>
                <c:pt idx="783">
                  <c:v>656.82174557098688</c:v>
                </c:pt>
                <c:pt idx="784">
                  <c:v>578.04834355034814</c:v>
                </c:pt>
                <c:pt idx="785">
                  <c:v>559.08381013888948</c:v>
                </c:pt>
                <c:pt idx="786">
                  <c:v>641.584691358025</c:v>
                </c:pt>
                <c:pt idx="787">
                  <c:v>664.73639046392805</c:v>
                </c:pt>
                <c:pt idx="788">
                  <c:v>545.60839742283838</c:v>
                </c:pt>
                <c:pt idx="789">
                  <c:v>444.99309243151896</c:v>
                </c:pt>
                <c:pt idx="790">
                  <c:v>444.99309243152186</c:v>
                </c:pt>
                <c:pt idx="791">
                  <c:v>506.04510753472346</c:v>
                </c:pt>
                <c:pt idx="792">
                  <c:v>547.74674007812382</c:v>
                </c:pt>
                <c:pt idx="793">
                  <c:v>407.57925347222044</c:v>
                </c:pt>
                <c:pt idx="794">
                  <c:v>-79.140568641975278</c:v>
                </c:pt>
                <c:pt idx="795">
                  <c:v>-775.08144326292268</c:v>
                </c:pt>
                <c:pt idx="796">
                  <c:v>-1396.6268824913193</c:v>
                </c:pt>
                <c:pt idx="797">
                  <c:v>-1718.7970174652789</c:v>
                </c:pt>
                <c:pt idx="798">
                  <c:v>-1595.3298399758878</c:v>
                </c:pt>
                <c:pt idx="799">
                  <c:v>-1063.246478841628</c:v>
                </c:pt>
                <c:pt idx="800">
                  <c:v>-363.36207033854163</c:v>
                </c:pt>
                <c:pt idx="801">
                  <c:v>139.38512697916664</c:v>
                </c:pt>
                <c:pt idx="802">
                  <c:v>482.65660122781696</c:v>
                </c:pt>
                <c:pt idx="803">
                  <c:v>1030.4614365518914</c:v>
                </c:pt>
                <c:pt idx="804">
                  <c:v>1623.8763831336798</c:v>
                </c:pt>
                <c:pt idx="805">
                  <c:v>1715.9640311265423</c:v>
                </c:pt>
                <c:pt idx="806">
                  <c:v>1240.7458461149699</c:v>
                </c:pt>
                <c:pt idx="807">
                  <c:v>699.54226569540924</c:v>
                </c:pt>
                <c:pt idx="808">
                  <c:v>336.82827555941299</c:v>
                </c:pt>
                <c:pt idx="809">
                  <c:v>31.979859592013383</c:v>
                </c:pt>
                <c:pt idx="810">
                  <c:v>-194.38135575520778</c:v>
                </c:pt>
                <c:pt idx="811">
                  <c:v>-421.95271948977586</c:v>
                </c:pt>
                <c:pt idx="812">
                  <c:v>-853.62422163194447</c:v>
                </c:pt>
                <c:pt idx="813">
                  <c:v>-1208.1784346518123</c:v>
                </c:pt>
                <c:pt idx="814">
                  <c:v>-1320.1192779388509</c:v>
                </c:pt>
                <c:pt idx="815">
                  <c:v>-1411.2715439573692</c:v>
                </c:pt>
                <c:pt idx="816">
                  <c:v>-1542.0955688879242</c:v>
                </c:pt>
                <c:pt idx="817">
                  <c:v>-1551.0971910175545</c:v>
                </c:pt>
                <c:pt idx="818">
                  <c:v>-1376.1511399913195</c:v>
                </c:pt>
                <c:pt idx="819">
                  <c:v>-694.151802083333</c:v>
                </c:pt>
                <c:pt idx="820">
                  <c:v>294.91303250385801</c:v>
                </c:pt>
                <c:pt idx="821">
                  <c:v>1185.2231979166663</c:v>
                </c:pt>
                <c:pt idx="822">
                  <c:v>1674.5998576890433</c:v>
                </c:pt>
                <c:pt idx="823">
                  <c:v>1619.1068800617286</c:v>
                </c:pt>
                <c:pt idx="824">
                  <c:v>1523.4027388281249</c:v>
                </c:pt>
                <c:pt idx="825">
                  <c:v>1347.0893900154324</c:v>
                </c:pt>
                <c:pt idx="826">
                  <c:v>1190.0084800347224</c:v>
                </c:pt>
                <c:pt idx="827">
                  <c:v>1154.264149244792</c:v>
                </c:pt>
                <c:pt idx="828">
                  <c:v>1098.3568983574455</c:v>
                </c:pt>
                <c:pt idx="829">
                  <c:v>1203.8680115518898</c:v>
                </c:pt>
                <c:pt idx="830">
                  <c:v>1372.0934603125002</c:v>
                </c:pt>
                <c:pt idx="831">
                  <c:v>1338.9311496913579</c:v>
                </c:pt>
                <c:pt idx="832">
                  <c:v>1103.2166712509652</c:v>
                </c:pt>
                <c:pt idx="833">
                  <c:v>743.7662265364595</c:v>
                </c:pt>
                <c:pt idx="834">
                  <c:v>563.45781981867287</c:v>
                </c:pt>
                <c:pt idx="835">
                  <c:v>585.24908213059302</c:v>
                </c:pt>
                <c:pt idx="836">
                  <c:v>587.17016002411151</c:v>
                </c:pt>
                <c:pt idx="837">
                  <c:v>548.37236086805672</c:v>
                </c:pt>
                <c:pt idx="838">
                  <c:v>590.09588324459901</c:v>
                </c:pt>
                <c:pt idx="839">
                  <c:v>693.44970437596339</c:v>
                </c:pt>
                <c:pt idx="840">
                  <c:v>696.46952120756202</c:v>
                </c:pt>
                <c:pt idx="841">
                  <c:v>678.64652625868052</c:v>
                </c:pt>
                <c:pt idx="842">
                  <c:v>782.45349960744602</c:v>
                </c:pt>
                <c:pt idx="843">
                  <c:v>867.51320430652117</c:v>
                </c:pt>
                <c:pt idx="844">
                  <c:v>791.00033595003856</c:v>
                </c:pt>
                <c:pt idx="845">
                  <c:v>612.0579201630004</c:v>
                </c:pt>
                <c:pt idx="846">
                  <c:v>491.9184208024692</c:v>
                </c:pt>
                <c:pt idx="847">
                  <c:v>472.45368836805676</c:v>
                </c:pt>
                <c:pt idx="848">
                  <c:v>533.8249029783957</c:v>
                </c:pt>
                <c:pt idx="849">
                  <c:v>697.36854115837195</c:v>
                </c:pt>
                <c:pt idx="850">
                  <c:v>883.04649127411244</c:v>
                </c:pt>
                <c:pt idx="851">
                  <c:v>888.4803973157791</c:v>
                </c:pt>
                <c:pt idx="852">
                  <c:v>730.77350345003879</c:v>
                </c:pt>
                <c:pt idx="853">
                  <c:v>652.34739833429694</c:v>
                </c:pt>
                <c:pt idx="854">
                  <c:v>654.77814995466747</c:v>
                </c:pt>
                <c:pt idx="855">
                  <c:v>616.81575831114969</c:v>
                </c:pt>
                <c:pt idx="856">
                  <c:v>517.42334355034723</c:v>
                </c:pt>
                <c:pt idx="857">
                  <c:v>457.21229009645123</c:v>
                </c:pt>
                <c:pt idx="858">
                  <c:v>639.50189007040922</c:v>
                </c:pt>
                <c:pt idx="859">
                  <c:v>886.18382834201338</c:v>
                </c:pt>
                <c:pt idx="860">
                  <c:v>891.71803555941301</c:v>
                </c:pt>
                <c:pt idx="861">
                  <c:v>754.5919289043228</c:v>
                </c:pt>
                <c:pt idx="862">
                  <c:v>838.0559627816358</c:v>
                </c:pt>
                <c:pt idx="863">
                  <c:v>1187.8274106172817</c:v>
                </c:pt>
                <c:pt idx="864">
                  <c:v>1157.9234179947916</c:v>
                </c:pt>
                <c:pt idx="865">
                  <c:v>799.79551125868102</c:v>
                </c:pt>
                <c:pt idx="866">
                  <c:v>680.91582080247076</c:v>
                </c:pt>
                <c:pt idx="867">
                  <c:v>825.2400887075612</c:v>
                </c:pt>
                <c:pt idx="868">
                  <c:v>992.70919472607909</c:v>
                </c:pt>
                <c:pt idx="869">
                  <c:v>878.34763117283956</c:v>
                </c:pt>
                <c:pt idx="870">
                  <c:v>578.21402389274692</c:v>
                </c:pt>
                <c:pt idx="871">
                  <c:v>395.83882486979343</c:v>
                </c:pt>
                <c:pt idx="872">
                  <c:v>333.71714836805495</c:v>
                </c:pt>
                <c:pt idx="873">
                  <c:v>311.5223943557105</c:v>
                </c:pt>
                <c:pt idx="874">
                  <c:v>269.12976185570983</c:v>
                </c:pt>
                <c:pt idx="875">
                  <c:v>165.1437492746914</c:v>
                </c:pt>
                <c:pt idx="876">
                  <c:v>39.521336783373101</c:v>
                </c:pt>
                <c:pt idx="877">
                  <c:v>-67.267881295333495</c:v>
                </c:pt>
                <c:pt idx="878">
                  <c:v>-13.229434073108905</c:v>
                </c:pt>
                <c:pt idx="879">
                  <c:v>184.6873165432105</c:v>
                </c:pt>
                <c:pt idx="880">
                  <c:v>364.72749112654208</c:v>
                </c:pt>
                <c:pt idx="881">
                  <c:v>243.47749112654319</c:v>
                </c:pt>
                <c:pt idx="882">
                  <c:v>36.85283420138893</c:v>
                </c:pt>
                <c:pt idx="883">
                  <c:v>234.46018672839503</c:v>
                </c:pt>
                <c:pt idx="884">
                  <c:v>436.54352006172837</c:v>
                </c:pt>
                <c:pt idx="885">
                  <c:v>456.75185339506055</c:v>
                </c:pt>
                <c:pt idx="886">
                  <c:v>517.82151105034836</c:v>
                </c:pt>
                <c:pt idx="887">
                  <c:v>539.36773791666667</c:v>
                </c:pt>
                <c:pt idx="888">
                  <c:v>499.84626741126488</c:v>
                </c:pt>
                <c:pt idx="889">
                  <c:v>419.46151230034837</c:v>
                </c:pt>
                <c:pt idx="890">
                  <c:v>317.52334261670353</c:v>
                </c:pt>
                <c:pt idx="891">
                  <c:v>194.48817771701337</c:v>
                </c:pt>
                <c:pt idx="892">
                  <c:v>49.490879121336661</c:v>
                </c:pt>
                <c:pt idx="893">
                  <c:v>-76.556914903549341</c:v>
                </c:pt>
                <c:pt idx="894">
                  <c:v>-102.75718166666695</c:v>
                </c:pt>
                <c:pt idx="895">
                  <c:v>-26.957856527776869</c:v>
                </c:pt>
                <c:pt idx="896">
                  <c:v>110.37734704089507</c:v>
                </c:pt>
                <c:pt idx="897">
                  <c:v>270.00695236979107</c:v>
                </c:pt>
                <c:pt idx="898">
                  <c:v>370.23836849633432</c:v>
                </c:pt>
                <c:pt idx="899">
                  <c:v>390.44670182966797</c:v>
                </c:pt>
                <c:pt idx="900">
                  <c:v>329.41755670138923</c:v>
                </c:pt>
                <c:pt idx="901">
                  <c:v>227.16737521701413</c:v>
                </c:pt>
                <c:pt idx="902">
                  <c:v>42.892988133681115</c:v>
                </c:pt>
                <c:pt idx="903">
                  <c:v>-871.2102158246521</c:v>
                </c:pt>
                <c:pt idx="904">
                  <c:v>-1718.7970174652789</c:v>
                </c:pt>
                <c:pt idx="905">
                  <c:v>-1595.3298399758878</c:v>
                </c:pt>
                <c:pt idx="906">
                  <c:v>-1063.246478841628</c:v>
                </c:pt>
                <c:pt idx="907">
                  <c:v>-363.36207033854163</c:v>
                </c:pt>
                <c:pt idx="908">
                  <c:v>139.38512697916664</c:v>
                </c:pt>
                <c:pt idx="909">
                  <c:v>482.65660122781696</c:v>
                </c:pt>
                <c:pt idx="910">
                  <c:v>1030.4614365518914</c:v>
                </c:pt>
                <c:pt idx="911">
                  <c:v>1623.8763831336798</c:v>
                </c:pt>
                <c:pt idx="912">
                  <c:v>1715.9640311265423</c:v>
                </c:pt>
                <c:pt idx="913">
                  <c:v>1240.7458461149699</c:v>
                </c:pt>
                <c:pt idx="914">
                  <c:v>901.62559902874261</c:v>
                </c:pt>
                <c:pt idx="915">
                  <c:v>1249.6991145833326</c:v>
                </c:pt>
                <c:pt idx="916">
                  <c:v>1220.1620217013892</c:v>
                </c:pt>
                <c:pt idx="917">
                  <c:v>840.34021340374295</c:v>
                </c:pt>
                <c:pt idx="918">
                  <c:v>581.84746987654285</c:v>
                </c:pt>
                <c:pt idx="919">
                  <c:v>378.99178481867261</c:v>
                </c:pt>
                <c:pt idx="920">
                  <c:v>500.62763396701394</c:v>
                </c:pt>
                <c:pt idx="921">
                  <c:v>684.0525648389272</c:v>
                </c:pt>
                <c:pt idx="922">
                  <c:v>970.88979863522331</c:v>
                </c:pt>
                <c:pt idx="923">
                  <c:v>1099.3614832880012</c:v>
                </c:pt>
                <c:pt idx="924">
                  <c:v>984.70849091145783</c:v>
                </c:pt>
                <c:pt idx="925">
                  <c:v>464.34935584201298</c:v>
                </c:pt>
                <c:pt idx="926">
                  <c:v>-65.288454767552366</c:v>
                </c:pt>
                <c:pt idx="927">
                  <c:v>-10.463280407984882</c:v>
                </c:pt>
                <c:pt idx="928">
                  <c:v>128.14316705246796</c:v>
                </c:pt>
                <c:pt idx="929">
                  <c:v>185.94829914448275</c:v>
                </c:pt>
                <c:pt idx="930">
                  <c:v>244.97632146701446</c:v>
                </c:pt>
                <c:pt idx="931">
                  <c:v>263.59813196855799</c:v>
                </c:pt>
                <c:pt idx="932">
                  <c:v>262.41510083719072</c:v>
                </c:pt>
                <c:pt idx="933">
                  <c:v>240.6385406520053</c:v>
                </c:pt>
                <c:pt idx="934">
                  <c:v>158.24743531250084</c:v>
                </c:pt>
                <c:pt idx="935">
                  <c:v>13.70492250385837</c:v>
                </c:pt>
                <c:pt idx="936">
                  <c:v>-10.675874397183691</c:v>
                </c:pt>
                <c:pt idx="937">
                  <c:v>87.010766948302489</c:v>
                </c:pt>
                <c:pt idx="938">
                  <c:v>165.636820987654</c:v>
                </c:pt>
                <c:pt idx="939">
                  <c:v>184.02372417534721</c:v>
                </c:pt>
                <c:pt idx="940">
                  <c:v>162.01029639274662</c:v>
                </c:pt>
                <c:pt idx="941">
                  <c:v>200.28241283950643</c:v>
                </c:pt>
                <c:pt idx="942">
                  <c:v>300.26062567226114</c:v>
                </c:pt>
                <c:pt idx="943">
                  <c:v>340.32411458333274</c:v>
                </c:pt>
                <c:pt idx="944">
                  <c:v>360.17992358892718</c:v>
                </c:pt>
                <c:pt idx="945">
                  <c:v>400.59659025559438</c:v>
                </c:pt>
                <c:pt idx="946">
                  <c:v>441.36578125000085</c:v>
                </c:pt>
                <c:pt idx="947">
                  <c:v>583.53112352237656</c:v>
                </c:pt>
                <c:pt idx="948">
                  <c:v>707.63529639274577</c:v>
                </c:pt>
                <c:pt idx="949">
                  <c:v>629.69795531250054</c:v>
                </c:pt>
                <c:pt idx="950">
                  <c:v>449.2866337075626</c:v>
                </c:pt>
                <c:pt idx="951">
                  <c:v>166.00306730034697</c:v>
                </c:pt>
                <c:pt idx="952">
                  <c:v>-302.42165823977592</c:v>
                </c:pt>
                <c:pt idx="953">
                  <c:v>-977.7494009712583</c:v>
                </c:pt>
                <c:pt idx="954">
                  <c:v>-1577.9943022067903</c:v>
                </c:pt>
                <c:pt idx="955">
                  <c:v>-1795.9216274527394</c:v>
                </c:pt>
                <c:pt idx="956">
                  <c:v>-1809.9301405208334</c:v>
                </c:pt>
                <c:pt idx="957">
                  <c:v>-1822.1031747444056</c:v>
                </c:pt>
                <c:pt idx="958">
                  <c:v>-1185.7740634567897</c:v>
                </c:pt>
                <c:pt idx="959">
                  <c:v>63.554304144483154</c:v>
                </c:pt>
                <c:pt idx="960">
                  <c:v>1156.3068614969134</c:v>
                </c:pt>
                <c:pt idx="961">
                  <c:v>2051.4357306259649</c:v>
                </c:pt>
                <c:pt idx="962">
                  <c:v>2567.7088845408944</c:v>
                </c:pt>
                <c:pt idx="963">
                  <c:v>2501.0876070524682</c:v>
                </c:pt>
                <c:pt idx="964">
                  <c:v>2090.4323050086809</c:v>
                </c:pt>
                <c:pt idx="965">
                  <c:v>1535.9983473186737</c:v>
                </c:pt>
                <c:pt idx="966">
                  <c:v>997.24120078800183</c:v>
                </c:pt>
                <c:pt idx="967">
                  <c:v>596.44622185281662</c:v>
                </c:pt>
                <c:pt idx="968">
                  <c:v>374.49531781249999</c:v>
                </c:pt>
                <c:pt idx="969">
                  <c:v>273.11288851948296</c:v>
                </c:pt>
                <c:pt idx="970">
                  <c:v>130.29803895929732</c:v>
                </c:pt>
                <c:pt idx="971">
                  <c:v>-135.09196229070216</c:v>
                </c:pt>
                <c:pt idx="972">
                  <c:v>-645.85998652777766</c:v>
                </c:pt>
                <c:pt idx="973">
                  <c:v>-1383.613249713542</c:v>
                </c:pt>
                <c:pt idx="974">
                  <c:v>-1802.7581163850309</c:v>
                </c:pt>
                <c:pt idx="975">
                  <c:v>-1815.9008375453318</c:v>
                </c:pt>
                <c:pt idx="976">
                  <c:v>-1827.2080798611107</c:v>
                </c:pt>
                <c:pt idx="977">
                  <c:v>-1856.8881766657021</c:v>
                </c:pt>
                <c:pt idx="978">
                  <c:v>-1460.4842329157023</c:v>
                </c:pt>
                <c:pt idx="979">
                  <c:v>-938.87345679012378</c:v>
                </c:pt>
                <c:pt idx="980">
                  <c:v>-779.87800319444455</c:v>
                </c:pt>
                <c:pt idx="981">
                  <c:v>-599.9551189110723</c:v>
                </c:pt>
                <c:pt idx="982">
                  <c:v>-419.29059401234554</c:v>
                </c:pt>
                <c:pt idx="983">
                  <c:v>-379.71031500000009</c:v>
                </c:pt>
                <c:pt idx="984">
                  <c:v>-521.87402370273924</c:v>
                </c:pt>
                <c:pt idx="985">
                  <c:v>-603.36111160493829</c:v>
                </c:pt>
                <c:pt idx="986">
                  <c:v>-361.15613428144297</c:v>
                </c:pt>
                <c:pt idx="987">
                  <c:v>63.179333333333318</c:v>
                </c:pt>
                <c:pt idx="988">
                  <c:v>285.471</c:v>
                </c:pt>
                <c:pt idx="989">
                  <c:v>285.471</c:v>
                </c:pt>
                <c:pt idx="990">
                  <c:v>285.471</c:v>
                </c:pt>
                <c:pt idx="991">
                  <c:v>285.471</c:v>
                </c:pt>
                <c:pt idx="992">
                  <c:v>285.471</c:v>
                </c:pt>
                <c:pt idx="993">
                  <c:v>285.471</c:v>
                </c:pt>
                <c:pt idx="994">
                  <c:v>285.471</c:v>
                </c:pt>
                <c:pt idx="995">
                  <c:v>285.471</c:v>
                </c:pt>
                <c:pt idx="996">
                  <c:v>285.471</c:v>
                </c:pt>
                <c:pt idx="997">
                  <c:v>285.471</c:v>
                </c:pt>
                <c:pt idx="998">
                  <c:v>285.471</c:v>
                </c:pt>
                <c:pt idx="999">
                  <c:v>285.471</c:v>
                </c:pt>
                <c:pt idx="1000">
                  <c:v>285.471</c:v>
                </c:pt>
                <c:pt idx="1001">
                  <c:v>285.471</c:v>
                </c:pt>
                <c:pt idx="1002">
                  <c:v>285.471</c:v>
                </c:pt>
                <c:pt idx="1003">
                  <c:v>285.471</c:v>
                </c:pt>
                <c:pt idx="1004">
                  <c:v>285.471</c:v>
                </c:pt>
                <c:pt idx="1005">
                  <c:v>285.471</c:v>
                </c:pt>
                <c:pt idx="1006">
                  <c:v>285.471</c:v>
                </c:pt>
                <c:pt idx="1007">
                  <c:v>285.471</c:v>
                </c:pt>
                <c:pt idx="1008">
                  <c:v>285.471</c:v>
                </c:pt>
                <c:pt idx="1009">
                  <c:v>285.471</c:v>
                </c:pt>
                <c:pt idx="1010">
                  <c:v>285.471</c:v>
                </c:pt>
                <c:pt idx="1011">
                  <c:v>285.471</c:v>
                </c:pt>
                <c:pt idx="1012">
                  <c:v>285.471</c:v>
                </c:pt>
                <c:pt idx="1013">
                  <c:v>285.471</c:v>
                </c:pt>
                <c:pt idx="1014">
                  <c:v>285.471</c:v>
                </c:pt>
                <c:pt idx="1015">
                  <c:v>285.471</c:v>
                </c:pt>
                <c:pt idx="1016">
                  <c:v>285.471</c:v>
                </c:pt>
                <c:pt idx="1017">
                  <c:v>285.471</c:v>
                </c:pt>
                <c:pt idx="1018">
                  <c:v>285.471</c:v>
                </c:pt>
                <c:pt idx="1019">
                  <c:v>285.471</c:v>
                </c:pt>
                <c:pt idx="1020">
                  <c:v>285.471</c:v>
                </c:pt>
                <c:pt idx="1021">
                  <c:v>285.471</c:v>
                </c:pt>
                <c:pt idx="1022">
                  <c:v>285.471</c:v>
                </c:pt>
                <c:pt idx="1023">
                  <c:v>285.471</c:v>
                </c:pt>
                <c:pt idx="1024">
                  <c:v>285.471</c:v>
                </c:pt>
                <c:pt idx="1025">
                  <c:v>285.471</c:v>
                </c:pt>
                <c:pt idx="1026">
                  <c:v>285.471</c:v>
                </c:pt>
                <c:pt idx="1027">
                  <c:v>447.13766666666669</c:v>
                </c:pt>
                <c:pt idx="1028">
                  <c:v>1012.991909691358</c:v>
                </c:pt>
                <c:pt idx="1029">
                  <c:v>1862.1444212500001</c:v>
                </c:pt>
                <c:pt idx="1030">
                  <c:v>2510.8040428742283</c:v>
                </c:pt>
                <c:pt idx="1031">
                  <c:v>2596.1852340779319</c:v>
                </c:pt>
                <c:pt idx="1032">
                  <c:v>2278.9562237654318</c:v>
                </c:pt>
                <c:pt idx="1033">
                  <c:v>1962.0055737191358</c:v>
                </c:pt>
                <c:pt idx="1034">
                  <c:v>1786.660931701389</c:v>
                </c:pt>
                <c:pt idx="1035">
                  <c:v>1692.4688225241127</c:v>
                </c:pt>
                <c:pt idx="1036">
                  <c:v>1517.7851227816363</c:v>
                </c:pt>
                <c:pt idx="1037">
                  <c:v>1281.4521748765437</c:v>
                </c:pt>
                <c:pt idx="1038">
                  <c:v>1125.0890553944828</c:v>
                </c:pt>
                <c:pt idx="1039">
                  <c:v>1129.8643061583716</c:v>
                </c:pt>
                <c:pt idx="1040">
                  <c:v>1256.9530107561727</c:v>
                </c:pt>
                <c:pt idx="1041">
                  <c:v>1324.6036670524686</c:v>
                </c:pt>
                <c:pt idx="1042">
                  <c:v>1271.3806977932099</c:v>
                </c:pt>
                <c:pt idx="1043">
                  <c:v>1076.0828860194829</c:v>
                </c:pt>
                <c:pt idx="1044">
                  <c:v>797.84999021701424</c:v>
                </c:pt>
                <c:pt idx="1045">
                  <c:v>557.73990259645029</c:v>
                </c:pt>
                <c:pt idx="1046">
                  <c:v>437.17861555555498</c:v>
                </c:pt>
                <c:pt idx="1047">
                  <c:v>437.52395217689133</c:v>
                </c:pt>
                <c:pt idx="1048">
                  <c:v>458.42491903645805</c:v>
                </c:pt>
                <c:pt idx="1049">
                  <c:v>378.28683294077933</c:v>
                </c:pt>
                <c:pt idx="1050">
                  <c:v>175.50825236979168</c:v>
                </c:pt>
                <c:pt idx="1051">
                  <c:v>-110.16326613329448</c:v>
                </c:pt>
                <c:pt idx="1052">
                  <c:v>-337.83917832465272</c:v>
                </c:pt>
                <c:pt idx="1053">
                  <c:v>-485.47403845679071</c:v>
                </c:pt>
                <c:pt idx="1054">
                  <c:v>-654.30194769965271</c:v>
                </c:pt>
                <c:pt idx="1055">
                  <c:v>-904.76755996527822</c:v>
                </c:pt>
                <c:pt idx="1056">
                  <c:v>-1237.7177177536644</c:v>
                </c:pt>
                <c:pt idx="1057">
                  <c:v>-1612.1868749999994</c:v>
                </c:pt>
                <c:pt idx="1058">
                  <c:v>-1825.8198723832948</c:v>
                </c:pt>
                <c:pt idx="1059">
                  <c:v>-1653.6590575887344</c:v>
                </c:pt>
                <c:pt idx="1060">
                  <c:v>-1458.2459157986111</c:v>
                </c:pt>
                <c:pt idx="1061">
                  <c:v>-1241.2506086101466</c:v>
                </c:pt>
                <c:pt idx="1062">
                  <c:v>-658.45419138503075</c:v>
                </c:pt>
                <c:pt idx="1063">
                  <c:v>27.467347222222088</c:v>
                </c:pt>
                <c:pt idx="1064">
                  <c:v>451.9210852787424</c:v>
                </c:pt>
                <c:pt idx="1065">
                  <c:v>998.11554765432095</c:v>
                </c:pt>
                <c:pt idx="1066">
                  <c:v>1728.2135768055552</c:v>
                </c:pt>
                <c:pt idx="1067">
                  <c:v>1874.6591982417053</c:v>
                </c:pt>
                <c:pt idx="1068">
                  <c:v>1253.1522144791672</c:v>
                </c:pt>
                <c:pt idx="1069">
                  <c:v>668.99242003472239</c:v>
                </c:pt>
                <c:pt idx="1070">
                  <c:v>669.96864124999945</c:v>
                </c:pt>
                <c:pt idx="1071">
                  <c:v>1035.7416538888892</c:v>
                </c:pt>
                <c:pt idx="1072">
                  <c:v>1403.8199600000003</c:v>
                </c:pt>
                <c:pt idx="1073">
                  <c:v>1632.0512858680547</c:v>
                </c:pt>
                <c:pt idx="1074">
                  <c:v>1882.2241624546682</c:v>
                </c:pt>
                <c:pt idx="1075">
                  <c:v>2195.6132072000391</c:v>
                </c:pt>
                <c:pt idx="1076">
                  <c:v>2330.5851921537414</c:v>
                </c:pt>
                <c:pt idx="1077">
                  <c:v>2143.2118266907787</c:v>
                </c:pt>
                <c:pt idx="1078">
                  <c:v>1813.0784996074462</c:v>
                </c:pt>
                <c:pt idx="1079">
                  <c:v>1521.0640601388891</c:v>
                </c:pt>
                <c:pt idx="1080">
                  <c:v>1368.8149224315209</c:v>
                </c:pt>
                <c:pt idx="1081">
                  <c:v>1155.548074583334</c:v>
                </c:pt>
                <c:pt idx="1082">
                  <c:v>777.25234704089451</c:v>
                </c:pt>
                <c:pt idx="1083">
                  <c:v>394.93542447916639</c:v>
                </c:pt>
                <c:pt idx="1084">
                  <c:v>-11.281372082369103</c:v>
                </c:pt>
                <c:pt idx="1085">
                  <c:v>-240.02367853298665</c:v>
                </c:pt>
                <c:pt idx="1086">
                  <c:v>-64.432040786071923</c:v>
                </c:pt>
                <c:pt idx="1087">
                  <c:v>256.20492250385894</c:v>
                </c:pt>
                <c:pt idx="1088">
                  <c:v>417.871589170525</c:v>
                </c:pt>
                <c:pt idx="1089">
                  <c:v>438.4631579407785</c:v>
                </c:pt>
                <c:pt idx="1090">
                  <c:v>418.63871347222107</c:v>
                </c:pt>
                <c:pt idx="1091">
                  <c:v>398.43038013888889</c:v>
                </c:pt>
                <c:pt idx="1092">
                  <c:v>459.05538013888975</c:v>
                </c:pt>
                <c:pt idx="1093">
                  <c:v>662.29430063368136</c:v>
                </c:pt>
                <c:pt idx="1094">
                  <c:v>928.8970639824463</c:v>
                </c:pt>
                <c:pt idx="1095">
                  <c:v>995.88906500096425</c:v>
                </c:pt>
                <c:pt idx="1096">
                  <c:v>819.31042447916661</c:v>
                </c:pt>
                <c:pt idx="1097">
                  <c:v>599.91638363522338</c:v>
                </c:pt>
                <c:pt idx="1098">
                  <c:v>378.45849091145777</c:v>
                </c:pt>
                <c:pt idx="1099">
                  <c:v>93.876890070408706</c:v>
                </c:pt>
                <c:pt idx="1100">
                  <c:v>-234.38851671199893</c:v>
                </c:pt>
                <c:pt idx="1101">
                  <c:v>-282.81620888020802</c:v>
                </c:pt>
                <c:pt idx="1102">
                  <c:v>14.856589098187044</c:v>
                </c:pt>
                <c:pt idx="1103">
                  <c:v>376.69041191357996</c:v>
                </c:pt>
                <c:pt idx="1104">
                  <c:v>762.18038013888986</c:v>
                </c:pt>
                <c:pt idx="1105">
                  <c:v>1111.1651008371914</c:v>
                </c:pt>
                <c:pt idx="1106">
                  <c:v>1159.9864832880007</c:v>
                </c:pt>
                <c:pt idx="1107">
                  <c:v>863.45849091145897</c:v>
                </c:pt>
                <c:pt idx="1108">
                  <c:v>522.43382834201543</c:v>
                </c:pt>
                <c:pt idx="1109">
                  <c:v>218.88769408950614</c:v>
                </c:pt>
                <c:pt idx="1110">
                  <c:v>-67.789776596258775</c:v>
                </c:pt>
                <c:pt idx="1111">
                  <c:v>-53.731832947530279</c:v>
                </c:pt>
                <c:pt idx="1112">
                  <c:v>266.38140791666615</c:v>
                </c:pt>
                <c:pt idx="1113">
                  <c:v>691.15663247781617</c:v>
                </c:pt>
                <c:pt idx="1114">
                  <c:v>1221.8356803742286</c:v>
                </c:pt>
                <c:pt idx="1115">
                  <c:v>1516.0347590981864</c:v>
                </c:pt>
                <c:pt idx="1116">
                  <c:v>1265.0851867283968</c:v>
                </c:pt>
                <c:pt idx="1117">
                  <c:v>786.36985583719195</c:v>
                </c:pt>
                <c:pt idx="1118">
                  <c:v>423.98323305651832</c:v>
                </c:pt>
                <c:pt idx="1119">
                  <c:v>119.04170361978993</c:v>
                </c:pt>
                <c:pt idx="1120">
                  <c:v>-48.011822282984383</c:v>
                </c:pt>
                <c:pt idx="1121">
                  <c:v>47.737078758682287</c:v>
                </c:pt>
                <c:pt idx="1122">
                  <c:v>186.15141842978343</c:v>
                </c:pt>
                <c:pt idx="1123">
                  <c:v>163.78840674479227</c:v>
                </c:pt>
                <c:pt idx="1124">
                  <c:v>-82.125100369405857</c:v>
                </c:pt>
                <c:pt idx="1125">
                  <c:v>-513.61494956790295</c:v>
                </c:pt>
                <c:pt idx="1126">
                  <c:v>-1091.1495422135429</c:v>
                </c:pt>
                <c:pt idx="1127">
                  <c:v>-1593.2187113541661</c:v>
                </c:pt>
                <c:pt idx="1128">
                  <c:v>-1773.2921139805158</c:v>
                </c:pt>
                <c:pt idx="1129">
                  <c:v>-1749.4467044290122</c:v>
                </c:pt>
                <c:pt idx="1130">
                  <c:v>-1480.7430737490354</c:v>
                </c:pt>
                <c:pt idx="1131">
                  <c:v>-1126.7151000887352</c:v>
                </c:pt>
                <c:pt idx="1132">
                  <c:v>-972.49849111014692</c:v>
                </c:pt>
                <c:pt idx="1133">
                  <c:v>-958.64049638503025</c:v>
                </c:pt>
                <c:pt idx="1134">
                  <c:v>-1065.5786960146606</c:v>
                </c:pt>
                <c:pt idx="1135">
                  <c:v>-1152.2458332368833</c:v>
                </c:pt>
                <c:pt idx="1136">
                  <c:v>-1056.191127959105</c:v>
                </c:pt>
                <c:pt idx="1137">
                  <c:v>-675.84853766107233</c:v>
                </c:pt>
                <c:pt idx="1138">
                  <c:v>-131.9397659220682</c:v>
                </c:pt>
                <c:pt idx="1139">
                  <c:v>231.43385963348788</c:v>
                </c:pt>
                <c:pt idx="1140">
                  <c:v>372.98530643614981</c:v>
                </c:pt>
                <c:pt idx="1141">
                  <c:v>454.10190074459854</c:v>
                </c:pt>
                <c:pt idx="1142">
                  <c:v>656.67040426022356</c:v>
                </c:pt>
                <c:pt idx="1143">
                  <c:v>1102.5916311265437</c:v>
                </c:pt>
                <c:pt idx="1144">
                  <c:v>1530.0981841213352</c:v>
                </c:pt>
                <c:pt idx="1145">
                  <c:v>1373.0525592447912</c:v>
                </c:pt>
                <c:pt idx="1146">
                  <c:v>769.71390705246927</c:v>
                </c:pt>
                <c:pt idx="1147">
                  <c:v>-37.976453271604782</c:v>
                </c:pt>
                <c:pt idx="1148">
                  <c:v>-1193.1104246981101</c:v>
                </c:pt>
                <c:pt idx="1149">
                  <c:v>-1503.1790757986109</c:v>
                </c:pt>
                <c:pt idx="1150">
                  <c:v>-799.55705996527752</c:v>
                </c:pt>
                <c:pt idx="1151">
                  <c:v>-73.574319444444598</c:v>
                </c:pt>
                <c:pt idx="1152">
                  <c:v>290.17568055555557</c:v>
                </c:pt>
                <c:pt idx="1153">
                  <c:v>674.13401388888906</c:v>
                </c:pt>
                <c:pt idx="1154">
                  <c:v>1665.9501064592978</c:v>
                </c:pt>
                <c:pt idx="1155">
                  <c:v>2560.3517103858026</c:v>
                </c:pt>
                <c:pt idx="1156">
                  <c:v>2528.9709708111495</c:v>
                </c:pt>
                <c:pt idx="1157">
                  <c:v>2072.6095036149686</c:v>
                </c:pt>
                <c:pt idx="1158">
                  <c:v>2020.2961059297845</c:v>
                </c:pt>
                <c:pt idx="1159">
                  <c:v>2273.1464031520063</c:v>
                </c:pt>
                <c:pt idx="1160">
                  <c:v>2509.3011951890421</c:v>
                </c:pt>
                <c:pt idx="1161">
                  <c:v>2465.2618277170136</c:v>
                </c:pt>
                <c:pt idx="1162">
                  <c:v>2178.578052689043</c:v>
                </c:pt>
                <c:pt idx="1163">
                  <c:v>1950.662562411266</c:v>
                </c:pt>
                <c:pt idx="1164">
                  <c:v>1864.0423752170145</c:v>
                </c:pt>
                <c:pt idx="1165">
                  <c:v>1817.8826343557112</c:v>
                </c:pt>
                <c:pt idx="1166">
                  <c:v>1772.0760712499989</c:v>
                </c:pt>
                <c:pt idx="1167">
                  <c:v>1382.5461885339494</c:v>
                </c:pt>
                <c:pt idx="1168">
                  <c:v>1005.2018519483031</c:v>
                </c:pt>
                <c:pt idx="1169">
                  <c:v>1112.4997636120761</c:v>
                </c:pt>
                <c:pt idx="1170">
                  <c:v>1202.6754817013907</c:v>
                </c:pt>
                <c:pt idx="1171">
                  <c:v>1150.6094064592974</c:v>
                </c:pt>
                <c:pt idx="1172">
                  <c:v>1118.4207033420125</c:v>
                </c:pt>
                <c:pt idx="1173">
                  <c:v>1065.6613411458329</c:v>
                </c:pt>
                <c:pt idx="1174">
                  <c:v>1011.9721511120756</c:v>
                </c:pt>
                <c:pt idx="1175">
                  <c:v>978.05578474633421</c:v>
                </c:pt>
                <c:pt idx="1176">
                  <c:v>923.47205197916674</c:v>
                </c:pt>
                <c:pt idx="1177">
                  <c:v>867.84871549479226</c:v>
                </c:pt>
                <c:pt idx="1178">
                  <c:v>852.1307383805929</c:v>
                </c:pt>
                <c:pt idx="1179">
                  <c:v>897.07958064911202</c:v>
                </c:pt>
                <c:pt idx="1180">
                  <c:v>943.22027532503853</c:v>
                </c:pt>
                <c:pt idx="1181">
                  <c:v>949.0096461197918</c:v>
                </c:pt>
                <c:pt idx="1182">
                  <c:v>934.65602636670633</c:v>
                </c:pt>
                <c:pt idx="1183">
                  <c:v>879.35613667052644</c:v>
                </c:pt>
                <c:pt idx="1184">
                  <c:v>822.9094810889269</c:v>
                </c:pt>
                <c:pt idx="1185">
                  <c:v>786.09973618151901</c:v>
                </c:pt>
                <c:pt idx="1186">
                  <c:v>728.49847358024635</c:v>
                </c:pt>
                <c:pt idx="1187">
                  <c:v>629.27889048707505</c:v>
                </c:pt>
                <c:pt idx="1188">
                  <c:v>568.65389048707561</c:v>
                </c:pt>
                <c:pt idx="1189">
                  <c:v>568.65389048707561</c:v>
                </c:pt>
                <c:pt idx="1190">
                  <c:v>568.65389048707561</c:v>
                </c:pt>
                <c:pt idx="1191">
                  <c:v>568.65389048707561</c:v>
                </c:pt>
                <c:pt idx="1192">
                  <c:v>568.65389048707561</c:v>
                </c:pt>
                <c:pt idx="1193">
                  <c:v>568.65389048707561</c:v>
                </c:pt>
                <c:pt idx="1194">
                  <c:v>568.65389048707561</c:v>
                </c:pt>
                <c:pt idx="1195">
                  <c:v>568.65389048707561</c:v>
                </c:pt>
                <c:pt idx="1196">
                  <c:v>588.86222382041069</c:v>
                </c:pt>
                <c:pt idx="1197">
                  <c:v>589.47089186728567</c:v>
                </c:pt>
                <c:pt idx="1198">
                  <c:v>589.47089186728283</c:v>
                </c:pt>
                <c:pt idx="1199">
                  <c:v>670.91354667534722</c:v>
                </c:pt>
                <c:pt idx="1200">
                  <c:v>754.19070018615093</c:v>
                </c:pt>
                <c:pt idx="1201">
                  <c:v>838.09351086805509</c:v>
                </c:pt>
                <c:pt idx="1202">
                  <c:v>903.66365287422718</c:v>
                </c:pt>
                <c:pt idx="1203">
                  <c:v>868.2339475964518</c:v>
                </c:pt>
                <c:pt idx="1204">
                  <c:v>791.16827927469137</c:v>
                </c:pt>
                <c:pt idx="1205">
                  <c:v>712.85979117283841</c:v>
                </c:pt>
                <c:pt idx="1206">
                  <c:v>653.50113435570927</c:v>
                </c:pt>
                <c:pt idx="1207">
                  <c:v>633.92695275559458</c:v>
                </c:pt>
                <c:pt idx="1208">
                  <c:v>634.56175791666715</c:v>
                </c:pt>
                <c:pt idx="1209">
                  <c:v>635.19721650559472</c:v>
                </c:pt>
                <c:pt idx="1210">
                  <c:v>615.62499518904497</c:v>
                </c:pt>
                <c:pt idx="1211">
                  <c:v>595.41666185570989</c:v>
                </c:pt>
                <c:pt idx="1212">
                  <c:v>595.41666185570989</c:v>
                </c:pt>
                <c:pt idx="1213">
                  <c:v>575.20832852237481</c:v>
                </c:pt>
                <c:pt idx="1214">
                  <c:v>574.57221650559245</c:v>
                </c:pt>
                <c:pt idx="1215">
                  <c:v>594.78054983892753</c:v>
                </c:pt>
                <c:pt idx="1216">
                  <c:v>594.78054983892753</c:v>
                </c:pt>
                <c:pt idx="1217">
                  <c:v>574.57221650559529</c:v>
                </c:pt>
                <c:pt idx="1218">
                  <c:v>553.72842458333275</c:v>
                </c:pt>
                <c:pt idx="1219">
                  <c:v>553.09361942226019</c:v>
                </c:pt>
                <c:pt idx="1220">
                  <c:v>552.45946768904548</c:v>
                </c:pt>
                <c:pt idx="1221">
                  <c:v>531.61763605034787</c:v>
                </c:pt>
                <c:pt idx="1222">
                  <c:v>489.93593305652013</c:v>
                </c:pt>
                <c:pt idx="1223">
                  <c:v>467.8349459413563</c:v>
                </c:pt>
                <c:pt idx="1224">
                  <c:v>445.73983967688991</c:v>
                </c:pt>
                <c:pt idx="1225">
                  <c:v>463.44162375868177</c:v>
                </c:pt>
                <c:pt idx="1226">
                  <c:v>502.60893636670414</c:v>
                </c:pt>
                <c:pt idx="1227">
                  <c:v>521.57052935281695</c:v>
                </c:pt>
                <c:pt idx="1228">
                  <c:v>520.94813932098816</c:v>
                </c:pt>
                <c:pt idx="1229">
                  <c:v>519.70531954089563</c:v>
                </c:pt>
                <c:pt idx="1230">
                  <c:v>519.08488979263177</c:v>
                </c:pt>
                <c:pt idx="1231">
                  <c:v>497.63765724633379</c:v>
                </c:pt>
                <c:pt idx="1232">
                  <c:v>516.60970507812556</c:v>
                </c:pt>
                <c:pt idx="1233">
                  <c:v>556.40920913580351</c:v>
                </c:pt>
                <c:pt idx="1234">
                  <c:v>556.40920913580067</c:v>
                </c:pt>
                <c:pt idx="1235">
                  <c:v>555.79269995466643</c:v>
                </c:pt>
                <c:pt idx="1236">
                  <c:v>535.58436662133431</c:v>
                </c:pt>
                <c:pt idx="1237">
                  <c:v>493.93664187596625</c:v>
                </c:pt>
                <c:pt idx="1238">
                  <c:v>432.08319750868276</c:v>
                </c:pt>
                <c:pt idx="1239">
                  <c:v>348.19018824459698</c:v>
                </c:pt>
                <c:pt idx="1240">
                  <c:v>283.91514024691247</c:v>
                </c:pt>
                <c:pt idx="1241">
                  <c:v>258.87666820987658</c:v>
                </c:pt>
                <c:pt idx="1242">
                  <c:v>274.89293513985223</c:v>
                </c:pt>
                <c:pt idx="1243">
                  <c:v>290.9412200347229</c:v>
                </c:pt>
                <c:pt idx="1244">
                  <c:v>287.40094791666735</c:v>
                </c:pt>
                <c:pt idx="1245">
                  <c:v>283.30036141300212</c:v>
                </c:pt>
                <c:pt idx="1246">
                  <c:v>300.01939000096388</c:v>
                </c:pt>
                <c:pt idx="1247">
                  <c:v>276.34527532503915</c:v>
                </c:pt>
                <c:pt idx="1248">
                  <c:v>252.12326139274865</c:v>
                </c:pt>
                <c:pt idx="1249">
                  <c:v>248.14159875867932</c:v>
                </c:pt>
                <c:pt idx="1250">
                  <c:v>244.19195408950503</c:v>
                </c:pt>
                <c:pt idx="1251">
                  <c:v>260.48266071855761</c:v>
                </c:pt>
                <c:pt idx="1252">
                  <c:v>277.35851199170475</c:v>
                </c:pt>
                <c:pt idx="1253">
                  <c:v>274.04955333429723</c:v>
                </c:pt>
                <c:pt idx="1254">
                  <c:v>270.76411807967042</c:v>
                </c:pt>
                <c:pt idx="1255">
                  <c:v>267.5022062278158</c:v>
                </c:pt>
                <c:pt idx="1256">
                  <c:v>264.26381777874178</c:v>
                </c:pt>
                <c:pt idx="1257">
                  <c:v>261.0489527324454</c:v>
                </c:pt>
                <c:pt idx="1258">
                  <c:v>257.85761108892689</c:v>
                </c:pt>
                <c:pt idx="1259">
                  <c:v>254.689792848189</c:v>
                </c:pt>
                <c:pt idx="1260">
                  <c:v>271.7538313435582</c:v>
                </c:pt>
                <c:pt idx="1261">
                  <c:v>309.56822157793101</c:v>
                </c:pt>
                <c:pt idx="1262">
                  <c:v>347.91482880015371</c:v>
                </c:pt>
                <c:pt idx="1263">
                  <c:v>427.20247854263175</c:v>
                </c:pt>
                <c:pt idx="1264">
                  <c:v>508.03581187596336</c:v>
                </c:pt>
                <c:pt idx="1265">
                  <c:v>569.1753863117267</c:v>
                </c:pt>
                <c:pt idx="1266">
                  <c:v>611.13969685281802</c:v>
                </c:pt>
                <c:pt idx="1267">
                  <c:v>592.48488824459878</c:v>
                </c:pt>
                <c:pt idx="1268">
                  <c:v>573.31550520061558</c:v>
                </c:pt>
                <c:pt idx="1269">
                  <c:v>533.94040253472281</c:v>
                </c:pt>
                <c:pt idx="1270">
                  <c:v>453.10706920138836</c:v>
                </c:pt>
                <c:pt idx="1271">
                  <c:v>391.44050520061728</c:v>
                </c:pt>
                <c:pt idx="1272">
                  <c:v>349.46639324170752</c:v>
                </c:pt>
                <c:pt idx="1273">
                  <c:v>327.19061417534783</c:v>
                </c:pt>
                <c:pt idx="1274">
                  <c:v>345.34195662133436</c:v>
                </c:pt>
                <c:pt idx="1275">
                  <c:v>364.01440778163692</c:v>
                </c:pt>
                <c:pt idx="1276">
                  <c:v>382.69273979263119</c:v>
                </c:pt>
                <c:pt idx="1277">
                  <c:v>442.30100605034664</c:v>
                </c:pt>
                <c:pt idx="1278">
                  <c:v>502.92600605034607</c:v>
                </c:pt>
                <c:pt idx="1279">
                  <c:v>523.6423795408956</c:v>
                </c:pt>
                <c:pt idx="1280">
                  <c:v>544.35940645929725</c:v>
                </c:pt>
                <c:pt idx="1281">
                  <c:v>565.58708724633311</c:v>
                </c:pt>
                <c:pt idx="1282">
                  <c:v>526.19238174479221</c:v>
                </c:pt>
                <c:pt idx="1283">
                  <c:v>505.98404841146009</c:v>
                </c:pt>
                <c:pt idx="1284">
                  <c:v>506.49600913580423</c:v>
                </c:pt>
                <c:pt idx="1285">
                  <c:v>486.28767580246915</c:v>
                </c:pt>
                <c:pt idx="1286">
                  <c:v>445.8710091358019</c:v>
                </c:pt>
                <c:pt idx="1287">
                  <c:v>404.43107444830127</c:v>
                </c:pt>
                <c:pt idx="1288">
                  <c:v>383.20208680555555</c:v>
                </c:pt>
                <c:pt idx="1289">
                  <c:v>341.25933938367996</c:v>
                </c:pt>
                <c:pt idx="1290">
                  <c:v>319.02537970003914</c:v>
                </c:pt>
                <c:pt idx="1291">
                  <c:v>337.21854152874164</c:v>
                </c:pt>
                <c:pt idx="1292">
                  <c:v>335.71402389274635</c:v>
                </c:pt>
                <c:pt idx="1293">
                  <c:v>293.30048170139059</c:v>
                </c:pt>
                <c:pt idx="1294">
                  <c:v>270.61075608892747</c:v>
                </c:pt>
                <c:pt idx="1295">
                  <c:v>268.14569950617283</c:v>
                </c:pt>
                <c:pt idx="1296">
                  <c:v>306.1136452864589</c:v>
                </c:pt>
                <c:pt idx="1297">
                  <c:v>385.48558722222106</c:v>
                </c:pt>
                <c:pt idx="1298">
                  <c:v>465.83309694540901</c:v>
                </c:pt>
                <c:pt idx="1299">
                  <c:v>526.943920555555</c:v>
                </c:pt>
                <c:pt idx="1300">
                  <c:v>568.33419472608023</c:v>
                </c:pt>
                <c:pt idx="1301">
                  <c:v>569.79950669077937</c:v>
                </c:pt>
                <c:pt idx="1302">
                  <c:v>550.57131513985178</c:v>
                </c:pt>
                <c:pt idx="1303">
                  <c:v>551.55407063368182</c:v>
                </c:pt>
                <c:pt idx="1304">
                  <c:v>572.74777317226074</c:v>
                </c:pt>
                <c:pt idx="1305">
                  <c:v>554.02239435571107</c:v>
                </c:pt>
                <c:pt idx="1306">
                  <c:v>514.10135271701438</c:v>
                </c:pt>
                <c:pt idx="1307">
                  <c:v>494.38929783950499</c:v>
                </c:pt>
                <c:pt idx="1308">
                  <c:v>474.18096450617281</c:v>
                </c:pt>
                <c:pt idx="1309">
                  <c:v>453.97263117284064</c:v>
                </c:pt>
                <c:pt idx="1310">
                  <c:v>453.476352717015</c:v>
                </c:pt>
                <c:pt idx="1311">
                  <c:v>453.47635271701211</c:v>
                </c:pt>
                <c:pt idx="1312">
                  <c:v>432.77239435570931</c:v>
                </c:pt>
                <c:pt idx="1313">
                  <c:v>412.06908942226141</c:v>
                </c:pt>
                <c:pt idx="1314">
                  <c:v>370.66443983892742</c:v>
                </c:pt>
                <c:pt idx="1315">
                  <c:v>369.18736617283952</c:v>
                </c:pt>
                <c:pt idx="1316">
                  <c:v>368.20591753472223</c:v>
                </c:pt>
                <c:pt idx="1317">
                  <c:v>285.90531195312388</c:v>
                </c:pt>
                <c:pt idx="1318">
                  <c:v>262.78007667534723</c:v>
                </c:pt>
                <c:pt idx="1319">
                  <c:v>301.26521060281698</c:v>
                </c:pt>
                <c:pt idx="1320">
                  <c:v>420.5941327092973</c:v>
                </c:pt>
                <c:pt idx="1321">
                  <c:v>603.42836480034782</c:v>
                </c:pt>
                <c:pt idx="1322">
                  <c:v>747.29621334876663</c:v>
                </c:pt>
                <c:pt idx="1323">
                  <c:v>893.1328400241116</c:v>
                </c:pt>
                <c:pt idx="1324">
                  <c:v>1040.5112297231863</c:v>
                </c:pt>
                <c:pt idx="1325">
                  <c:v>1109.1760060503489</c:v>
                </c:pt>
                <c:pt idx="1326">
                  <c:v>1015.8235516666655</c:v>
                </c:pt>
                <c:pt idx="1327">
                  <c:v>819.47241419077818</c:v>
                </c:pt>
                <c:pt idx="1328">
                  <c:v>640.22909487654374</c:v>
                </c:pt>
                <c:pt idx="1329">
                  <c:v>540.2446744791672</c:v>
                </c:pt>
                <c:pt idx="1330">
                  <c:v>499.8280078125</c:v>
                </c:pt>
                <c:pt idx="1331">
                  <c:v>499.8280078125</c:v>
                </c:pt>
                <c:pt idx="1332">
                  <c:v>499.8280078125</c:v>
                </c:pt>
                <c:pt idx="1333">
                  <c:v>479.61967447916783</c:v>
                </c:pt>
                <c:pt idx="1334">
                  <c:v>418.46572463059294</c:v>
                </c:pt>
                <c:pt idx="1335">
                  <c:v>376.46612898533783</c:v>
                </c:pt>
                <c:pt idx="1336">
                  <c:v>374.8890808574472</c:v>
                </c:pt>
                <c:pt idx="1337">
                  <c:v>413.7345802469153</c:v>
                </c:pt>
                <c:pt idx="1338">
                  <c:v>453.6288313435565</c:v>
                </c:pt>
                <c:pt idx="1339">
                  <c:v>473.31540253472053</c:v>
                </c:pt>
                <c:pt idx="1340">
                  <c:v>493.52373586805561</c:v>
                </c:pt>
                <c:pt idx="1341">
                  <c:v>513.73206920139069</c:v>
                </c:pt>
                <c:pt idx="1342">
                  <c:v>534.46216467689101</c:v>
                </c:pt>
                <c:pt idx="1343">
                  <c:v>595.60958024691354</c:v>
                </c:pt>
                <c:pt idx="1344">
                  <c:v>658.33077680555493</c:v>
                </c:pt>
                <c:pt idx="1345">
                  <c:v>660.43742820987597</c:v>
                </c:pt>
                <c:pt idx="1346">
                  <c:v>642.34620112654386</c:v>
                </c:pt>
                <c:pt idx="1347">
                  <c:v>583.31589180651827</c:v>
                </c:pt>
                <c:pt idx="1348">
                  <c:v>523.22376222222113</c:v>
                </c:pt>
                <c:pt idx="1349">
                  <c:v>462.59876222222454</c:v>
                </c:pt>
                <c:pt idx="1350">
                  <c:v>320.07534148534126</c:v>
                </c:pt>
                <c:pt idx="1351">
                  <c:v>134.493118550345</c:v>
                </c:pt>
                <c:pt idx="1352">
                  <c:v>-12.726161466049348</c:v>
                </c:pt>
                <c:pt idx="1353">
                  <c:v>-80.568925551697021</c:v>
                </c:pt>
                <c:pt idx="1354">
                  <c:v>-107.8669511111122</c:v>
                </c:pt>
                <c:pt idx="1355">
                  <c:v>-135.52926269965269</c:v>
                </c:pt>
                <c:pt idx="1356">
                  <c:v>-183.25288635416717</c:v>
                </c:pt>
                <c:pt idx="1357">
                  <c:v>-272.18970523051581</c:v>
                </c:pt>
                <c:pt idx="1358">
                  <c:v>-341.64806968749826</c:v>
                </c:pt>
                <c:pt idx="1359">
                  <c:v>-391.1081778665141</c:v>
                </c:pt>
                <c:pt idx="1360">
                  <c:v>-460.94749076292555</c:v>
                </c:pt>
                <c:pt idx="1361">
                  <c:v>-490.9170561072516</c:v>
                </c:pt>
                <c:pt idx="1362">
                  <c:v>-318.05543993827047</c:v>
                </c:pt>
                <c:pt idx="1363">
                  <c:v>40.123434170523751</c:v>
                </c:pt>
                <c:pt idx="1364">
                  <c:v>442.72187398533868</c:v>
                </c:pt>
                <c:pt idx="1365">
                  <c:v>808.82813483024688</c:v>
                </c:pt>
                <c:pt idx="1366">
                  <c:v>854.8342233680562</c:v>
                </c:pt>
                <c:pt idx="1367">
                  <c:v>595.37734704089621</c:v>
                </c:pt>
                <c:pt idx="1368">
                  <c:v>272.45338625867998</c:v>
                </c:pt>
                <c:pt idx="1369">
                  <c:v>-134.969964836999</c:v>
                </c:pt>
                <c:pt idx="1370">
                  <c:v>-304.20365277777773</c:v>
                </c:pt>
                <c:pt idx="1371">
                  <c:v>-47.684588086420376</c:v>
                </c:pt>
                <c:pt idx="1372">
                  <c:v>273.3708957445985</c:v>
                </c:pt>
                <c:pt idx="1373">
                  <c:v>394.62089574459878</c:v>
                </c:pt>
                <c:pt idx="1374">
                  <c:v>293.5792290779321</c:v>
                </c:pt>
                <c:pt idx="1375">
                  <c:v>69.407323758681684</c:v>
                </c:pt>
                <c:pt idx="1376">
                  <c:v>-217.58836629243825</c:v>
                </c:pt>
                <c:pt idx="1377">
                  <c:v>-709.44772519965386</c:v>
                </c:pt>
                <c:pt idx="1378">
                  <c:v>-1408.5492303549377</c:v>
                </c:pt>
                <c:pt idx="1379">
                  <c:v>-1788.9743824990342</c:v>
                </c:pt>
                <c:pt idx="1380">
                  <c:v>-1803.8140557986112</c:v>
                </c:pt>
                <c:pt idx="1381">
                  <c:v>-1816.8182502536652</c:v>
                </c:pt>
                <c:pt idx="1382">
                  <c:v>-1221.7369658641969</c:v>
                </c:pt>
                <c:pt idx="1383">
                  <c:v>249.1956623003471</c:v>
                </c:pt>
                <c:pt idx="1384">
                  <c:v>1445.1857306259642</c:v>
                </c:pt>
                <c:pt idx="1385">
                  <c:v>1593.959842223187</c:v>
                </c:pt>
                <c:pt idx="1386">
                  <c:v>1094.7940829783959</c:v>
                </c:pt>
                <c:pt idx="1387">
                  <c:v>733.6424388435571</c:v>
                </c:pt>
                <c:pt idx="1388">
                  <c:v>877.28550820987562</c:v>
                </c:pt>
                <c:pt idx="1389">
                  <c:v>1326.3970965779317</c:v>
                </c:pt>
                <c:pt idx="1390">
                  <c:v>1779.2753698157796</c:v>
                </c:pt>
                <c:pt idx="1391">
                  <c:v>1912.1563856336811</c:v>
                </c:pt>
                <c:pt idx="1392">
                  <c:v>1640.9292165779314</c:v>
                </c:pt>
                <c:pt idx="1393">
                  <c:v>1205.0952822222212</c:v>
                </c:pt>
                <c:pt idx="1394">
                  <c:v>806.1772748003475</c:v>
                </c:pt>
                <c:pt idx="1395">
                  <c:v>505.19290445312532</c:v>
                </c:pt>
                <c:pt idx="1396">
                  <c:v>343.52623778645921</c:v>
                </c:pt>
                <c:pt idx="1397">
                  <c:v>221.56008085744659</c:v>
                </c:pt>
                <c:pt idx="1398">
                  <c:v>77.968959005594172</c:v>
                </c:pt>
                <c:pt idx="1399">
                  <c:v>-26.227784058641987</c:v>
                </c:pt>
                <c:pt idx="1400">
                  <c:v>-131.05377814718366</c:v>
                </c:pt>
                <c:pt idx="1401">
                  <c:v>-236.79751165798609</c:v>
                </c:pt>
                <c:pt idx="1402">
                  <c:v>-302.63947965181416</c:v>
                </c:pt>
                <c:pt idx="1403">
                  <c:v>-429.24922163194412</c:v>
                </c:pt>
                <c:pt idx="1404">
                  <c:v>-779.44670442901247</c:v>
                </c:pt>
                <c:pt idx="1405">
                  <c:v>-1415.5692357368832</c:v>
                </c:pt>
                <c:pt idx="1406">
                  <c:v>-1813.0858703462575</c:v>
                </c:pt>
                <c:pt idx="1407">
                  <c:v>-1481.2670261111109</c:v>
                </c:pt>
                <c:pt idx="1408">
                  <c:v>-558.59957319444459</c:v>
                </c:pt>
                <c:pt idx="1409">
                  <c:v>248.48734650559399</c:v>
                </c:pt>
                <c:pt idx="1410">
                  <c:v>431.07066230034752</c:v>
                </c:pt>
                <c:pt idx="1411">
                  <c:v>330.3870740981863</c:v>
                </c:pt>
                <c:pt idx="1412">
                  <c:v>229.1660414853398</c:v>
                </c:pt>
                <c:pt idx="1413">
                  <c:v>168.0068642139276</c:v>
                </c:pt>
                <c:pt idx="1414">
                  <c:v>248.13710917534709</c:v>
                </c:pt>
                <c:pt idx="1415">
                  <c:v>612.06190112654326</c:v>
                </c:pt>
                <c:pt idx="1416">
                  <c:v>1180.410931701389</c:v>
                </c:pt>
                <c:pt idx="1417">
                  <c:v>1650.8210977787419</c:v>
                </c:pt>
                <c:pt idx="1418">
                  <c:v>1800.2456968055549</c:v>
                </c:pt>
                <c:pt idx="1419">
                  <c:v>1566.3552622222226</c:v>
                </c:pt>
                <c:pt idx="1420">
                  <c:v>1006.9990325009654</c:v>
                </c:pt>
                <c:pt idx="1421">
                  <c:v>342.28295813368055</c:v>
                </c:pt>
                <c:pt idx="1422">
                  <c:v>-346.95930083236988</c:v>
                </c:pt>
                <c:pt idx="1423">
                  <c:v>-798.27032736014667</c:v>
                </c:pt>
                <c:pt idx="1424">
                  <c:v>-482.1508375453318</c:v>
                </c:pt>
                <c:pt idx="1425">
                  <c:v>182.4502335194839</c:v>
                </c:pt>
                <c:pt idx="1426">
                  <c:v>728.75055120756178</c:v>
                </c:pt>
                <c:pt idx="1427">
                  <c:v>1318.7301008420136</c:v>
                </c:pt>
                <c:pt idx="1428">
                  <c:v>1447.9048738667052</c:v>
                </c:pt>
                <c:pt idx="1429">
                  <c:v>948.80576426311723</c:v>
                </c:pt>
                <c:pt idx="1430">
                  <c:v>364.69203648244627</c:v>
                </c:pt>
                <c:pt idx="1431">
                  <c:v>-142.17077617959075</c:v>
                </c:pt>
                <c:pt idx="1432">
                  <c:v>-733.03474041570155</c:v>
                </c:pt>
                <c:pt idx="1433">
                  <c:v>-1449.0970424652778</c:v>
                </c:pt>
                <c:pt idx="1434">
                  <c:v>-1824.6044965731098</c:v>
                </c:pt>
                <c:pt idx="1435">
                  <c:v>-1854.7348051697529</c:v>
                </c:pt>
                <c:pt idx="1436">
                  <c:v>-1095.0395677739195</c:v>
                </c:pt>
                <c:pt idx="1437">
                  <c:v>115.51485078800107</c:v>
                </c:pt>
                <c:pt idx="1438">
                  <c:v>702.31710747781631</c:v>
                </c:pt>
                <c:pt idx="1439">
                  <c:v>764.80829743152026</c:v>
                </c:pt>
                <c:pt idx="1440">
                  <c:v>503.36728742283947</c:v>
                </c:pt>
                <c:pt idx="1441">
                  <c:v>180.17803493151979</c:v>
                </c:pt>
                <c:pt idx="1442">
                  <c:v>-204.77514231095677</c:v>
                </c:pt>
                <c:pt idx="1443">
                  <c:v>-328.4362910956786</c:v>
                </c:pt>
                <c:pt idx="1444">
                  <c:v>-26.921010616319734</c:v>
                </c:pt>
                <c:pt idx="1445">
                  <c:v>296.05653124999998</c:v>
                </c:pt>
                <c:pt idx="1446">
                  <c:v>397.45398938368055</c:v>
                </c:pt>
                <c:pt idx="1447">
                  <c:v>215.81945083429741</c:v>
                </c:pt>
                <c:pt idx="1448">
                  <c:v>-411.35242571662803</c:v>
                </c:pt>
                <c:pt idx="1449">
                  <c:v>-1323.844603298611</c:v>
                </c:pt>
                <c:pt idx="1450">
                  <c:v>-1812.9935434635415</c:v>
                </c:pt>
                <c:pt idx="1451">
                  <c:v>-1471.9626733294756</c:v>
                </c:pt>
                <c:pt idx="1452">
                  <c:v>-644.06528652777774</c:v>
                </c:pt>
                <c:pt idx="1453">
                  <c:v>42.971000000000004</c:v>
                </c:pt>
                <c:pt idx="1454">
                  <c:v>285.471</c:v>
                </c:pt>
                <c:pt idx="1455">
                  <c:v>285.471</c:v>
                </c:pt>
                <c:pt idx="1456">
                  <c:v>285.471</c:v>
                </c:pt>
                <c:pt idx="1457">
                  <c:v>285.471</c:v>
                </c:pt>
                <c:pt idx="1458">
                  <c:v>285.471</c:v>
                </c:pt>
                <c:pt idx="1459">
                  <c:v>285.471</c:v>
                </c:pt>
                <c:pt idx="1460">
                  <c:v>285.471</c:v>
                </c:pt>
                <c:pt idx="1461">
                  <c:v>285.471</c:v>
                </c:pt>
                <c:pt idx="1462">
                  <c:v>285.471</c:v>
                </c:pt>
                <c:pt idx="1463">
                  <c:v>285.471</c:v>
                </c:pt>
                <c:pt idx="1464">
                  <c:v>285.471</c:v>
                </c:pt>
                <c:pt idx="1465">
                  <c:v>285.471</c:v>
                </c:pt>
                <c:pt idx="1466">
                  <c:v>285.471</c:v>
                </c:pt>
                <c:pt idx="1467">
                  <c:v>285.471</c:v>
                </c:pt>
                <c:pt idx="1468">
                  <c:v>285.471</c:v>
                </c:pt>
                <c:pt idx="1469">
                  <c:v>285.471</c:v>
                </c:pt>
                <c:pt idx="1470">
                  <c:v>285.471</c:v>
                </c:pt>
                <c:pt idx="1471">
                  <c:v>285.471</c:v>
                </c:pt>
                <c:pt idx="1472">
                  <c:v>285.471</c:v>
                </c:pt>
                <c:pt idx="1473">
                  <c:v>285.471</c:v>
                </c:pt>
                <c:pt idx="1474">
                  <c:v>285.471</c:v>
                </c:pt>
                <c:pt idx="1475">
                  <c:v>285.471</c:v>
                </c:pt>
                <c:pt idx="1476">
                  <c:v>285.471</c:v>
                </c:pt>
                <c:pt idx="1477">
                  <c:v>285.471</c:v>
                </c:pt>
                <c:pt idx="1478">
                  <c:v>285.471</c:v>
                </c:pt>
                <c:pt idx="1479">
                  <c:v>730.05433333333337</c:v>
                </c:pt>
                <c:pt idx="1480">
                  <c:v>1174.7957962075618</c:v>
                </c:pt>
                <c:pt idx="1481">
                  <c:v>1114.6451848302468</c:v>
                </c:pt>
                <c:pt idx="1482">
                  <c:v>994.05939424479163</c:v>
                </c:pt>
                <c:pt idx="1483">
                  <c:v>873.5516882880014</c:v>
                </c:pt>
                <c:pt idx="1484">
                  <c:v>793.44464001543201</c:v>
                </c:pt>
                <c:pt idx="1485">
                  <c:v>753.79640450617296</c:v>
                </c:pt>
                <c:pt idx="1486">
                  <c:v>795.00012502411266</c:v>
                </c:pt>
                <c:pt idx="1487">
                  <c:v>937.5745131336804</c:v>
                </c:pt>
                <c:pt idx="1488">
                  <c:v>1121.0726279253472</c:v>
                </c:pt>
                <c:pt idx="1489">
                  <c:v>1325.5380325038582</c:v>
                </c:pt>
                <c:pt idx="1490">
                  <c:v>1530.9878261458337</c:v>
                </c:pt>
                <c:pt idx="1491">
                  <c:v>1697.2797818836802</c:v>
                </c:pt>
                <c:pt idx="1492">
                  <c:v>1804.1787758420135</c:v>
                </c:pt>
                <c:pt idx="1493">
                  <c:v>1811.2802297694834</c:v>
                </c:pt>
                <c:pt idx="1494">
                  <c:v>1738.0449555333719</c:v>
                </c:pt>
                <c:pt idx="1495">
                  <c:v>1644.9568127170139</c:v>
                </c:pt>
                <c:pt idx="1496">
                  <c:v>1511.4085502816351</c:v>
                </c:pt>
                <c:pt idx="1497">
                  <c:v>1377.3512675472612</c:v>
                </c:pt>
                <c:pt idx="1498">
                  <c:v>1242.8715437046694</c:v>
                </c:pt>
                <c:pt idx="1499">
                  <c:v>1087.307893203124</c:v>
                </c:pt>
                <c:pt idx="1500">
                  <c:v>930.71182669077882</c:v>
                </c:pt>
                <c:pt idx="1501">
                  <c:v>772.95788601948311</c:v>
                </c:pt>
                <c:pt idx="1502">
                  <c:v>694.78531091145862</c:v>
                </c:pt>
                <c:pt idx="1503">
                  <c:v>657.07122185281742</c:v>
                </c:pt>
                <c:pt idx="1504">
                  <c:v>638.91726569540833</c:v>
                </c:pt>
                <c:pt idx="1505">
                  <c:v>641.34377003472173</c:v>
                </c:pt>
                <c:pt idx="1506">
                  <c:v>603.03244791666702</c:v>
                </c:pt>
                <c:pt idx="1507">
                  <c:v>584.59653763985341</c:v>
                </c:pt>
                <c:pt idx="1508">
                  <c:v>606.59362972608051</c:v>
                </c:pt>
                <c:pt idx="1509">
                  <c:v>649.17837001543148</c:v>
                </c:pt>
                <c:pt idx="1510">
                  <c:v>712.36252020929805</c:v>
                </c:pt>
                <c:pt idx="1511">
                  <c:v>836.9499029783957</c:v>
                </c:pt>
                <c:pt idx="1512">
                  <c:v>1003.530673828125</c:v>
                </c:pt>
                <c:pt idx="1513">
                  <c:v>1171.7901008371907</c:v>
                </c:pt>
                <c:pt idx="1514">
                  <c:v>1321.6531499546682</c:v>
                </c:pt>
                <c:pt idx="1515">
                  <c:v>1392.2363904639269</c:v>
                </c:pt>
                <c:pt idx="1516">
                  <c:v>1341.9460054176311</c:v>
                </c:pt>
                <c:pt idx="1517">
                  <c:v>1169.422538163582</c:v>
                </c:pt>
                <c:pt idx="1518">
                  <c:v>994.40362993152064</c:v>
                </c:pt>
                <c:pt idx="1519">
                  <c:v>858.53602532503851</c:v>
                </c:pt>
                <c:pt idx="1520">
                  <c:v>761.27378537133484</c:v>
                </c:pt>
                <c:pt idx="1521">
                  <c:v>683.78175537422726</c:v>
                </c:pt>
                <c:pt idx="1522">
                  <c:v>604.87211364583106</c:v>
                </c:pt>
                <c:pt idx="1523">
                  <c:v>505.2800766753478</c:v>
                </c:pt>
                <c:pt idx="1524">
                  <c:v>363.33788001543212</c:v>
                </c:pt>
                <c:pt idx="1525">
                  <c:v>159.32562765432101</c:v>
                </c:pt>
                <c:pt idx="1526">
                  <c:v>-108.63332520736827</c:v>
                </c:pt>
                <c:pt idx="1527">
                  <c:v>-338.8840698611121</c:v>
                </c:pt>
                <c:pt idx="1528">
                  <c:v>-490.36206592206668</c:v>
                </c:pt>
                <c:pt idx="1529">
                  <c:v>-500.93191490354815</c:v>
                </c:pt>
                <c:pt idx="1530">
                  <c:v>-389.04030864197534</c:v>
                </c:pt>
                <c:pt idx="1531">
                  <c:v>-214.58694221836441</c:v>
                </c:pt>
                <c:pt idx="1532">
                  <c:v>2.4763214670138609</c:v>
                </c:pt>
                <c:pt idx="1533">
                  <c:v>221.99843417052494</c:v>
                </c:pt>
                <c:pt idx="1534">
                  <c:v>443.50468055555473</c:v>
                </c:pt>
                <c:pt idx="1535">
                  <c:v>687.57813483024665</c:v>
                </c:pt>
                <c:pt idx="1536">
                  <c:v>974.47417713348852</c:v>
                </c:pt>
                <c:pt idx="1537">
                  <c:v>1264.7183837654311</c:v>
                </c:pt>
                <c:pt idx="1538">
                  <c:v>1476.9010980246919</c:v>
                </c:pt>
                <c:pt idx="1539">
                  <c:v>1650.82607125</c:v>
                </c:pt>
                <c:pt idx="1540">
                  <c:v>1766.504521867284</c:v>
                </c:pt>
                <c:pt idx="1541">
                  <c:v>1842.9245066907815</c:v>
                </c:pt>
                <c:pt idx="1542">
                  <c:v>1880.6626758024672</c:v>
                </c:pt>
                <c:pt idx="1543">
                  <c:v>1817.6247966705248</c:v>
                </c:pt>
                <c:pt idx="1544">
                  <c:v>1652.633392300349</c:v>
                </c:pt>
                <c:pt idx="1545">
                  <c:v>1363.5815947260789</c:v>
                </c:pt>
                <c:pt idx="1546">
                  <c:v>1069.677768614968</c:v>
                </c:pt>
                <c:pt idx="1547">
                  <c:v>873.44261458333222</c:v>
                </c:pt>
                <c:pt idx="1548">
                  <c:v>755.73288670138902</c:v>
                </c:pt>
                <c:pt idx="1549">
                  <c:v>737.8978033371925</c:v>
                </c:pt>
                <c:pt idx="1550">
                  <c:v>761.08740125868064</c:v>
                </c:pt>
                <c:pt idx="1551">
                  <c:v>804.50166820987715</c:v>
                </c:pt>
                <c:pt idx="1552">
                  <c:v>849.14241924479279</c:v>
                </c:pt>
                <c:pt idx="1553">
                  <c:v>873.60685491126537</c:v>
                </c:pt>
                <c:pt idx="1554">
                  <c:v>878.51017753472229</c:v>
                </c:pt>
                <c:pt idx="1555">
                  <c:v>882.8348897926312</c:v>
                </c:pt>
                <c:pt idx="1556">
                  <c:v>928.23329042534499</c:v>
                </c:pt>
                <c:pt idx="1557">
                  <c:v>994.5127283680556</c:v>
                </c:pt>
                <c:pt idx="1558">
                  <c:v>1062.1205851398558</c:v>
                </c:pt>
                <c:pt idx="1559">
                  <c:v>1150.6617534500392</c:v>
                </c:pt>
                <c:pt idx="1560">
                  <c:v>1241.2621996450605</c:v>
                </c:pt>
                <c:pt idx="1561">
                  <c:v>1272.0508368055532</c:v>
                </c:pt>
                <c:pt idx="1562">
                  <c:v>1282.7984181635809</c:v>
                </c:pt>
                <c:pt idx="1563">
                  <c:v>1293.7132770524697</c:v>
                </c:pt>
                <c:pt idx="1564">
                  <c:v>1325.0037468055552</c:v>
                </c:pt>
                <c:pt idx="1565">
                  <c:v>1357.1701365981878</c:v>
                </c:pt>
                <c:pt idx="1566">
                  <c:v>1369.3170337075628</c:v>
                </c:pt>
                <c:pt idx="1567">
                  <c:v>1401.8611048003472</c:v>
                </c:pt>
                <c:pt idx="1568">
                  <c:v>1394.919970633679</c:v>
                </c:pt>
                <c:pt idx="1569">
                  <c:v>1346.2657689361486</c:v>
                </c:pt>
                <c:pt idx="1570">
                  <c:v>1317.2236476543221</c:v>
                </c:pt>
                <c:pt idx="1571">
                  <c:v>1287.5558692013897</c:v>
                </c:pt>
                <c:pt idx="1572">
                  <c:v>1257.2349896074459</c:v>
                </c:pt>
                <c:pt idx="1573">
                  <c:v>1226.2355251861491</c:v>
                </c:pt>
                <c:pt idx="1574">
                  <c:v>1154.1172858680538</c:v>
                </c:pt>
                <c:pt idx="1575">
                  <c:v>1059.4635299112667</c:v>
                </c:pt>
                <c:pt idx="1576">
                  <c:v>983.44857358024694</c:v>
                </c:pt>
                <c:pt idx="1577">
                  <c:v>885.63222680555555</c:v>
                </c:pt>
                <c:pt idx="1578">
                  <c:v>785.39852368152026</c:v>
                </c:pt>
                <c:pt idx="1579">
                  <c:v>703.75722680555441</c:v>
                </c:pt>
                <c:pt idx="1580">
                  <c:v>660.92059007812622</c:v>
                </c:pt>
                <c:pt idx="1581">
                  <c:v>618.08983420138941</c:v>
                </c:pt>
                <c:pt idx="1582">
                  <c:v>593.87108740837084</c:v>
                </c:pt>
                <c:pt idx="1583">
                  <c:v>570.46618500868055</c:v>
                </c:pt>
                <c:pt idx="1584">
                  <c:v>505.06593424479234</c:v>
                </c:pt>
                <c:pt idx="1585">
                  <c:v>459.10787265432111</c:v>
                </c:pt>
                <c:pt idx="1586">
                  <c:v>412.39738888888849</c:v>
                </c:pt>
                <c:pt idx="1587">
                  <c:v>364.95016521701285</c:v>
                </c:pt>
                <c:pt idx="1588">
                  <c:v>336.99217752411272</c:v>
                </c:pt>
                <c:pt idx="1589">
                  <c:v>349.51619928337368</c:v>
                </c:pt>
                <c:pt idx="1590">
                  <c:v>403.28118694830374</c:v>
                </c:pt>
                <c:pt idx="1591">
                  <c:v>458.60721375868121</c:v>
                </c:pt>
                <c:pt idx="1592">
                  <c:v>514.71572042534729</c:v>
                </c:pt>
                <c:pt idx="1593">
                  <c:v>552.13446009355494</c:v>
                </c:pt>
                <c:pt idx="1594">
                  <c:v>589.56365460744712</c:v>
                </c:pt>
                <c:pt idx="1595">
                  <c:v>628.49050576485524</c:v>
                </c:pt>
                <c:pt idx="1596">
                  <c:v>586.5866373003455</c:v>
                </c:pt>
                <c:pt idx="1597">
                  <c:v>543.20340817226133</c:v>
                </c:pt>
                <c:pt idx="1598">
                  <c:v>479.62230055652128</c:v>
                </c:pt>
                <c:pt idx="1599">
                  <c:v>393.64093586805564</c:v>
                </c:pt>
                <c:pt idx="1600">
                  <c:v>347.38001046682052</c:v>
                </c:pt>
                <c:pt idx="1601">
                  <c:v>300.43853995466708</c:v>
                </c:pt>
                <c:pt idx="1602">
                  <c:v>273.04250021701392</c:v>
                </c:pt>
                <c:pt idx="1603">
                  <c:v>306.33680326485398</c:v>
                </c:pt>
                <c:pt idx="1604">
                  <c:v>381.51929250867948</c:v>
                </c:pt>
                <c:pt idx="1605">
                  <c:v>437.93360341145666</c:v>
                </c:pt>
                <c:pt idx="1606">
                  <c:v>515.27599842978634</c:v>
                </c:pt>
                <c:pt idx="1607">
                  <c:v>574.50919709876712</c:v>
                </c:pt>
                <c:pt idx="1608">
                  <c:v>613.53667614583287</c:v>
                </c:pt>
                <c:pt idx="1609">
                  <c:v>653.95334281250007</c:v>
                </c:pt>
                <c:pt idx="1610">
                  <c:v>694.37000947916727</c:v>
                </c:pt>
                <c:pt idx="1611">
                  <c:v>715.96753043209821</c:v>
                </c:pt>
                <c:pt idx="1612">
                  <c:v>736.87143771701221</c:v>
                </c:pt>
                <c:pt idx="1613">
                  <c:v>799.58708013888963</c:v>
                </c:pt>
                <c:pt idx="1614">
                  <c:v>863.00875135802482</c:v>
                </c:pt>
                <c:pt idx="1615">
                  <c:v>927.84836102237591</c:v>
                </c:pt>
                <c:pt idx="1616">
                  <c:v>993.42013659818849</c:v>
                </c:pt>
                <c:pt idx="1617">
                  <c:v>1080.6606567631175</c:v>
                </c:pt>
                <c:pt idx="1618">
                  <c:v>1149.1885399546677</c:v>
                </c:pt>
                <c:pt idx="1619">
                  <c:v>1198.316706783372</c:v>
                </c:pt>
                <c:pt idx="1620">
                  <c:v>1187.6520139853378</c:v>
                </c:pt>
                <c:pt idx="1621">
                  <c:v>1135.1886546074447</c:v>
                </c:pt>
                <c:pt idx="1622">
                  <c:v>1082.0519378250408</c:v>
                </c:pt>
                <c:pt idx="1623">
                  <c:v>1007.2562778713361</c:v>
                </c:pt>
                <c:pt idx="1624">
                  <c:v>890.56197687596409</c:v>
                </c:pt>
                <c:pt idx="1625">
                  <c:v>750.62743730034606</c:v>
                </c:pt>
                <c:pt idx="1626">
                  <c:v>628.61521370756168</c:v>
                </c:pt>
                <c:pt idx="1627">
                  <c:v>443.697853614971</c:v>
                </c:pt>
                <c:pt idx="1628">
                  <c:v>234.05435999999901</c:v>
                </c:pt>
                <c:pt idx="1629">
                  <c:v>61.91324481867241</c:v>
                </c:pt>
                <c:pt idx="1630">
                  <c:v>-52.407382716050051</c:v>
                </c:pt>
                <c:pt idx="1631">
                  <c:v>-66.194383741320053</c:v>
                </c:pt>
                <c:pt idx="1632">
                  <c:v>42.211838342015085</c:v>
                </c:pt>
                <c:pt idx="1633">
                  <c:v>214.94244222607961</c:v>
                </c:pt>
                <c:pt idx="1634">
                  <c:v>410.75972914448244</c:v>
                </c:pt>
                <c:pt idx="1635">
                  <c:v>570.34947537423022</c:v>
                </c:pt>
                <c:pt idx="1636">
                  <c:v>630.2834754176323</c:v>
                </c:pt>
                <c:pt idx="1637">
                  <c:v>630.28347541762946</c:v>
                </c:pt>
                <c:pt idx="1638">
                  <c:v>568.96812888888769</c:v>
                </c:pt>
                <c:pt idx="1639">
                  <c:v>506.276009869794</c:v>
                </c:pt>
                <c:pt idx="1640">
                  <c:v>463.11233250096632</c:v>
                </c:pt>
                <c:pt idx="1641">
                  <c:v>459.69327124999882</c:v>
                </c:pt>
                <c:pt idx="1642">
                  <c:v>517.59478395061558</c:v>
                </c:pt>
                <c:pt idx="1643">
                  <c:v>617.27862753472334</c:v>
                </c:pt>
                <c:pt idx="1644">
                  <c:v>759.41554569541063</c:v>
                </c:pt>
                <c:pt idx="1645">
                  <c:v>884.06827124999768</c:v>
                </c:pt>
                <c:pt idx="1646">
                  <c:v>989.90119766299915</c:v>
                </c:pt>
                <c:pt idx="1647">
                  <c:v>1077.6347291444847</c:v>
                </c:pt>
                <c:pt idx="1648">
                  <c:v>1145.9254180246926</c:v>
                </c:pt>
                <c:pt idx="1649">
                  <c:v>1215.7118032648541</c:v>
                </c:pt>
                <c:pt idx="1650">
                  <c:v>1245.9097416444824</c:v>
                </c:pt>
                <c:pt idx="1651">
                  <c:v>1256.0274185503467</c:v>
                </c:pt>
                <c:pt idx="1652">
                  <c:v>1225.8565006491144</c:v>
                </c:pt>
                <c:pt idx="1653">
                  <c:v>1174.115505764853</c:v>
                </c:pt>
                <c:pt idx="1654">
                  <c:v>1141.9251690779308</c:v>
                </c:pt>
                <c:pt idx="1655">
                  <c:v>1088.8472608024686</c:v>
                </c:pt>
                <c:pt idx="1656">
                  <c:v>1054.5153143209864</c:v>
                </c:pt>
                <c:pt idx="1657">
                  <c:v>1060.6418538888906</c:v>
                </c:pt>
                <c:pt idx="1658">
                  <c:v>1066.8102128395078</c:v>
                </c:pt>
                <c:pt idx="1659">
                  <c:v>1073.0203911728386</c:v>
                </c:pt>
                <c:pt idx="1660">
                  <c:v>1079.2723888888879</c:v>
                </c:pt>
                <c:pt idx="1661">
                  <c:v>1085.5662059876533</c:v>
                </c:pt>
                <c:pt idx="1662">
                  <c:v>1071.6935091358025</c:v>
                </c:pt>
                <c:pt idx="1663">
                  <c:v>1077.271496019483</c:v>
                </c:pt>
                <c:pt idx="1664">
                  <c:v>1083.6855438435571</c:v>
                </c:pt>
                <c:pt idx="1665">
                  <c:v>1048.9154739853418</c:v>
                </c:pt>
                <c:pt idx="1666">
                  <c:v>1033.5725644598772</c:v>
                </c:pt>
                <c:pt idx="1667">
                  <c:v>998.04484500385809</c:v>
                </c:pt>
                <c:pt idx="1668">
                  <c:v>960.90054503472174</c:v>
                </c:pt>
                <c:pt idx="1669">
                  <c:v>943.97503324459649</c:v>
                </c:pt>
                <c:pt idx="1670">
                  <c:v>926.23567706115136</c:v>
                </c:pt>
                <c:pt idx="1671">
                  <c:v>908.50220172839511</c:v>
                </c:pt>
                <c:pt idx="1672">
                  <c:v>869.7387075347217</c:v>
                </c:pt>
                <c:pt idx="1673">
                  <c:v>850.35794057966871</c:v>
                </c:pt>
                <c:pt idx="1674">
                  <c:v>851.18616038580296</c:v>
                </c:pt>
                <c:pt idx="1675">
                  <c:v>831.80670028646011</c:v>
                </c:pt>
                <c:pt idx="1676">
                  <c:v>811.59836695312504</c:v>
                </c:pt>
                <c:pt idx="1677">
                  <c:v>791.39003361978996</c:v>
                </c:pt>
                <c:pt idx="1678">
                  <c:v>750.14449371913349</c:v>
                </c:pt>
                <c:pt idx="1679">
                  <c:v>708.07204086805564</c:v>
                </c:pt>
                <c:pt idx="1680">
                  <c:v>685.38492896701518</c:v>
                </c:pt>
                <c:pt idx="1681">
                  <c:v>682.91203125000118</c:v>
                </c:pt>
                <c:pt idx="1682">
                  <c:v>720.86168105034596</c:v>
                </c:pt>
                <c:pt idx="1683">
                  <c:v>780.66564895061549</c:v>
                </c:pt>
                <c:pt idx="1684">
                  <c:v>841.29064895061776</c:v>
                </c:pt>
                <c:pt idx="1685">
                  <c:v>923.7666999112671</c:v>
                </c:pt>
                <c:pt idx="1686">
                  <c:v>967.47664296682046</c:v>
                </c:pt>
                <c:pt idx="1687">
                  <c:v>970.78037420138833</c:v>
                </c:pt>
                <c:pt idx="1688">
                  <c:v>974.09456028163822</c:v>
                </c:pt>
                <c:pt idx="1689">
                  <c:v>937.00253454089386</c:v>
                </c:pt>
                <c:pt idx="1690">
                  <c:v>898.25210890431936</c:v>
                </c:pt>
                <c:pt idx="1691">
                  <c:v>879.71263031250226</c:v>
                </c:pt>
                <c:pt idx="1692">
                  <c:v>860.33970449170579</c:v>
                </c:pt>
                <c:pt idx="1693">
                  <c:v>861.17576543209657</c:v>
                </c:pt>
                <c:pt idx="1694">
                  <c:v>862.01247980034498</c:v>
                </c:pt>
                <c:pt idx="1695">
                  <c:v>862.84984759645397</c:v>
                </c:pt>
                <c:pt idx="1696">
                  <c:v>863.68786882041252</c:v>
                </c:pt>
                <c:pt idx="1697">
                  <c:v>864.52654347221983</c:v>
                </c:pt>
                <c:pt idx="1698">
                  <c:v>865.36587155188806</c:v>
                </c:pt>
                <c:pt idx="1699">
                  <c:v>845.99751972607908</c:v>
                </c:pt>
                <c:pt idx="1700">
                  <c:v>805.58085305941461</c:v>
                </c:pt>
                <c:pt idx="1701">
                  <c:v>764.32420488522712</c:v>
                </c:pt>
                <c:pt idx="1702">
                  <c:v>742.43786882040786</c:v>
                </c:pt>
                <c:pt idx="1703">
                  <c:v>740.76247980034611</c:v>
                </c:pt>
                <c:pt idx="1704">
                  <c:v>718.88137115837196</c:v>
                </c:pt>
                <c:pt idx="1705">
                  <c:v>716.37710890432106</c:v>
                </c:pt>
                <c:pt idx="1706">
                  <c:v>734.91920120756345</c:v>
                </c:pt>
                <c:pt idx="1707">
                  <c:v>733.25557388888785</c:v>
                </c:pt>
                <c:pt idx="1708">
                  <c:v>751.80289361496978</c:v>
                </c:pt>
                <c:pt idx="1709">
                  <c:v>771.18170028645784</c:v>
                </c:pt>
                <c:pt idx="1710">
                  <c:v>770.35282705246857</c:v>
                </c:pt>
                <c:pt idx="1711">
                  <c:v>809.94127391300151</c:v>
                </c:pt>
                <c:pt idx="1712">
                  <c:v>851.18616038580296</c:v>
                </c:pt>
                <c:pt idx="1713">
                  <c:v>872.22336695312447</c:v>
                </c:pt>
                <c:pt idx="1714">
                  <c:v>914.29974037133491</c:v>
                </c:pt>
                <c:pt idx="1715">
                  <c:v>937.0025345408967</c:v>
                </c:pt>
                <c:pt idx="1716">
                  <c:v>959.71120956114737</c:v>
                </c:pt>
                <c:pt idx="1717">
                  <c:v>983.26247980034668</c:v>
                </c:pt>
                <c:pt idx="1718">
                  <c:v>1006.8242048852248</c:v>
                </c:pt>
                <c:pt idx="1719">
                  <c:v>1031.2389800347223</c:v>
                </c:pt>
                <c:pt idx="1720">
                  <c:v>1055.6700908805931</c:v>
                </c:pt>
                <c:pt idx="1721">
                  <c:v>1060.7589870148522</c:v>
                </c:pt>
                <c:pt idx="1722">
                  <c:v>1024.601036392748</c:v>
                </c:pt>
                <c:pt idx="1723">
                  <c:v>967.39477092978268</c:v>
                </c:pt>
                <c:pt idx="1724">
                  <c:v>908.48305876543441</c:v>
                </c:pt>
                <c:pt idx="1725">
                  <c:v>848.71568282503858</c:v>
                </c:pt>
                <c:pt idx="1726">
                  <c:v>726.60805876542759</c:v>
                </c:pt>
                <c:pt idx="1727">
                  <c:v>560.66307321856152</c:v>
                </c:pt>
                <c:pt idx="1728">
                  <c:v>371.12826518904672</c:v>
                </c:pt>
                <c:pt idx="1729">
                  <c:v>157.2348768055532</c:v>
                </c:pt>
                <c:pt idx="1730">
                  <c:v>-60.671538749037722</c:v>
                </c:pt>
                <c:pt idx="1731">
                  <c:v>-201.57142120274034</c:v>
                </c:pt>
                <c:pt idx="1732">
                  <c:v>-262.05649086419635</c:v>
                </c:pt>
                <c:pt idx="1733">
                  <c:v>-282.49440731095558</c:v>
                </c:pt>
                <c:pt idx="1734">
                  <c:v>-261.31302312403648</c:v>
                </c:pt>
                <c:pt idx="1735">
                  <c:v>-238.97801205922121</c:v>
                </c:pt>
                <c:pt idx="1736">
                  <c:v>-235.74475425540004</c:v>
                </c:pt>
                <c:pt idx="1737">
                  <c:v>-272.58249978298659</c:v>
                </c:pt>
                <c:pt idx="1738">
                  <c:v>-289.56639658854215</c:v>
                </c:pt>
                <c:pt idx="1739">
                  <c:v>-285.28111993827042</c:v>
                </c:pt>
                <c:pt idx="1740">
                  <c:v>-260.44184661940415</c:v>
                </c:pt>
                <c:pt idx="1741">
                  <c:v>-173.32113368827265</c:v>
                </c:pt>
                <c:pt idx="1742">
                  <c:v>-43.565693236883135</c:v>
                </c:pt>
                <c:pt idx="1743">
                  <c:v>48.520091250002338</c:v>
                </c:pt>
                <c:pt idx="1744">
                  <c:v>100.94359152874125</c:v>
                </c:pt>
                <c:pt idx="1745">
                  <c:v>154.71511347222042</c:v>
                </c:pt>
                <c:pt idx="1746">
                  <c:v>168.76162213348772</c:v>
                </c:pt>
                <c:pt idx="1747">
                  <c:v>162.66514024691361</c:v>
                </c:pt>
                <c:pt idx="1748">
                  <c:v>197.05066781250059</c:v>
                </c:pt>
                <c:pt idx="1749">
                  <c:v>232.68947000385918</c:v>
                </c:pt>
                <c:pt idx="1750">
                  <c:v>268.37009157793096</c:v>
                </c:pt>
                <c:pt idx="1751">
                  <c:v>325.47050172839334</c:v>
                </c:pt>
                <c:pt idx="1752">
                  <c:v>342.75964611979168</c:v>
                </c:pt>
                <c:pt idx="1753">
                  <c:v>339.8567928742284</c:v>
                </c:pt>
                <c:pt idx="1754">
                  <c:v>336.97027532503853</c:v>
                </c:pt>
                <c:pt idx="1755">
                  <c:v>334.10009347222217</c:v>
                </c:pt>
                <c:pt idx="1756">
                  <c:v>331.24624731577921</c:v>
                </c:pt>
                <c:pt idx="1757">
                  <c:v>328.40873685570989</c:v>
                </c:pt>
                <c:pt idx="1758">
                  <c:v>305.37922875868173</c:v>
                </c:pt>
                <c:pt idx="1759">
                  <c:v>302.01538216145957</c:v>
                </c:pt>
                <c:pt idx="1760">
                  <c:v>299.23014592978518</c:v>
                </c:pt>
                <c:pt idx="1761">
                  <c:v>275.70109223765371</c:v>
                </c:pt>
                <c:pt idx="1762">
                  <c:v>272.4038952816353</c:v>
                </c:pt>
                <c:pt idx="1763">
                  <c:v>269.13022172839453</c:v>
                </c:pt>
                <c:pt idx="1764">
                  <c:v>265.88007157793152</c:v>
                </c:pt>
                <c:pt idx="1765">
                  <c:v>242.44511149691419</c:v>
                </c:pt>
                <c:pt idx="1766">
                  <c:v>178.08544459201505</c:v>
                </c:pt>
                <c:pt idx="1767">
                  <c:v>52.080776805554933</c:v>
                </c:pt>
                <c:pt idx="1768">
                  <c:v>-116.36030314718369</c:v>
                </c:pt>
                <c:pt idx="1769">
                  <c:v>-327.13586052083338</c:v>
                </c:pt>
                <c:pt idx="1770">
                  <c:v>-560.88701819348148</c:v>
                </c:pt>
                <c:pt idx="1771">
                  <c:v>-756.24615540798618</c:v>
                </c:pt>
                <c:pt idx="1772">
                  <c:v>-851.86264053144123</c:v>
                </c:pt>
                <c:pt idx="1773">
                  <c:v>-865.97668219810782</c:v>
                </c:pt>
                <c:pt idx="1774">
                  <c:v>-839.00494707465327</c:v>
                </c:pt>
                <c:pt idx="1775">
                  <c:v>-749.96021582465346</c:v>
                </c:pt>
                <c:pt idx="1776">
                  <c:v>-639.00464496527798</c:v>
                </c:pt>
                <c:pt idx="1777">
                  <c:v>-587.13035079861061</c:v>
                </c:pt>
                <c:pt idx="1778">
                  <c:v>-615.7130155208331</c:v>
                </c:pt>
                <c:pt idx="1779">
                  <c:v>-725.07771948977734</c:v>
                </c:pt>
                <c:pt idx="1780">
                  <c:v>-895.88747541666726</c:v>
                </c:pt>
                <c:pt idx="1781">
                  <c:v>-1047.0815570746527</c:v>
                </c:pt>
                <c:pt idx="1782">
                  <c:v>-1097.3074826996531</c:v>
                </c:pt>
                <c:pt idx="1783">
                  <c:v>-1025.1990447993817</c:v>
                </c:pt>
                <c:pt idx="1784">
                  <c:v>-870.80895072530825</c:v>
                </c:pt>
                <c:pt idx="1785">
                  <c:v>-674.34477023051738</c:v>
                </c:pt>
                <c:pt idx="1786">
                  <c:v>-537.11280826292432</c:v>
                </c:pt>
                <c:pt idx="1787">
                  <c:v>-480.05552435088782</c:v>
                </c:pt>
                <c:pt idx="1788">
                  <c:v>-462.99442628086439</c:v>
                </c:pt>
                <c:pt idx="1789">
                  <c:v>-486.11410742187468</c:v>
                </c:pt>
                <c:pt idx="1790">
                  <c:v>-569.75718053144305</c:v>
                </c:pt>
                <c:pt idx="1791">
                  <c:v>-714.1235945331789</c:v>
                </c:pt>
                <c:pt idx="1792">
                  <c:v>-898.97136455922032</c:v>
                </c:pt>
                <c:pt idx="1793">
                  <c:v>-1083.7528116579861</c:v>
                </c:pt>
                <c:pt idx="1794">
                  <c:v>-1146.8477689496528</c:v>
                </c:pt>
                <c:pt idx="1795">
                  <c:v>-1471.7705655401235</c:v>
                </c:pt>
                <c:pt idx="1796">
                  <c:v>-765.36233333333325</c:v>
                </c:pt>
                <c:pt idx="1797">
                  <c:v>285.471</c:v>
                </c:pt>
                <c:pt idx="1798">
                  <c:v>285.471</c:v>
                </c:pt>
                <c:pt idx="1799">
                  <c:v>285.471</c:v>
                </c:pt>
                <c:pt idx="1800">
                  <c:v>285.471</c:v>
                </c:pt>
                <c:pt idx="1801">
                  <c:v>285.471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41-497B-B39F-75D46F265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40389408"/>
        <c:axId val="1424010208"/>
      </c:lineChart>
      <c:catAx>
        <c:axId val="19403894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4010208"/>
        <c:crosses val="autoZero"/>
        <c:auto val="1"/>
        <c:lblAlgn val="ctr"/>
        <c:lblOffset val="100"/>
        <c:noMultiLvlLbl val="0"/>
      </c:catAx>
      <c:valAx>
        <c:axId val="142401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Forces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0389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1563559264632659"/>
          <c:y val="0.94396549744568747"/>
          <c:w val="0.60392906951733127"/>
          <c:h val="5.48275671396861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1798174136219691E-2"/>
          <c:y val="0.13804263144544696"/>
          <c:w val="0.8427438018142519"/>
          <c:h val="0.75753514635701125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WLTC_class_3!$M$6</c:f>
              <c:strCache>
                <c:ptCount val="1"/>
                <c:pt idx="0">
                  <c:v>Tractive Power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WLTC_class_3!$M$7:$M$1808</c:f>
              <c:numCache>
                <c:formatCode>0.00</c:formatCode>
                <c:ptCount val="1802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3.4945220751243143E-2</c:v>
                </c:pt>
                <c:pt idx="14">
                  <c:v>0.63107718922756439</c:v>
                </c:pt>
                <c:pt idx="15">
                  <c:v>2.9152605467187502</c:v>
                </c:pt>
                <c:pt idx="16">
                  <c:v>5.072965672141927</c:v>
                </c:pt>
                <c:pt idx="17">
                  <c:v>6.206711119627351</c:v>
                </c:pt>
                <c:pt idx="18">
                  <c:v>9.5424861497833362</c:v>
                </c:pt>
                <c:pt idx="19">
                  <c:v>12.898323069602007</c:v>
                </c:pt>
                <c:pt idx="20">
                  <c:v>10.686290295996226</c:v>
                </c:pt>
                <c:pt idx="21">
                  <c:v>5.6111744086204105</c:v>
                </c:pt>
                <c:pt idx="22">
                  <c:v>3.6915229542024885</c:v>
                </c:pt>
                <c:pt idx="23">
                  <c:v>3.5618342665257137</c:v>
                </c:pt>
                <c:pt idx="24">
                  <c:v>3.7938930133333342</c:v>
                </c:pt>
                <c:pt idx="25">
                  <c:v>5.7982083741326687</c:v>
                </c:pt>
                <c:pt idx="26">
                  <c:v>7.5485471886505451</c:v>
                </c:pt>
                <c:pt idx="27">
                  <c:v>8.7334467437624035</c:v>
                </c:pt>
                <c:pt idx="28">
                  <c:v>12.060538097320739</c:v>
                </c:pt>
                <c:pt idx="29">
                  <c:v>13.619805068269674</c:v>
                </c:pt>
                <c:pt idx="30">
                  <c:v>13.958819674370032</c:v>
                </c:pt>
                <c:pt idx="31">
                  <c:v>11.796675036308001</c:v>
                </c:pt>
                <c:pt idx="32">
                  <c:v>8.8382335325473953</c:v>
                </c:pt>
                <c:pt idx="33">
                  <c:v>7.5732052920730695</c:v>
                </c:pt>
                <c:pt idx="34">
                  <c:v>6.9597023708553882</c:v>
                </c:pt>
                <c:pt idx="35">
                  <c:v>5.8105796139351886</c:v>
                </c:pt>
                <c:pt idx="36">
                  <c:v>3.8288771437522873</c:v>
                </c:pt>
                <c:pt idx="37">
                  <c:v>-0.17742445114089622</c:v>
                </c:pt>
                <c:pt idx="38">
                  <c:v>-6.2142485394812406</c:v>
                </c:pt>
                <c:pt idx="39">
                  <c:v>-9.0261648776989372</c:v>
                </c:pt>
                <c:pt idx="40">
                  <c:v>-7.6142251694047864</c:v>
                </c:pt>
                <c:pt idx="41">
                  <c:v>-6.0089414615421433</c:v>
                </c:pt>
                <c:pt idx="42">
                  <c:v>-7.2864307548016605</c:v>
                </c:pt>
                <c:pt idx="43">
                  <c:v>-9.1998662228598604</c:v>
                </c:pt>
                <c:pt idx="44">
                  <c:v>-7.4471167498074475</c:v>
                </c:pt>
                <c:pt idx="45">
                  <c:v>-3.3742595899247716</c:v>
                </c:pt>
                <c:pt idx="46">
                  <c:v>-0.37160089075700442</c:v>
                </c:pt>
                <c:pt idx="47">
                  <c:v>9.1521540787038724E-2</c:v>
                </c:pt>
                <c:pt idx="48">
                  <c:v>-0.57564200186270253</c:v>
                </c:pt>
                <c:pt idx="49">
                  <c:v>-0.24027047079560959</c:v>
                </c:pt>
                <c:pt idx="50">
                  <c:v>0.86316454238533313</c:v>
                </c:pt>
                <c:pt idx="51">
                  <c:v>1.0630025053482919</c:v>
                </c:pt>
                <c:pt idx="52">
                  <c:v>-0.62355997747106606</c:v>
                </c:pt>
                <c:pt idx="53">
                  <c:v>-2.5095323164560552</c:v>
                </c:pt>
                <c:pt idx="54">
                  <c:v>-1.588092121113388</c:v>
                </c:pt>
                <c:pt idx="55">
                  <c:v>0.22843036070540246</c:v>
                </c:pt>
                <c:pt idx="56">
                  <c:v>0.89989115740740777</c:v>
                </c:pt>
                <c:pt idx="57">
                  <c:v>0.96725226851851853</c:v>
                </c:pt>
                <c:pt idx="58">
                  <c:v>1.1693356018518524</c:v>
                </c:pt>
                <c:pt idx="59">
                  <c:v>1.4065181712796584</c:v>
                </c:pt>
                <c:pt idx="60">
                  <c:v>2.7148026860937495</c:v>
                </c:pt>
                <c:pt idx="61">
                  <c:v>3.4224701751396123</c:v>
                </c:pt>
                <c:pt idx="62">
                  <c:v>2.2763809468945322</c:v>
                </c:pt>
                <c:pt idx="63">
                  <c:v>2.1005916420348658</c:v>
                </c:pt>
                <c:pt idx="64">
                  <c:v>2.4144537614062505</c:v>
                </c:pt>
                <c:pt idx="65">
                  <c:v>2.9371994326106785</c:v>
                </c:pt>
                <c:pt idx="66">
                  <c:v>2.4618682460890344</c:v>
                </c:pt>
                <c:pt idx="67">
                  <c:v>2.0987174991940192</c:v>
                </c:pt>
                <c:pt idx="68">
                  <c:v>3.7879239736488328</c:v>
                </c:pt>
                <c:pt idx="69">
                  <c:v>7.1553809586146215</c:v>
                </c:pt>
                <c:pt idx="70">
                  <c:v>10.027379732414266</c:v>
                </c:pt>
                <c:pt idx="71">
                  <c:v>12.088155240902163</c:v>
                </c:pt>
                <c:pt idx="72">
                  <c:v>12.80731848362762</c:v>
                </c:pt>
                <c:pt idx="73">
                  <c:v>11.317417654350777</c:v>
                </c:pt>
                <c:pt idx="74">
                  <c:v>8.6972247772153626</c:v>
                </c:pt>
                <c:pt idx="75">
                  <c:v>7.206616256346317</c:v>
                </c:pt>
                <c:pt idx="76">
                  <c:v>7.2063670655469796</c:v>
                </c:pt>
                <c:pt idx="77">
                  <c:v>7.8492775988106596</c:v>
                </c:pt>
                <c:pt idx="78">
                  <c:v>7.677076514291433</c:v>
                </c:pt>
                <c:pt idx="79">
                  <c:v>5.8733301188274005</c:v>
                </c:pt>
                <c:pt idx="80">
                  <c:v>3.0263752364078362</c:v>
                </c:pt>
                <c:pt idx="81">
                  <c:v>1.4417092628761576</c:v>
                </c:pt>
                <c:pt idx="82">
                  <c:v>-0.1031318190419029</c:v>
                </c:pt>
                <c:pt idx="83">
                  <c:v>0.28805320809834217</c:v>
                </c:pt>
                <c:pt idx="84">
                  <c:v>2.147522515780405</c:v>
                </c:pt>
                <c:pt idx="85">
                  <c:v>1.0926824089514446</c:v>
                </c:pt>
                <c:pt idx="86">
                  <c:v>0.44537491155538855</c:v>
                </c:pt>
                <c:pt idx="87">
                  <c:v>0.62239942629161371</c:v>
                </c:pt>
                <c:pt idx="88">
                  <c:v>0.98314187179120593</c:v>
                </c:pt>
                <c:pt idx="89">
                  <c:v>-2.1084322057812552</c:v>
                </c:pt>
                <c:pt idx="90">
                  <c:v>-9.5315185340153761</c:v>
                </c:pt>
                <c:pt idx="91">
                  <c:v>-12.821932894222364</c:v>
                </c:pt>
                <c:pt idx="92">
                  <c:v>-10.878843428712278</c:v>
                </c:pt>
                <c:pt idx="93">
                  <c:v>-6.0507579020651168</c:v>
                </c:pt>
                <c:pt idx="94">
                  <c:v>-2.8335224610753169</c:v>
                </c:pt>
                <c:pt idx="95">
                  <c:v>-2.4681643981481485</c:v>
                </c:pt>
                <c:pt idx="96">
                  <c:v>-2.4386487090452729</c:v>
                </c:pt>
                <c:pt idx="97">
                  <c:v>-1.3289866534865826</c:v>
                </c:pt>
                <c:pt idx="98">
                  <c:v>-0.44160557874999989</c:v>
                </c:pt>
                <c:pt idx="99">
                  <c:v>-0.27003219861389749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3.7190591121613506E-2</c:v>
                </c:pt>
                <c:pt idx="140">
                  <c:v>0.77999254437486598</c:v>
                </c:pt>
                <c:pt idx="141">
                  <c:v>3.8414807089065981</c:v>
                </c:pt>
                <c:pt idx="142">
                  <c:v>7.7070555909309881</c:v>
                </c:pt>
                <c:pt idx="143">
                  <c:v>7.9688433566135108</c:v>
                </c:pt>
                <c:pt idx="144">
                  <c:v>5.2732743780664055</c:v>
                </c:pt>
                <c:pt idx="145">
                  <c:v>3.7719760773175768</c:v>
                </c:pt>
                <c:pt idx="146">
                  <c:v>5.1170751263648864</c:v>
                </c:pt>
                <c:pt idx="147">
                  <c:v>7.8029087908796271</c:v>
                </c:pt>
                <c:pt idx="148">
                  <c:v>9.1493453529387399</c:v>
                </c:pt>
                <c:pt idx="149">
                  <c:v>8.2981205442017387</c:v>
                </c:pt>
                <c:pt idx="150">
                  <c:v>5.9835904834173554</c:v>
                </c:pt>
                <c:pt idx="151">
                  <c:v>2.937793020664651</c:v>
                </c:pt>
                <c:pt idx="152">
                  <c:v>-1.7289308766608817</c:v>
                </c:pt>
                <c:pt idx="153">
                  <c:v>-8.0430707016735212</c:v>
                </c:pt>
                <c:pt idx="154">
                  <c:v>-10.662596878710346</c:v>
                </c:pt>
                <c:pt idx="155">
                  <c:v>-7.6126044373223971</c:v>
                </c:pt>
                <c:pt idx="156">
                  <c:v>-2.8808960942357635</c:v>
                </c:pt>
                <c:pt idx="157">
                  <c:v>0.4957244907407401</c:v>
                </c:pt>
                <c:pt idx="158">
                  <c:v>2.5026151860937498</c:v>
                </c:pt>
                <c:pt idx="159">
                  <c:v>4.7844031206242761</c:v>
                </c:pt>
                <c:pt idx="160">
                  <c:v>7.2031521897445145</c:v>
                </c:pt>
                <c:pt idx="161">
                  <c:v>8.6630287346144375</c:v>
                </c:pt>
                <c:pt idx="162">
                  <c:v>9.0649685607812476</c:v>
                </c:pt>
                <c:pt idx="163">
                  <c:v>8.1845478096969071</c:v>
                </c:pt>
                <c:pt idx="164">
                  <c:v>8.5766393832870378</c:v>
                </c:pt>
                <c:pt idx="165">
                  <c:v>8.3681252536215869</c:v>
                </c:pt>
                <c:pt idx="166">
                  <c:v>7.278158187292286</c:v>
                </c:pt>
                <c:pt idx="167">
                  <c:v>6.6296391240530985</c:v>
                </c:pt>
                <c:pt idx="168">
                  <c:v>8.7421230099777105</c:v>
                </c:pt>
                <c:pt idx="169">
                  <c:v>11.090791514513032</c:v>
                </c:pt>
                <c:pt idx="170">
                  <c:v>9.2640019058796259</c:v>
                </c:pt>
                <c:pt idx="171">
                  <c:v>3.9379099989283168</c:v>
                </c:pt>
                <c:pt idx="172">
                  <c:v>-2.6478288826708223</c:v>
                </c:pt>
                <c:pt idx="173">
                  <c:v>-9.4342057948632796</c:v>
                </c:pt>
                <c:pt idx="174">
                  <c:v>-11.192708945928711</c:v>
                </c:pt>
                <c:pt idx="175">
                  <c:v>-6.341473790685896</c:v>
                </c:pt>
                <c:pt idx="176">
                  <c:v>-0.68719743959648816</c:v>
                </c:pt>
                <c:pt idx="177">
                  <c:v>2.9792605650073645</c:v>
                </c:pt>
                <c:pt idx="178">
                  <c:v>6.1369495809682295</c:v>
                </c:pt>
                <c:pt idx="179">
                  <c:v>7.5492116958168305</c:v>
                </c:pt>
                <c:pt idx="180">
                  <c:v>5.4918543723062418</c:v>
                </c:pt>
                <c:pt idx="181">
                  <c:v>3.0810423547462285</c:v>
                </c:pt>
                <c:pt idx="182">
                  <c:v>1.9098787258438052</c:v>
                </c:pt>
                <c:pt idx="183">
                  <c:v>0.57449326119513167</c:v>
                </c:pt>
                <c:pt idx="184">
                  <c:v>-2.4748439742150228</c:v>
                </c:pt>
                <c:pt idx="185">
                  <c:v>-4.6549682572981759</c:v>
                </c:pt>
                <c:pt idx="186">
                  <c:v>-4.7656092360716746</c:v>
                </c:pt>
                <c:pt idx="187">
                  <c:v>-3.7911567310474568</c:v>
                </c:pt>
                <c:pt idx="188">
                  <c:v>-2.5776631219335919</c:v>
                </c:pt>
                <c:pt idx="189">
                  <c:v>-1.6703005673893221</c:v>
                </c:pt>
                <c:pt idx="190">
                  <c:v>-1.0113089368264276</c:v>
                </c:pt>
                <c:pt idx="191">
                  <c:v>-0.45041231720933533</c:v>
                </c:pt>
                <c:pt idx="192">
                  <c:v>-0.12075118969797537</c:v>
                </c:pt>
                <c:pt idx="193">
                  <c:v>0.17346144984013362</c:v>
                </c:pt>
                <c:pt idx="194">
                  <c:v>0.51776934647004069</c:v>
                </c:pt>
                <c:pt idx="195">
                  <c:v>0.6414900416231567</c:v>
                </c:pt>
                <c:pt idx="196">
                  <c:v>0.8325300462962969</c:v>
                </c:pt>
                <c:pt idx="197">
                  <c:v>0.96725226851851853</c:v>
                </c:pt>
                <c:pt idx="198">
                  <c:v>0.96725226851851853</c:v>
                </c:pt>
                <c:pt idx="199">
                  <c:v>1.3040578240740743</c:v>
                </c:pt>
                <c:pt idx="200">
                  <c:v>1.7106223557293008</c:v>
                </c:pt>
                <c:pt idx="201">
                  <c:v>2.1454241805180474</c:v>
                </c:pt>
                <c:pt idx="202">
                  <c:v>2.7068271208419064</c:v>
                </c:pt>
                <c:pt idx="203">
                  <c:v>3.3251266529224539</c:v>
                </c:pt>
                <c:pt idx="204">
                  <c:v>5.0540376333731194</c:v>
                </c:pt>
                <c:pt idx="205">
                  <c:v>6.5816899304215948</c:v>
                </c:pt>
                <c:pt idx="206">
                  <c:v>7.479800670008574</c:v>
                </c:pt>
                <c:pt idx="207">
                  <c:v>9.6248018700666567</c:v>
                </c:pt>
                <c:pt idx="208">
                  <c:v>11.067823274351985</c:v>
                </c:pt>
                <c:pt idx="209">
                  <c:v>11.056597910301786</c:v>
                </c:pt>
                <c:pt idx="210">
                  <c:v>12.894161536351167</c:v>
                </c:pt>
                <c:pt idx="211">
                  <c:v>14.054680403401921</c:v>
                </c:pt>
                <c:pt idx="212">
                  <c:v>11.872379993580006</c:v>
                </c:pt>
                <c:pt idx="213">
                  <c:v>10.256518506351165</c:v>
                </c:pt>
                <c:pt idx="214">
                  <c:v>9.2706778344726519</c:v>
                </c:pt>
                <c:pt idx="215">
                  <c:v>10.023606344252405</c:v>
                </c:pt>
                <c:pt idx="216">
                  <c:v>12.370239219477849</c:v>
                </c:pt>
                <c:pt idx="217">
                  <c:v>14.499548795572917</c:v>
                </c:pt>
                <c:pt idx="218">
                  <c:v>15.258867650130933</c:v>
                </c:pt>
                <c:pt idx="219">
                  <c:v>14.580313153318972</c:v>
                </c:pt>
                <c:pt idx="220">
                  <c:v>13.141309983228087</c:v>
                </c:pt>
                <c:pt idx="221">
                  <c:v>11.475299869968069</c:v>
                </c:pt>
                <c:pt idx="222">
                  <c:v>9.3530388617078035</c:v>
                </c:pt>
                <c:pt idx="223">
                  <c:v>7.9540592224544175</c:v>
                </c:pt>
                <c:pt idx="224">
                  <c:v>7.734361654566789</c:v>
                </c:pt>
                <c:pt idx="225">
                  <c:v>7.7934488614825623</c:v>
                </c:pt>
                <c:pt idx="226">
                  <c:v>8.7853852485868913</c:v>
                </c:pt>
                <c:pt idx="227">
                  <c:v>9.222781637107321</c:v>
                </c:pt>
                <c:pt idx="228">
                  <c:v>9.0241365335179022</c:v>
                </c:pt>
                <c:pt idx="229">
                  <c:v>8.8206308073437665</c:v>
                </c:pt>
                <c:pt idx="230">
                  <c:v>8.2757617076939827</c:v>
                </c:pt>
                <c:pt idx="231">
                  <c:v>7.0686405062619144</c:v>
                </c:pt>
                <c:pt idx="232">
                  <c:v>5.1656891173730424</c:v>
                </c:pt>
                <c:pt idx="233">
                  <c:v>1.0198473558421173</c:v>
                </c:pt>
                <c:pt idx="234">
                  <c:v>-4.314714457089857</c:v>
                </c:pt>
                <c:pt idx="235">
                  <c:v>-6.042738313845132</c:v>
                </c:pt>
                <c:pt idx="236">
                  <c:v>-3.6267947446469946</c:v>
                </c:pt>
                <c:pt idx="237">
                  <c:v>3.8005158674776725E-2</c:v>
                </c:pt>
                <c:pt idx="238">
                  <c:v>1.1157468507870407</c:v>
                </c:pt>
                <c:pt idx="239">
                  <c:v>-1.3819002481875973</c:v>
                </c:pt>
                <c:pt idx="240">
                  <c:v>-6.1387715431902423</c:v>
                </c:pt>
                <c:pt idx="241">
                  <c:v>-9.1265594797920127</c:v>
                </c:pt>
                <c:pt idx="242">
                  <c:v>-7.2424496651187615</c:v>
                </c:pt>
                <c:pt idx="243">
                  <c:v>-6.2862983747032795</c:v>
                </c:pt>
                <c:pt idx="244">
                  <c:v>-6.7834381323677526</c:v>
                </c:pt>
                <c:pt idx="245">
                  <c:v>-6.0089414615421433</c:v>
                </c:pt>
                <c:pt idx="246">
                  <c:v>-7.2864307548016605</c:v>
                </c:pt>
                <c:pt idx="247">
                  <c:v>-9.1998662228598604</c:v>
                </c:pt>
                <c:pt idx="248">
                  <c:v>-7.4471167498074475</c:v>
                </c:pt>
                <c:pt idx="249">
                  <c:v>-3.3742595899247716</c:v>
                </c:pt>
                <c:pt idx="250">
                  <c:v>-0.37160089075700442</c:v>
                </c:pt>
                <c:pt idx="251">
                  <c:v>9.1521540787038724E-2</c:v>
                </c:pt>
                <c:pt idx="252">
                  <c:v>-0.57564200186270253</c:v>
                </c:pt>
                <c:pt idx="253">
                  <c:v>-0.24027047079560959</c:v>
                </c:pt>
                <c:pt idx="254">
                  <c:v>0.86316454238533313</c:v>
                </c:pt>
                <c:pt idx="255">
                  <c:v>1.0630025053482919</c:v>
                </c:pt>
                <c:pt idx="256">
                  <c:v>-0.62355997747106606</c:v>
                </c:pt>
                <c:pt idx="257">
                  <c:v>-1.2757012979375362</c:v>
                </c:pt>
                <c:pt idx="258">
                  <c:v>0.93329717353140629</c:v>
                </c:pt>
                <c:pt idx="259">
                  <c:v>4.1935170235813164</c:v>
                </c:pt>
                <c:pt idx="260">
                  <c:v>6.6964525221312119</c:v>
                </c:pt>
                <c:pt idx="261">
                  <c:v>7.8416022881084961</c:v>
                </c:pt>
                <c:pt idx="262">
                  <c:v>8.5948334361179679</c:v>
                </c:pt>
                <c:pt idx="263">
                  <c:v>10.12657429480241</c:v>
                </c:pt>
                <c:pt idx="264">
                  <c:v>13.445541552429244</c:v>
                </c:pt>
                <c:pt idx="265">
                  <c:v>16.388999116890787</c:v>
                </c:pt>
                <c:pt idx="266">
                  <c:v>16.461503256095064</c:v>
                </c:pt>
                <c:pt idx="267">
                  <c:v>13.920355096209482</c:v>
                </c:pt>
                <c:pt idx="268">
                  <c:v>12.783797215185183</c:v>
                </c:pt>
                <c:pt idx="269">
                  <c:v>12.787772115277059</c:v>
                </c:pt>
                <c:pt idx="270">
                  <c:v>11.792246280601852</c:v>
                </c:pt>
                <c:pt idx="271">
                  <c:v>8.639868566152348</c:v>
                </c:pt>
                <c:pt idx="272">
                  <c:v>3.7563940790037806</c:v>
                </c:pt>
                <c:pt idx="273">
                  <c:v>2.6846778825925854</c:v>
                </c:pt>
                <c:pt idx="274">
                  <c:v>-0.39565391197409888</c:v>
                </c:pt>
                <c:pt idx="275">
                  <c:v>-6.8161289613752523</c:v>
                </c:pt>
                <c:pt idx="276">
                  <c:v>-9.2028694514814884</c:v>
                </c:pt>
                <c:pt idx="277">
                  <c:v>-10.140562223293893</c:v>
                </c:pt>
                <c:pt idx="278">
                  <c:v>-10.612960407969826</c:v>
                </c:pt>
                <c:pt idx="279">
                  <c:v>-12.719433041522713</c:v>
                </c:pt>
                <c:pt idx="280">
                  <c:v>-11.425955662525318</c:v>
                </c:pt>
                <c:pt idx="281">
                  <c:v>-4.5808392718855027</c:v>
                </c:pt>
                <c:pt idx="282">
                  <c:v>3.3774805969300843</c:v>
                </c:pt>
                <c:pt idx="283">
                  <c:v>10.151936008179362</c:v>
                </c:pt>
                <c:pt idx="284">
                  <c:v>13.180272690558343</c:v>
                </c:pt>
                <c:pt idx="285">
                  <c:v>15.359163120731955</c:v>
                </c:pt>
                <c:pt idx="286">
                  <c:v>16.845983699172585</c:v>
                </c:pt>
                <c:pt idx="287">
                  <c:v>17.296673432143994</c:v>
                </c:pt>
                <c:pt idx="288">
                  <c:v>18.91804777767037</c:v>
                </c:pt>
                <c:pt idx="289">
                  <c:v>20.56355664437584</c:v>
                </c:pt>
                <c:pt idx="290">
                  <c:v>18.517946237180887</c:v>
                </c:pt>
                <c:pt idx="291">
                  <c:v>11.886788517453702</c:v>
                </c:pt>
                <c:pt idx="292">
                  <c:v>5.0698801586747697</c:v>
                </c:pt>
                <c:pt idx="293">
                  <c:v>0.28720518412038198</c:v>
                </c:pt>
                <c:pt idx="294">
                  <c:v>-0.30594903347864022</c:v>
                </c:pt>
                <c:pt idx="295">
                  <c:v>1.2594682279216121</c:v>
                </c:pt>
                <c:pt idx="296">
                  <c:v>3.0651294862500147</c:v>
                </c:pt>
                <c:pt idx="297">
                  <c:v>4.6274992864136175</c:v>
                </c:pt>
                <c:pt idx="298">
                  <c:v>5.6922128195833297</c:v>
                </c:pt>
                <c:pt idx="299">
                  <c:v>6.005135011242043</c:v>
                </c:pt>
                <c:pt idx="300">
                  <c:v>5.2421939223660567</c:v>
                </c:pt>
                <c:pt idx="301">
                  <c:v>4.1801337371808929</c:v>
                </c:pt>
                <c:pt idx="302">
                  <c:v>2.832426677908721</c:v>
                </c:pt>
                <c:pt idx="303">
                  <c:v>1.2130310898853203</c:v>
                </c:pt>
                <c:pt idx="304">
                  <c:v>-0.12399306419475614</c:v>
                </c:pt>
                <c:pt idx="305">
                  <c:v>-1.9184920686968445</c:v>
                </c:pt>
                <c:pt idx="306">
                  <c:v>-3.1214937820010018</c:v>
                </c:pt>
                <c:pt idx="307">
                  <c:v>-1.8885770519819527</c:v>
                </c:pt>
                <c:pt idx="308">
                  <c:v>0.4162972151851852</c:v>
                </c:pt>
                <c:pt idx="309">
                  <c:v>2.2061333725538885</c:v>
                </c:pt>
                <c:pt idx="310">
                  <c:v>2.4144313174065895</c:v>
                </c:pt>
                <c:pt idx="311">
                  <c:v>1.7102876386558299</c:v>
                </c:pt>
                <c:pt idx="312">
                  <c:v>1.0145740619067161</c:v>
                </c:pt>
                <c:pt idx="313">
                  <c:v>-0.3192487171900551</c:v>
                </c:pt>
                <c:pt idx="314">
                  <c:v>-1.8080603641523061</c:v>
                </c:pt>
                <c:pt idx="315">
                  <c:v>-2.7843687499999996</c:v>
                </c:pt>
                <c:pt idx="316">
                  <c:v>-2.6957844820438952</c:v>
                </c:pt>
                <c:pt idx="317">
                  <c:v>-2.0586028219039338</c:v>
                </c:pt>
                <c:pt idx="318">
                  <c:v>-2.5355407386997117</c:v>
                </c:pt>
                <c:pt idx="319">
                  <c:v>-3.6069423321759246</c:v>
                </c:pt>
                <c:pt idx="320">
                  <c:v>-3.7103082184499283</c:v>
                </c:pt>
                <c:pt idx="321">
                  <c:v>-1.2852286739648418</c:v>
                </c:pt>
                <c:pt idx="322">
                  <c:v>0.45783128142660778</c:v>
                </c:pt>
                <c:pt idx="323">
                  <c:v>1.1361956934454531</c:v>
                </c:pt>
                <c:pt idx="324">
                  <c:v>1.2759699990010156</c:v>
                </c:pt>
                <c:pt idx="325">
                  <c:v>0.69308863224609363</c:v>
                </c:pt>
                <c:pt idx="326">
                  <c:v>1.4824631779809376</c:v>
                </c:pt>
                <c:pt idx="327">
                  <c:v>1.6166240576105739</c:v>
                </c:pt>
                <c:pt idx="328">
                  <c:v>1.1958490972616627</c:v>
                </c:pt>
                <c:pt idx="329">
                  <c:v>-2.0921481693198909</c:v>
                </c:pt>
                <c:pt idx="330">
                  <c:v>-4.9705790835818267</c:v>
                </c:pt>
                <c:pt idx="331">
                  <c:v>-2.1001136818047268</c:v>
                </c:pt>
                <c:pt idx="332">
                  <c:v>0.62499772385740804</c:v>
                </c:pt>
                <c:pt idx="333">
                  <c:v>0.42909439894737728</c:v>
                </c:pt>
                <c:pt idx="334">
                  <c:v>0.31552219759042277</c:v>
                </c:pt>
                <c:pt idx="335">
                  <c:v>0.48336994393518484</c:v>
                </c:pt>
                <c:pt idx="336">
                  <c:v>0.29387665292245413</c:v>
                </c:pt>
                <c:pt idx="337">
                  <c:v>0.60771846982770228</c:v>
                </c:pt>
                <c:pt idx="338">
                  <c:v>1.1604925598250762</c:v>
                </c:pt>
                <c:pt idx="339">
                  <c:v>2.0728226364943678</c:v>
                </c:pt>
                <c:pt idx="340">
                  <c:v>4.1070702643220605</c:v>
                </c:pt>
                <c:pt idx="341">
                  <c:v>7.1580603757186649</c:v>
                </c:pt>
                <c:pt idx="342">
                  <c:v>9.2203578914273372</c:v>
                </c:pt>
                <c:pt idx="343">
                  <c:v>7.3141616961317126</c:v>
                </c:pt>
                <c:pt idx="344">
                  <c:v>3.8082681976862562</c:v>
                </c:pt>
                <c:pt idx="345">
                  <c:v>2.8632944585516604</c:v>
                </c:pt>
                <c:pt idx="346">
                  <c:v>3.7471346152524556</c:v>
                </c:pt>
                <c:pt idx="347">
                  <c:v>3.890577684074076</c:v>
                </c:pt>
                <c:pt idx="348">
                  <c:v>3.3253421350027907</c:v>
                </c:pt>
                <c:pt idx="349">
                  <c:v>4.0029475056103951</c:v>
                </c:pt>
                <c:pt idx="350">
                  <c:v>3.9443473960535895</c:v>
                </c:pt>
                <c:pt idx="351">
                  <c:v>3.218311148646932</c:v>
                </c:pt>
                <c:pt idx="352">
                  <c:v>2.4397120205497682</c:v>
                </c:pt>
                <c:pt idx="353">
                  <c:v>2.1141502690173035</c:v>
                </c:pt>
                <c:pt idx="354">
                  <c:v>2.1052010408093231</c:v>
                </c:pt>
                <c:pt idx="355">
                  <c:v>2.2528816425846334</c:v>
                </c:pt>
                <c:pt idx="356">
                  <c:v>2.72272539258464</c:v>
                </c:pt>
                <c:pt idx="357">
                  <c:v>2.9028366116098958</c:v>
                </c:pt>
                <c:pt idx="358">
                  <c:v>2.2814134094386551</c:v>
                </c:pt>
                <c:pt idx="359">
                  <c:v>0.37626585562414172</c:v>
                </c:pt>
                <c:pt idx="360">
                  <c:v>-2.2202785774998661</c:v>
                </c:pt>
                <c:pt idx="361">
                  <c:v>-3.0681785615730011</c:v>
                </c:pt>
                <c:pt idx="362">
                  <c:v>-2.0841480453635133</c:v>
                </c:pt>
                <c:pt idx="363">
                  <c:v>-0.74967637939163478</c:v>
                </c:pt>
                <c:pt idx="364">
                  <c:v>0.33711136364955824</c:v>
                </c:pt>
                <c:pt idx="365">
                  <c:v>1.2571629325325495</c:v>
                </c:pt>
                <c:pt idx="366">
                  <c:v>1.8381525158658869</c:v>
                </c:pt>
                <c:pt idx="367">
                  <c:v>2.3148529041426613</c:v>
                </c:pt>
                <c:pt idx="368">
                  <c:v>3.3146386329715374</c:v>
                </c:pt>
                <c:pt idx="369">
                  <c:v>4.7037376125888706</c:v>
                </c:pt>
                <c:pt idx="370">
                  <c:v>4.8834116901329674</c:v>
                </c:pt>
                <c:pt idx="371">
                  <c:v>3.421213632246094</c:v>
                </c:pt>
                <c:pt idx="372">
                  <c:v>1.3886078478685753</c:v>
                </c:pt>
                <c:pt idx="373">
                  <c:v>-2.2655569262296371</c:v>
                </c:pt>
                <c:pt idx="374">
                  <c:v>-5.516786674184754</c:v>
                </c:pt>
                <c:pt idx="375">
                  <c:v>-5.4017861985510711</c:v>
                </c:pt>
                <c:pt idx="376">
                  <c:v>-3.519350373333332</c:v>
                </c:pt>
                <c:pt idx="377">
                  <c:v>-1.8466565579083349</c:v>
                </c:pt>
                <c:pt idx="378">
                  <c:v>-0.89924296017939809</c:v>
                </c:pt>
                <c:pt idx="379">
                  <c:v>-0.3869631798870185</c:v>
                </c:pt>
                <c:pt idx="380">
                  <c:v>-0.1243993278463649</c:v>
                </c:pt>
                <c:pt idx="381">
                  <c:v>-0.19358729666666682</c:v>
                </c:pt>
                <c:pt idx="382">
                  <c:v>-0.30178896701932756</c:v>
                </c:pt>
                <c:pt idx="383">
                  <c:v>-0.27051342869853273</c:v>
                </c:pt>
                <c:pt idx="384">
                  <c:v>-0.24615112850273818</c:v>
                </c:pt>
                <c:pt idx="385">
                  <c:v>-0.17900995939753195</c:v>
                </c:pt>
                <c:pt idx="386">
                  <c:v>-4.482355070963541E-2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9.8590856645581496E-2</c:v>
                </c:pt>
                <c:pt idx="394">
                  <c:v>0.67350115826895263</c:v>
                </c:pt>
                <c:pt idx="395">
                  <c:v>2.0521872207407408</c:v>
                </c:pt>
                <c:pt idx="396">
                  <c:v>4.157716077123494</c:v>
                </c:pt>
                <c:pt idx="397">
                  <c:v>6.7229938657241037</c:v>
                </c:pt>
                <c:pt idx="398">
                  <c:v>9.3715788577286911</c:v>
                </c:pt>
                <c:pt idx="399">
                  <c:v>10.656535683317067</c:v>
                </c:pt>
                <c:pt idx="400">
                  <c:v>8.432330959717298</c:v>
                </c:pt>
                <c:pt idx="401">
                  <c:v>4.1941275777229112</c:v>
                </c:pt>
                <c:pt idx="402">
                  <c:v>1.176349799945126</c:v>
                </c:pt>
                <c:pt idx="403">
                  <c:v>-1.1001931954434327</c:v>
                </c:pt>
                <c:pt idx="404">
                  <c:v>-2.3537338174680333</c:v>
                </c:pt>
                <c:pt idx="405">
                  <c:v>-1.9544650100000016</c:v>
                </c:pt>
                <c:pt idx="406">
                  <c:v>-1.6117323660328811</c:v>
                </c:pt>
                <c:pt idx="407">
                  <c:v>-1.8168650270005189</c:v>
                </c:pt>
                <c:pt idx="408">
                  <c:v>-1.8519153094725209</c:v>
                </c:pt>
                <c:pt idx="409">
                  <c:v>-1.1590357197721355</c:v>
                </c:pt>
                <c:pt idx="410">
                  <c:v>3.6060872258016054E-2</c:v>
                </c:pt>
                <c:pt idx="411">
                  <c:v>0.97055504068080789</c:v>
                </c:pt>
                <c:pt idx="412">
                  <c:v>1.3708317504715355</c:v>
                </c:pt>
                <c:pt idx="413">
                  <c:v>1.5505631870728311</c:v>
                </c:pt>
                <c:pt idx="414">
                  <c:v>1.7472439327906655</c:v>
                </c:pt>
                <c:pt idx="415">
                  <c:v>2.3825143150830814</c:v>
                </c:pt>
                <c:pt idx="416">
                  <c:v>3.5286471975904208</c:v>
                </c:pt>
                <c:pt idx="417">
                  <c:v>4.1624469669733788</c:v>
                </c:pt>
                <c:pt idx="418">
                  <c:v>3.3267171489254088</c:v>
                </c:pt>
                <c:pt idx="419">
                  <c:v>1.6850348101993056</c:v>
                </c:pt>
                <c:pt idx="420">
                  <c:v>-3.1890142059327858E-2</c:v>
                </c:pt>
                <c:pt idx="421">
                  <c:v>-0.72840554216735187</c:v>
                </c:pt>
                <c:pt idx="422">
                  <c:v>5.3291820691656194E-2</c:v>
                </c:pt>
                <c:pt idx="423">
                  <c:v>1.1413287614062475</c:v>
                </c:pt>
                <c:pt idx="424">
                  <c:v>2.26111187513203</c:v>
                </c:pt>
                <c:pt idx="425">
                  <c:v>4.0169716341889599</c:v>
                </c:pt>
                <c:pt idx="426">
                  <c:v>7.3675058750141194</c:v>
                </c:pt>
                <c:pt idx="427">
                  <c:v>12.426546639808167</c:v>
                </c:pt>
                <c:pt idx="428">
                  <c:v>16.202148019453233</c:v>
                </c:pt>
                <c:pt idx="429">
                  <c:v>13.435225814374146</c:v>
                </c:pt>
                <c:pt idx="430">
                  <c:v>6.5489628212086322</c:v>
                </c:pt>
                <c:pt idx="431">
                  <c:v>1.8693602116923573</c:v>
                </c:pt>
                <c:pt idx="432">
                  <c:v>-2.4719739684501807E-2</c:v>
                </c:pt>
                <c:pt idx="433">
                  <c:v>0.13816896598463344</c:v>
                </c:pt>
                <c:pt idx="434">
                  <c:v>1.3547002566467654</c:v>
                </c:pt>
                <c:pt idx="435">
                  <c:v>1.5170991595145062</c:v>
                </c:pt>
                <c:pt idx="436">
                  <c:v>-0.57710875817708684</c:v>
                </c:pt>
                <c:pt idx="437">
                  <c:v>-3.8511317388048729</c:v>
                </c:pt>
                <c:pt idx="438">
                  <c:v>-7.0024796347272851</c:v>
                </c:pt>
                <c:pt idx="439">
                  <c:v>-9.0399849530874903</c:v>
                </c:pt>
                <c:pt idx="440">
                  <c:v>-8.8206734501399602</c:v>
                </c:pt>
                <c:pt idx="441">
                  <c:v>-6.5609656334932005</c:v>
                </c:pt>
                <c:pt idx="442">
                  <c:v>-3.3185935827004838</c:v>
                </c:pt>
                <c:pt idx="443">
                  <c:v>-1.0633567005566273</c:v>
                </c:pt>
                <c:pt idx="444">
                  <c:v>-0.15960164470837079</c:v>
                </c:pt>
                <c:pt idx="445">
                  <c:v>1.2646651956875858E-3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0.10981770849743334</c:v>
                </c:pt>
                <c:pt idx="514">
                  <c:v>1.0544330066236121</c:v>
                </c:pt>
                <c:pt idx="515">
                  <c:v>3.9714934707581016</c:v>
                </c:pt>
                <c:pt idx="516">
                  <c:v>7.7069410954910396</c:v>
                </c:pt>
                <c:pt idx="517">
                  <c:v>9.5798134781481483</c:v>
                </c:pt>
                <c:pt idx="518">
                  <c:v>7.5726211478996515</c:v>
                </c:pt>
                <c:pt idx="519">
                  <c:v>3.553014592830583</c:v>
                </c:pt>
                <c:pt idx="520">
                  <c:v>1.0943340372750316</c:v>
                </c:pt>
                <c:pt idx="521">
                  <c:v>-0.13631792418474875</c:v>
                </c:pt>
                <c:pt idx="522">
                  <c:v>-0.70734473582982516</c:v>
                </c:pt>
                <c:pt idx="523">
                  <c:v>-1.1076978725925923</c:v>
                </c:pt>
                <c:pt idx="524">
                  <c:v>-2.2343238835405943</c:v>
                </c:pt>
                <c:pt idx="525">
                  <c:v>-3.8705711529633113</c:v>
                </c:pt>
                <c:pt idx="526">
                  <c:v>-4.3182479930935207</c:v>
                </c:pt>
                <c:pt idx="527">
                  <c:v>-2.7636560488974626</c:v>
                </c:pt>
                <c:pt idx="528">
                  <c:v>-0.93963658264746219</c:v>
                </c:pt>
                <c:pt idx="529">
                  <c:v>-0.17813795246056241</c:v>
                </c:pt>
                <c:pt idx="530">
                  <c:v>-3.2961943131644383E-2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2.9331794825317212E-2</c:v>
                </c:pt>
                <c:pt idx="535">
                  <c:v>0.29725601560185178</c:v>
                </c:pt>
                <c:pt idx="536">
                  <c:v>0.9725679007956104</c:v>
                </c:pt>
                <c:pt idx="537">
                  <c:v>1.87311381273834</c:v>
                </c:pt>
                <c:pt idx="538">
                  <c:v>4.2455906001322443</c:v>
                </c:pt>
                <c:pt idx="539">
                  <c:v>8.7861070508884165</c:v>
                </c:pt>
                <c:pt idx="540">
                  <c:v>12.209869117199933</c:v>
                </c:pt>
                <c:pt idx="541">
                  <c:v>9.3348369337536159</c:v>
                </c:pt>
                <c:pt idx="542">
                  <c:v>4.0016576163870914</c:v>
                </c:pt>
                <c:pt idx="543">
                  <c:v>1.8011946534241319</c:v>
                </c:pt>
                <c:pt idx="544">
                  <c:v>0.82949488224609569</c:v>
                </c:pt>
                <c:pt idx="545">
                  <c:v>-0.65882682866426612</c:v>
                </c:pt>
                <c:pt idx="546">
                  <c:v>-2.5123025743934595</c:v>
                </c:pt>
                <c:pt idx="547">
                  <c:v>-2.6199573764966733</c:v>
                </c:pt>
                <c:pt idx="548">
                  <c:v>-1.4871373128422678</c:v>
                </c:pt>
                <c:pt idx="549">
                  <c:v>-0.71402373618141224</c:v>
                </c:pt>
                <c:pt idx="550">
                  <c:v>-0.315126712187633</c:v>
                </c:pt>
                <c:pt idx="551">
                  <c:v>-0.12882093938164541</c:v>
                </c:pt>
                <c:pt idx="552">
                  <c:v>0.28681045291739038</c:v>
                </c:pt>
                <c:pt idx="553">
                  <c:v>0.35777265241766876</c:v>
                </c:pt>
                <c:pt idx="554">
                  <c:v>0.34067242141313542</c:v>
                </c:pt>
                <c:pt idx="555">
                  <c:v>0.62805645206053362</c:v>
                </c:pt>
                <c:pt idx="556">
                  <c:v>0.91212778629401814</c:v>
                </c:pt>
                <c:pt idx="557">
                  <c:v>1.2062713048125382</c:v>
                </c:pt>
                <c:pt idx="558">
                  <c:v>1.5986177946531268</c:v>
                </c:pt>
                <c:pt idx="559">
                  <c:v>2.047739603466435</c:v>
                </c:pt>
                <c:pt idx="560">
                  <c:v>3.375137451309183</c:v>
                </c:pt>
                <c:pt idx="561">
                  <c:v>3.6647147167064524</c:v>
                </c:pt>
                <c:pt idx="562">
                  <c:v>1.8697860794163665</c:v>
                </c:pt>
                <c:pt idx="563">
                  <c:v>1.3926448757126628</c:v>
                </c:pt>
                <c:pt idx="564">
                  <c:v>-0.13420697613918869</c:v>
                </c:pt>
                <c:pt idx="565">
                  <c:v>-4.710499180122385</c:v>
                </c:pt>
                <c:pt idx="566">
                  <c:v>-5.199478666124481</c:v>
                </c:pt>
                <c:pt idx="567">
                  <c:v>-2.3397572237037032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0.19718851983131858</c:v>
                </c:pt>
                <c:pt idx="603">
                  <c:v>0.61456018604673024</c:v>
                </c:pt>
                <c:pt idx="604">
                  <c:v>2.2677427762962963</c:v>
                </c:pt>
                <c:pt idx="605">
                  <c:v>5.5301707353991709</c:v>
                </c:pt>
                <c:pt idx="606">
                  <c:v>9.6810492981839431</c:v>
                </c:pt>
                <c:pt idx="607">
                  <c:v>14.200016377135416</c:v>
                </c:pt>
                <c:pt idx="608">
                  <c:v>17.488801281919123</c:v>
                </c:pt>
                <c:pt idx="609">
                  <c:v>18.598548937398856</c:v>
                </c:pt>
                <c:pt idx="610">
                  <c:v>19.355847291342588</c:v>
                </c:pt>
                <c:pt idx="611">
                  <c:v>21.248721076133407</c:v>
                </c:pt>
                <c:pt idx="612">
                  <c:v>22.420411004165945</c:v>
                </c:pt>
                <c:pt idx="613">
                  <c:v>18.651011044499313</c:v>
                </c:pt>
                <c:pt idx="614">
                  <c:v>11.088625880567864</c:v>
                </c:pt>
                <c:pt idx="615">
                  <c:v>5.4567549443777681</c:v>
                </c:pt>
                <c:pt idx="616">
                  <c:v>4.0645328483508161</c:v>
                </c:pt>
                <c:pt idx="617">
                  <c:v>4.0518960481087181</c:v>
                </c:pt>
                <c:pt idx="618">
                  <c:v>3.2150000690537084</c:v>
                </c:pt>
                <c:pt idx="619">
                  <c:v>1.5617309608845524</c:v>
                </c:pt>
                <c:pt idx="620">
                  <c:v>-0.34357296041773422</c:v>
                </c:pt>
                <c:pt idx="621">
                  <c:v>-0.89341268384765982</c:v>
                </c:pt>
                <c:pt idx="622">
                  <c:v>0.60130896296599057</c:v>
                </c:pt>
                <c:pt idx="623">
                  <c:v>2.8197462806018483</c:v>
                </c:pt>
                <c:pt idx="624">
                  <c:v>4.550552788726506</c:v>
                </c:pt>
                <c:pt idx="625">
                  <c:v>6.3268516807893249</c:v>
                </c:pt>
                <c:pt idx="626">
                  <c:v>7.4468235483910776</c:v>
                </c:pt>
                <c:pt idx="627">
                  <c:v>6.7988889946212945</c:v>
                </c:pt>
                <c:pt idx="628">
                  <c:v>5.3056996345593213</c:v>
                </c:pt>
                <c:pt idx="629">
                  <c:v>4.5310468567815505</c:v>
                </c:pt>
                <c:pt idx="630">
                  <c:v>4.789264449374147</c:v>
                </c:pt>
                <c:pt idx="631">
                  <c:v>6.3562027417748332</c:v>
                </c:pt>
                <c:pt idx="632">
                  <c:v>8.8218511382654725</c:v>
                </c:pt>
                <c:pt idx="633">
                  <c:v>10.658183751608062</c:v>
                </c:pt>
                <c:pt idx="634">
                  <c:v>12.07574399315609</c:v>
                </c:pt>
                <c:pt idx="635">
                  <c:v>12.767223742492908</c:v>
                </c:pt>
                <c:pt idx="636">
                  <c:v>12.000615011990753</c:v>
                </c:pt>
                <c:pt idx="637">
                  <c:v>9.6255307064555442</c:v>
                </c:pt>
                <c:pt idx="638">
                  <c:v>6.7439301679580286</c:v>
                </c:pt>
                <c:pt idx="639">
                  <c:v>5.2563722975876592</c:v>
                </c:pt>
                <c:pt idx="640">
                  <c:v>4.6474700194882042</c:v>
                </c:pt>
                <c:pt idx="641">
                  <c:v>4.6197981209670607</c:v>
                </c:pt>
                <c:pt idx="642">
                  <c:v>6.6728686694185049</c:v>
                </c:pt>
                <c:pt idx="643">
                  <c:v>10.636715472454414</c:v>
                </c:pt>
                <c:pt idx="644">
                  <c:v>12.15984056157191</c:v>
                </c:pt>
                <c:pt idx="645">
                  <c:v>9.6220046218518611</c:v>
                </c:pt>
                <c:pt idx="646">
                  <c:v>8.1332997754810332</c:v>
                </c:pt>
                <c:pt idx="647">
                  <c:v>8.5283145789668708</c:v>
                </c:pt>
                <c:pt idx="648">
                  <c:v>8.6122712651250506</c:v>
                </c:pt>
                <c:pt idx="649">
                  <c:v>8.0601559577929738</c:v>
                </c:pt>
                <c:pt idx="650">
                  <c:v>6.5032995368182105</c:v>
                </c:pt>
                <c:pt idx="651">
                  <c:v>3.2975832319204441</c:v>
                </c:pt>
                <c:pt idx="652">
                  <c:v>-2.1387050068586921</c:v>
                </c:pt>
                <c:pt idx="653">
                  <c:v>-6.1227513254871786</c:v>
                </c:pt>
                <c:pt idx="654">
                  <c:v>-6.5759912522597084</c:v>
                </c:pt>
                <c:pt idx="655">
                  <c:v>-8.6663510339764134</c:v>
                </c:pt>
                <c:pt idx="656">
                  <c:v>-13.584649888573384</c:v>
                </c:pt>
                <c:pt idx="657">
                  <c:v>-15.242676079999999</c:v>
                </c:pt>
                <c:pt idx="658">
                  <c:v>-11.087972234389582</c:v>
                </c:pt>
                <c:pt idx="659">
                  <c:v>-6.7039435465662356</c:v>
                </c:pt>
                <c:pt idx="660">
                  <c:v>-7.5035991639671478</c:v>
                </c:pt>
                <c:pt idx="661">
                  <c:v>-11.714757557039819</c:v>
                </c:pt>
                <c:pt idx="662">
                  <c:v>-12.811510629929698</c:v>
                </c:pt>
                <c:pt idx="663">
                  <c:v>-10.595024567467446</c:v>
                </c:pt>
                <c:pt idx="664">
                  <c:v>-5.3156264949371996</c:v>
                </c:pt>
                <c:pt idx="665">
                  <c:v>-1.4410203618541293</c:v>
                </c:pt>
                <c:pt idx="666">
                  <c:v>0.56308560185185219</c:v>
                </c:pt>
                <c:pt idx="667">
                  <c:v>2.4123005964700415</c:v>
                </c:pt>
                <c:pt idx="668">
                  <c:v>6.2432854541752407</c:v>
                </c:pt>
                <c:pt idx="669">
                  <c:v>11.381169097088263</c:v>
                </c:pt>
                <c:pt idx="670">
                  <c:v>13.67386121389575</c:v>
                </c:pt>
                <c:pt idx="671">
                  <c:v>16.251034374142662</c:v>
                </c:pt>
                <c:pt idx="672">
                  <c:v>13.612680054869685</c:v>
                </c:pt>
                <c:pt idx="673">
                  <c:v>10.687073264960564</c:v>
                </c:pt>
                <c:pt idx="674">
                  <c:v>11.361464583333333</c:v>
                </c:pt>
                <c:pt idx="675">
                  <c:v>12.043697035965364</c:v>
                </c:pt>
                <c:pt idx="676">
                  <c:v>8.9170766117969755</c:v>
                </c:pt>
                <c:pt idx="677">
                  <c:v>4.9207861503316561</c:v>
                </c:pt>
                <c:pt idx="678">
                  <c:v>0.85895908447266256</c:v>
                </c:pt>
                <c:pt idx="679">
                  <c:v>-6.8773879593460601</c:v>
                </c:pt>
                <c:pt idx="680">
                  <c:v>-11.184905563525026</c:v>
                </c:pt>
                <c:pt idx="681">
                  <c:v>-12.538095585943291</c:v>
                </c:pt>
                <c:pt idx="682">
                  <c:v>-11.361560596241453</c:v>
                </c:pt>
                <c:pt idx="683">
                  <c:v>-5.7636189868981482</c:v>
                </c:pt>
                <c:pt idx="684">
                  <c:v>-2.8608573863504447</c:v>
                </c:pt>
                <c:pt idx="685">
                  <c:v>-0.77406937193359682</c:v>
                </c:pt>
                <c:pt idx="686">
                  <c:v>4.1062431280664082</c:v>
                </c:pt>
                <c:pt idx="687">
                  <c:v>7.7550362424819159</c:v>
                </c:pt>
                <c:pt idx="688">
                  <c:v>8.1905071594624204</c:v>
                </c:pt>
                <c:pt idx="689">
                  <c:v>8.7539287476348981</c:v>
                </c:pt>
                <c:pt idx="690">
                  <c:v>9.4744696076937629</c:v>
                </c:pt>
                <c:pt idx="691">
                  <c:v>6.9073446535279217</c:v>
                </c:pt>
                <c:pt idx="692">
                  <c:v>4.1056884862550653</c:v>
                </c:pt>
                <c:pt idx="693">
                  <c:v>4.3103399002552498</c:v>
                </c:pt>
                <c:pt idx="694">
                  <c:v>5.6696127473900484</c:v>
                </c:pt>
                <c:pt idx="695">
                  <c:v>5.4801826469712136</c:v>
                </c:pt>
                <c:pt idx="696">
                  <c:v>2.405687824792516</c:v>
                </c:pt>
                <c:pt idx="697">
                  <c:v>-6.0339619087500029</c:v>
                </c:pt>
                <c:pt idx="698">
                  <c:v>-8.0349423538446505</c:v>
                </c:pt>
                <c:pt idx="699">
                  <c:v>-5.3292404568344907</c:v>
                </c:pt>
                <c:pt idx="700">
                  <c:v>-3.2431665384686057</c:v>
                </c:pt>
                <c:pt idx="701">
                  <c:v>-0.50237240501264824</c:v>
                </c:pt>
                <c:pt idx="702">
                  <c:v>0.8155414107493133</c:v>
                </c:pt>
                <c:pt idx="703">
                  <c:v>1.513530768952547</c:v>
                </c:pt>
                <c:pt idx="704">
                  <c:v>1.6314127133969891</c:v>
                </c:pt>
                <c:pt idx="705">
                  <c:v>0.44964332220595776</c:v>
                </c:pt>
                <c:pt idx="706">
                  <c:v>-1.7016755430527957</c:v>
                </c:pt>
                <c:pt idx="707">
                  <c:v>-3.3515798852761964</c:v>
                </c:pt>
                <c:pt idx="708">
                  <c:v>-3.0942609432418373</c:v>
                </c:pt>
                <c:pt idx="709">
                  <c:v>-1.1933669416735249</c:v>
                </c:pt>
                <c:pt idx="710">
                  <c:v>1.236696712962962</c:v>
                </c:pt>
                <c:pt idx="711">
                  <c:v>4.8465584327314817</c:v>
                </c:pt>
                <c:pt idx="712">
                  <c:v>8.984543182610679</c:v>
                </c:pt>
                <c:pt idx="713">
                  <c:v>7.3252652988347409</c:v>
                </c:pt>
                <c:pt idx="714">
                  <c:v>1.9450812986910555</c:v>
                </c:pt>
                <c:pt idx="715">
                  <c:v>-2.1595743299914276</c:v>
                </c:pt>
                <c:pt idx="716">
                  <c:v>-6.0564660165459685</c:v>
                </c:pt>
                <c:pt idx="717">
                  <c:v>-3.9451220426525264</c:v>
                </c:pt>
                <c:pt idx="718">
                  <c:v>-0.31260884259259286</c:v>
                </c:pt>
                <c:pt idx="719">
                  <c:v>1.6408633796296299</c:v>
                </c:pt>
                <c:pt idx="720">
                  <c:v>3.969787606443973</c:v>
                </c:pt>
                <c:pt idx="721">
                  <c:v>6.2457475994513034</c:v>
                </c:pt>
                <c:pt idx="722">
                  <c:v>6.3014911593799585</c:v>
                </c:pt>
                <c:pt idx="723">
                  <c:v>6.3383268251455336</c:v>
                </c:pt>
                <c:pt idx="724">
                  <c:v>6.1818389119466124</c:v>
                </c:pt>
                <c:pt idx="725">
                  <c:v>7.5522092592592616</c:v>
                </c:pt>
                <c:pt idx="726">
                  <c:v>11.089832875743525</c:v>
                </c:pt>
                <c:pt idx="727">
                  <c:v>16.376586185103811</c:v>
                </c:pt>
                <c:pt idx="728">
                  <c:v>18.574458402453704</c:v>
                </c:pt>
                <c:pt idx="729">
                  <c:v>14.945733524531262</c:v>
                </c:pt>
                <c:pt idx="730">
                  <c:v>12.35240971024885</c:v>
                </c:pt>
                <c:pt idx="731">
                  <c:v>7.9219396775857236</c:v>
                </c:pt>
                <c:pt idx="732">
                  <c:v>4.9309614290949417</c:v>
                </c:pt>
                <c:pt idx="733">
                  <c:v>4.7101639293981581</c:v>
                </c:pt>
                <c:pt idx="734">
                  <c:v>4.9759292610483072</c:v>
                </c:pt>
                <c:pt idx="735">
                  <c:v>5.2440318785871058</c:v>
                </c:pt>
                <c:pt idx="736">
                  <c:v>5.7704158123706284</c:v>
                </c:pt>
                <c:pt idx="737">
                  <c:v>6.5637114417000761</c:v>
                </c:pt>
                <c:pt idx="738">
                  <c:v>6.4304335386247446</c:v>
                </c:pt>
                <c:pt idx="739">
                  <c:v>5.2501307184499275</c:v>
                </c:pt>
                <c:pt idx="740">
                  <c:v>7.4935575621028576</c:v>
                </c:pt>
                <c:pt idx="741">
                  <c:v>10.284450254692558</c:v>
                </c:pt>
                <c:pt idx="742">
                  <c:v>9.5348073407956253</c:v>
                </c:pt>
                <c:pt idx="743">
                  <c:v>7.0817390003154967</c:v>
                </c:pt>
                <c:pt idx="744">
                  <c:v>5.2421939223660567</c:v>
                </c:pt>
                <c:pt idx="745">
                  <c:v>4.9912741374016232</c:v>
                </c:pt>
                <c:pt idx="746">
                  <c:v>4.9912741374016232</c:v>
                </c:pt>
                <c:pt idx="747">
                  <c:v>6.0724461350596659</c:v>
                </c:pt>
                <c:pt idx="748">
                  <c:v>7.7534697076298631</c:v>
                </c:pt>
                <c:pt idx="749">
                  <c:v>8.9878210579687501</c:v>
                </c:pt>
                <c:pt idx="750">
                  <c:v>8.3390076178307062</c:v>
                </c:pt>
                <c:pt idx="751">
                  <c:v>6.1880746031192091</c:v>
                </c:pt>
                <c:pt idx="752">
                  <c:v>4.7903315475636736</c:v>
                </c:pt>
                <c:pt idx="753">
                  <c:v>3.6602754188957749</c:v>
                </c:pt>
                <c:pt idx="754">
                  <c:v>1.6759054784783507</c:v>
                </c:pt>
                <c:pt idx="755">
                  <c:v>0.2530166446471358</c:v>
                </c:pt>
                <c:pt idx="756">
                  <c:v>-1.1250365579852619</c:v>
                </c:pt>
                <c:pt idx="757">
                  <c:v>-5.5639309595593494</c:v>
                </c:pt>
                <c:pt idx="758">
                  <c:v>-12.948796785449325</c:v>
                </c:pt>
                <c:pt idx="759">
                  <c:v>-17.511079603394826</c:v>
                </c:pt>
                <c:pt idx="760">
                  <c:v>-16.652135513790366</c:v>
                </c:pt>
                <c:pt idx="761">
                  <c:v>-14.409125482119128</c:v>
                </c:pt>
                <c:pt idx="762">
                  <c:v>-12.101885830047021</c:v>
                </c:pt>
                <c:pt idx="763">
                  <c:v>-8.1933723226474591</c:v>
                </c:pt>
                <c:pt idx="764">
                  <c:v>-3.9769148475823304</c:v>
                </c:pt>
                <c:pt idx="765">
                  <c:v>-4.3164398148148098E-2</c:v>
                </c:pt>
                <c:pt idx="766">
                  <c:v>3.9081145398079564</c:v>
                </c:pt>
                <c:pt idx="767">
                  <c:v>6.9642661179698235</c:v>
                </c:pt>
                <c:pt idx="768">
                  <c:v>8.4396702268659691</c:v>
                </c:pt>
                <c:pt idx="769">
                  <c:v>10.051414269190673</c:v>
                </c:pt>
                <c:pt idx="770">
                  <c:v>13.247460911056246</c:v>
                </c:pt>
                <c:pt idx="771">
                  <c:v>19.023868402907365</c:v>
                </c:pt>
                <c:pt idx="772">
                  <c:v>22.617486231847156</c:v>
                </c:pt>
                <c:pt idx="773">
                  <c:v>24.346213594523302</c:v>
                </c:pt>
                <c:pt idx="774">
                  <c:v>23.313078532641171</c:v>
                </c:pt>
                <c:pt idx="775">
                  <c:v>21.804072292467069</c:v>
                </c:pt>
                <c:pt idx="776">
                  <c:v>24.090777301686092</c:v>
                </c:pt>
                <c:pt idx="777">
                  <c:v>22.126057828389619</c:v>
                </c:pt>
                <c:pt idx="778">
                  <c:v>18.725419413273187</c:v>
                </c:pt>
                <c:pt idx="779">
                  <c:v>17.801977934840025</c:v>
                </c:pt>
                <c:pt idx="780">
                  <c:v>16.753222610460178</c:v>
                </c:pt>
                <c:pt idx="781">
                  <c:v>14.803712563184465</c:v>
                </c:pt>
                <c:pt idx="782">
                  <c:v>13.023869928378891</c:v>
                </c:pt>
                <c:pt idx="783">
                  <c:v>11.457890450516103</c:v>
                </c:pt>
                <c:pt idx="784">
                  <c:v>10.164016707426955</c:v>
                </c:pt>
                <c:pt idx="785">
                  <c:v>9.8771473124537152</c:v>
                </c:pt>
                <c:pt idx="786">
                  <c:v>11.405950068587112</c:v>
                </c:pt>
                <c:pt idx="787">
                  <c:v>11.946790128615596</c:v>
                </c:pt>
                <c:pt idx="788">
                  <c:v>9.8815743088802961</c:v>
                </c:pt>
                <c:pt idx="789">
                  <c:v>8.0716802599383861</c:v>
                </c:pt>
                <c:pt idx="790">
                  <c:v>8.0716802599384376</c:v>
                </c:pt>
                <c:pt idx="791">
                  <c:v>9.1931527868808089</c:v>
                </c:pt>
                <c:pt idx="792">
                  <c:v>9.9963780064257595</c:v>
                </c:pt>
                <c:pt idx="793">
                  <c:v>7.4722863136573743</c:v>
                </c:pt>
                <c:pt idx="794">
                  <c:v>-1.442117028587105</c:v>
                </c:pt>
                <c:pt idx="795">
                  <c:v>-13.671575457554331</c:v>
                </c:pt>
                <c:pt idx="796">
                  <c:v>-23.16072913464771</c:v>
                </c:pt>
                <c:pt idx="797">
                  <c:v>-26.068421431556729</c:v>
                </c:pt>
                <c:pt idx="798">
                  <c:v>-21.847155864114239</c:v>
                </c:pt>
                <c:pt idx="799">
                  <c:v>-13.261046361108081</c:v>
                </c:pt>
                <c:pt idx="800">
                  <c:v>-4.2695043264778638</c:v>
                </c:pt>
                <c:pt idx="801">
                  <c:v>1.6029289602604164</c:v>
                </c:pt>
                <c:pt idx="802">
                  <c:v>5.5371437863080111</c:v>
                </c:pt>
                <c:pt idx="803">
                  <c:v>12.050674021898509</c:v>
                </c:pt>
                <c:pt idx="804">
                  <c:v>20.163131757243193</c:v>
                </c:pt>
                <c:pt idx="805">
                  <c:v>23.070183085145736</c:v>
                </c:pt>
                <c:pt idx="806">
                  <c:v>17.715093469530405</c:v>
                </c:pt>
                <c:pt idx="807">
                  <c:v>10.240521500596685</c:v>
                </c:pt>
                <c:pt idx="808">
                  <c:v>4.9588607235135793</c:v>
                </c:pt>
                <c:pt idx="809">
                  <c:v>0.46637295238352849</c:v>
                </c:pt>
                <c:pt idx="810">
                  <c:v>-2.769934319511711</c:v>
                </c:pt>
                <c:pt idx="811">
                  <c:v>-5.8252917107338495</c:v>
                </c:pt>
                <c:pt idx="812">
                  <c:v>-11.239385584820603</c:v>
                </c:pt>
                <c:pt idx="813">
                  <c:v>-14.665943776190055</c:v>
                </c:pt>
                <c:pt idx="814">
                  <c:v>-14.557982037270106</c:v>
                </c:pt>
                <c:pt idx="815">
                  <c:v>-13.916705502912945</c:v>
                </c:pt>
                <c:pt idx="816">
                  <c:v>-13.321992275670679</c:v>
                </c:pt>
                <c:pt idx="817">
                  <c:v>-11.331626701044913</c:v>
                </c:pt>
                <c:pt idx="818">
                  <c:v>-8.3715861016138611</c:v>
                </c:pt>
                <c:pt idx="819">
                  <c:v>-3.4707590104166646</c:v>
                </c:pt>
                <c:pt idx="820">
                  <c:v>1.3926448757126628</c:v>
                </c:pt>
                <c:pt idx="821">
                  <c:v>5.926115989583332</c:v>
                </c:pt>
                <c:pt idx="822">
                  <c:v>9.9545658207070922</c:v>
                </c:pt>
                <c:pt idx="823">
                  <c:v>11.153847395980797</c:v>
                </c:pt>
                <c:pt idx="824">
                  <c:v>11.806371225917969</c:v>
                </c:pt>
                <c:pt idx="825">
                  <c:v>11.525098114576476</c:v>
                </c:pt>
                <c:pt idx="826">
                  <c:v>10.908411066984954</c:v>
                </c:pt>
                <c:pt idx="827">
                  <c:v>11.254075455136721</c:v>
                </c:pt>
                <c:pt idx="828">
                  <c:v>11.31917803585034</c:v>
                </c:pt>
                <c:pt idx="829">
                  <c:v>13.008462680380141</c:v>
                </c:pt>
                <c:pt idx="830">
                  <c:v>15.779074793593752</c:v>
                </c:pt>
                <c:pt idx="831">
                  <c:v>16.36471405178326</c:v>
                </c:pt>
                <c:pt idx="832">
                  <c:v>14.188592188588801</c:v>
                </c:pt>
                <c:pt idx="833">
                  <c:v>9.8549025016080893</c:v>
                </c:pt>
                <c:pt idx="834">
                  <c:v>7.5440741431277871</c:v>
                </c:pt>
                <c:pt idx="835">
                  <c:v>7.917119527711078</c:v>
                </c:pt>
                <c:pt idx="836">
                  <c:v>8.0409691358857494</c:v>
                </c:pt>
                <c:pt idx="837">
                  <c:v>7.5858176586747854</c:v>
                </c:pt>
                <c:pt idx="838">
                  <c:v>8.2285592607996865</c:v>
                </c:pt>
                <c:pt idx="839">
                  <c:v>9.8046083202045935</c:v>
                </c:pt>
                <c:pt idx="840">
                  <c:v>10.021422555153254</c:v>
                </c:pt>
                <c:pt idx="841">
                  <c:v>9.8969285079390925</c:v>
                </c:pt>
                <c:pt idx="842">
                  <c:v>11.584658758076909</c:v>
                </c:pt>
                <c:pt idx="843">
                  <c:v>13.13318600964039</c:v>
                </c:pt>
                <c:pt idx="844">
                  <c:v>12.238532975671429</c:v>
                </c:pt>
                <c:pt idx="845">
                  <c:v>9.6059090247804235</c:v>
                </c:pt>
                <c:pt idx="846">
                  <c:v>7.7613795282167368</c:v>
                </c:pt>
                <c:pt idx="847">
                  <c:v>7.4805167324942321</c:v>
                </c:pt>
                <c:pt idx="848">
                  <c:v>8.4818845695456204</c:v>
                </c:pt>
                <c:pt idx="849">
                  <c:v>11.177268006899462</c:v>
                </c:pt>
                <c:pt idx="850">
                  <c:v>14.398563621608446</c:v>
                </c:pt>
                <c:pt idx="851">
                  <c:v>14.832686632966199</c:v>
                </c:pt>
                <c:pt idx="852">
                  <c:v>12.402850294665935</c:v>
                </c:pt>
                <c:pt idx="853">
                  <c:v>11.180509577007257</c:v>
                </c:pt>
                <c:pt idx="854">
                  <c:v>11.331299650604386</c:v>
                </c:pt>
                <c:pt idx="855">
                  <c:v>10.777141999380921</c:v>
                </c:pt>
                <c:pt idx="856">
                  <c:v>9.0980271240936048</c:v>
                </c:pt>
                <c:pt idx="857">
                  <c:v>8.0520164422541676</c:v>
                </c:pt>
                <c:pt idx="858">
                  <c:v>11.280102783186384</c:v>
                </c:pt>
                <c:pt idx="859">
                  <c:v>15.877460257794407</c:v>
                </c:pt>
                <c:pt idx="860">
                  <c:v>16.298624094391496</c:v>
                </c:pt>
                <c:pt idx="861">
                  <c:v>14.00187245855799</c:v>
                </c:pt>
                <c:pt idx="862">
                  <c:v>15.690269969856182</c:v>
                </c:pt>
                <c:pt idx="863">
                  <c:v>22.700701625130272</c:v>
                </c:pt>
                <c:pt idx="864">
                  <c:v>22.868987505397133</c:v>
                </c:pt>
                <c:pt idx="865">
                  <c:v>16.062559851111843</c:v>
                </c:pt>
                <c:pt idx="866">
                  <c:v>13.769631042894408</c:v>
                </c:pt>
                <c:pt idx="867">
                  <c:v>16.825728475315273</c:v>
                </c:pt>
                <c:pt idx="868">
                  <c:v>20.571140535157085</c:v>
                </c:pt>
                <c:pt idx="869">
                  <c:v>18.542894435871059</c:v>
                </c:pt>
                <c:pt idx="870">
                  <c:v>12.303109508384559</c:v>
                </c:pt>
                <c:pt idx="871">
                  <c:v>8.4115750284831101</c:v>
                </c:pt>
                <c:pt idx="872">
                  <c:v>7.0636796404571633</c:v>
                </c:pt>
                <c:pt idx="873">
                  <c:v>6.5592770811563499</c:v>
                </c:pt>
                <c:pt idx="874">
                  <c:v>5.6367733455334772</c:v>
                </c:pt>
                <c:pt idx="875">
                  <c:v>3.4313201238185878</c:v>
                </c:pt>
                <c:pt idx="876">
                  <c:v>0.81128521896979777</c:v>
                </c:pt>
                <c:pt idx="877">
                  <c:v>-1.3584374917140958</c:v>
                </c:pt>
                <c:pt idx="878">
                  <c:v>-0.26201629150351807</c:v>
                </c:pt>
                <c:pt idx="879">
                  <c:v>3.6116630790672279</c:v>
                </c:pt>
                <c:pt idx="880">
                  <c:v>7.0919234385716505</c:v>
                </c:pt>
                <c:pt idx="881">
                  <c:v>4.7342845496827843</c:v>
                </c:pt>
                <c:pt idx="882">
                  <c:v>0.70634598885995459</c:v>
                </c:pt>
                <c:pt idx="883">
                  <c:v>4.4286924159807946</c:v>
                </c:pt>
                <c:pt idx="884">
                  <c:v>8.2458220456104243</c:v>
                </c:pt>
                <c:pt idx="885">
                  <c:v>8.627535008573366</c:v>
                </c:pt>
                <c:pt idx="886">
                  <c:v>9.7954569173690906</c:v>
                </c:pt>
                <c:pt idx="887">
                  <c:v>10.247987020416668</c:v>
                </c:pt>
                <c:pt idx="888">
                  <c:v>9.5248483178924364</c:v>
                </c:pt>
                <c:pt idx="889">
                  <c:v>8.0047238597316479</c:v>
                </c:pt>
                <c:pt idx="890">
                  <c:v>6.0417636025678316</c:v>
                </c:pt>
                <c:pt idx="891">
                  <c:v>3.6790680284801698</c:v>
                </c:pt>
                <c:pt idx="892">
                  <c:v>0.92520449024054363</c:v>
                </c:pt>
                <c:pt idx="893">
                  <c:v>-1.4077966018374908</c:v>
                </c:pt>
                <c:pt idx="894">
                  <c:v>-1.8496292700000052</c:v>
                </c:pt>
                <c:pt idx="895">
                  <c:v>-0.47625546532405805</c:v>
                </c:pt>
                <c:pt idx="896">
                  <c:v>1.9193394235444532</c:v>
                </c:pt>
                <c:pt idx="897">
                  <c:v>4.6576199283788959</c:v>
                </c:pt>
                <c:pt idx="898">
                  <c:v>6.3660430583119698</c:v>
                </c:pt>
                <c:pt idx="899">
                  <c:v>6.7135141231267905</c:v>
                </c:pt>
                <c:pt idx="900">
                  <c:v>5.6550013900405158</c:v>
                </c:pt>
                <c:pt idx="901">
                  <c:v>3.880775993290658</c:v>
                </c:pt>
                <c:pt idx="902">
                  <c:v>0.72560638259477228</c:v>
                </c:pt>
                <c:pt idx="903">
                  <c:v>-14.447569412425478</c:v>
                </c:pt>
                <c:pt idx="904">
                  <c:v>-26.068421431556729</c:v>
                </c:pt>
                <c:pt idx="905">
                  <c:v>-21.847155864114239</c:v>
                </c:pt>
                <c:pt idx="906">
                  <c:v>-13.261046361108081</c:v>
                </c:pt>
                <c:pt idx="907">
                  <c:v>-4.2695043264778638</c:v>
                </c:pt>
                <c:pt idx="908">
                  <c:v>1.6029289602604164</c:v>
                </c:pt>
                <c:pt idx="909">
                  <c:v>5.5371437863080111</c:v>
                </c:pt>
                <c:pt idx="910">
                  <c:v>12.050674021898509</c:v>
                </c:pt>
                <c:pt idx="911">
                  <c:v>20.163131757243193</c:v>
                </c:pt>
                <c:pt idx="912">
                  <c:v>23.070183085145736</c:v>
                </c:pt>
                <c:pt idx="913">
                  <c:v>17.715093469530405</c:v>
                </c:pt>
                <c:pt idx="914">
                  <c:v>13.19879696355965</c:v>
                </c:pt>
                <c:pt idx="915">
                  <c:v>18.745486718749991</c:v>
                </c:pt>
                <c:pt idx="916">
                  <c:v>19.319232010271996</c:v>
                </c:pt>
                <c:pt idx="917">
                  <c:v>13.562157332988185</c:v>
                </c:pt>
                <c:pt idx="918">
                  <c:v>9.5681583935253709</c:v>
                </c:pt>
                <c:pt idx="919">
                  <c:v>6.2112542511949123</c:v>
                </c:pt>
                <c:pt idx="920">
                  <c:v>8.2186369909584798</c:v>
                </c:pt>
                <c:pt idx="921">
                  <c:v>11.305868779976715</c:v>
                </c:pt>
                <c:pt idx="922">
                  <c:v>16.316342449286395</c:v>
                </c:pt>
                <c:pt idx="923">
                  <c:v>19.025061224678467</c:v>
                </c:pt>
                <c:pt idx="924">
                  <c:v>17.478575713678374</c:v>
                </c:pt>
                <c:pt idx="925">
                  <c:v>8.3969841848097353</c:v>
                </c:pt>
                <c:pt idx="926">
                  <c:v>-1.1624972085000296</c:v>
                </c:pt>
                <c:pt idx="927">
                  <c:v>-0.18223546710573671</c:v>
                </c:pt>
                <c:pt idx="928">
                  <c:v>2.2069100992369481</c:v>
                </c:pt>
                <c:pt idx="929">
                  <c:v>3.1662863159879979</c:v>
                </c:pt>
                <c:pt idx="930">
                  <c:v>4.1441827714836617</c:v>
                </c:pt>
                <c:pt idx="931">
                  <c:v>4.4299130511382661</c:v>
                </c:pt>
                <c:pt idx="932">
                  <c:v>4.3881636306663561</c:v>
                </c:pt>
                <c:pt idx="933">
                  <c:v>3.9972735363860878</c:v>
                </c:pt>
                <c:pt idx="934">
                  <c:v>2.6110826826562636</c:v>
                </c:pt>
                <c:pt idx="935">
                  <c:v>0.22308568297947234</c:v>
                </c:pt>
                <c:pt idx="936">
                  <c:v>-0.17051743828835061</c:v>
                </c:pt>
                <c:pt idx="937">
                  <c:v>1.3680026136872001</c:v>
                </c:pt>
                <c:pt idx="938">
                  <c:v>2.5765727709190624</c:v>
                </c:pt>
                <c:pt idx="939">
                  <c:v>2.8370324143699359</c:v>
                </c:pt>
                <c:pt idx="940">
                  <c:v>2.4751573060002956</c:v>
                </c:pt>
                <c:pt idx="941">
                  <c:v>3.0264897940192084</c:v>
                </c:pt>
                <c:pt idx="942">
                  <c:v>4.5122499580192583</c:v>
                </c:pt>
                <c:pt idx="943">
                  <c:v>5.1048617187499916</c:v>
                </c:pt>
                <c:pt idx="944">
                  <c:v>5.3926938559564368</c:v>
                </c:pt>
                <c:pt idx="945">
                  <c:v>5.9978211707712594</c:v>
                </c:pt>
                <c:pt idx="946">
                  <c:v>6.6204867187500129</c:v>
                </c:pt>
                <c:pt idx="947">
                  <c:v>8.7853852485868913</c:v>
                </c:pt>
                <c:pt idx="948">
                  <c:v>10.811094806000282</c:v>
                </c:pt>
                <c:pt idx="949">
                  <c:v>9.7603183073437574</c:v>
                </c:pt>
                <c:pt idx="950">
                  <c:v>7.0138635595458378</c:v>
                </c:pt>
                <c:pt idx="951">
                  <c:v>2.5868811320970737</c:v>
                </c:pt>
                <c:pt idx="952">
                  <c:v>-4.6287314913921254</c:v>
                </c:pt>
                <c:pt idx="953">
                  <c:v>-14.313164841995921</c:v>
                </c:pt>
                <c:pt idx="954">
                  <c:v>-21.215256729669068</c:v>
                </c:pt>
                <c:pt idx="955">
                  <c:v>-21.501172817559187</c:v>
                </c:pt>
                <c:pt idx="956">
                  <c:v>-19.00426647546875</c:v>
                </c:pt>
                <c:pt idx="957">
                  <c:v>-16.449542549775884</c:v>
                </c:pt>
                <c:pt idx="958">
                  <c:v>-8.9591818127846334</c:v>
                </c:pt>
                <c:pt idx="959">
                  <c:v>0.44311473167403537</c:v>
                </c:pt>
                <c:pt idx="960">
                  <c:v>8.3511051108110408</c:v>
                </c:pt>
                <c:pt idx="961">
                  <c:v>16.696407474261328</c:v>
                </c:pt>
                <c:pt idx="962">
                  <c:v>24.678535390309705</c:v>
                </c:pt>
                <c:pt idx="963">
                  <c:v>28.067760923588807</c:v>
                </c:pt>
                <c:pt idx="964">
                  <c:v>26.304606504692568</c:v>
                </c:pt>
                <c:pt idx="965">
                  <c:v>20.906644171837502</c:v>
                </c:pt>
                <c:pt idx="966">
                  <c:v>14.155284822296361</c:v>
                </c:pt>
                <c:pt idx="967">
                  <c:v>8.6319022662588178</c:v>
                </c:pt>
                <c:pt idx="968">
                  <c:v>5.43018210828125</c:v>
                </c:pt>
                <c:pt idx="969">
                  <c:v>3.9525504144069612</c:v>
                </c:pt>
                <c:pt idx="970">
                  <c:v>1.871224615054353</c:v>
                </c:pt>
                <c:pt idx="971">
                  <c:v>-1.9100502446102054</c:v>
                </c:pt>
                <c:pt idx="972">
                  <c:v>-8.8267531492129603</c:v>
                </c:pt>
                <c:pt idx="973">
                  <c:v>-17.641068933847663</c:v>
                </c:pt>
                <c:pt idx="974">
                  <c:v>-20.331105423675627</c:v>
                </c:pt>
                <c:pt idx="975">
                  <c:v>-17.805916545930614</c:v>
                </c:pt>
                <c:pt idx="976">
                  <c:v>-15.22673399884259</c:v>
                </c:pt>
                <c:pt idx="977">
                  <c:v>-12.740316101011901</c:v>
                </c:pt>
                <c:pt idx="978">
                  <c:v>-7.8298182486869594</c:v>
                </c:pt>
                <c:pt idx="979">
                  <c:v>-4.1727709190672169</c:v>
                </c:pt>
                <c:pt idx="980">
                  <c:v>-2.8595526783796301</c:v>
                </c:pt>
                <c:pt idx="981">
                  <c:v>-1.783199936763465</c:v>
                </c:pt>
                <c:pt idx="982">
                  <c:v>-1.0249325631412891</c:v>
                </c:pt>
                <c:pt idx="983">
                  <c:v>-0.75942063000000015</c:v>
                </c:pt>
                <c:pt idx="984">
                  <c:v>-0.79730753621251826</c:v>
                </c:pt>
                <c:pt idx="985">
                  <c:v>-0.53632098809327844</c:v>
                </c:pt>
                <c:pt idx="986">
                  <c:v>-0.11035326325266313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0.22510931326474623</c:v>
                </c:pt>
                <c:pt idx="1029">
                  <c:v>1.86214442125</c:v>
                </c:pt>
                <c:pt idx="1030">
                  <c:v>5.9980318801995454</c:v>
                </c:pt>
                <c:pt idx="1031">
                  <c:v>10.528973449316055</c:v>
                </c:pt>
                <c:pt idx="1032">
                  <c:v>12.660867909807953</c:v>
                </c:pt>
                <c:pt idx="1033">
                  <c:v>13.298037777429698</c:v>
                </c:pt>
                <c:pt idx="1034">
                  <c:v>13.995510631660879</c:v>
                </c:pt>
                <c:pt idx="1035">
                  <c:v>14.90312824278177</c:v>
                </c:pt>
                <c:pt idx="1036">
                  <c:v>14.756244249265908</c:v>
                </c:pt>
                <c:pt idx="1037">
                  <c:v>13.384056048710569</c:v>
                </c:pt>
                <c:pt idx="1038">
                  <c:v>12.407232083100268</c:v>
                </c:pt>
                <c:pt idx="1039">
                  <c:v>13.024824640436785</c:v>
                </c:pt>
                <c:pt idx="1040">
                  <c:v>15.223097574713647</c:v>
                </c:pt>
                <c:pt idx="1041">
                  <c:v>16.925491301225989</c:v>
                </c:pt>
                <c:pt idx="1042">
                  <c:v>17.093007159219823</c:v>
                </c:pt>
                <c:pt idx="1043">
                  <c:v>15.09505159555108</c:v>
                </c:pt>
                <c:pt idx="1044">
                  <c:v>11.502337358961954</c:v>
                </c:pt>
                <c:pt idx="1045">
                  <c:v>8.1491996879370241</c:v>
                </c:pt>
                <c:pt idx="1046">
                  <c:v>6.4119530281481394</c:v>
                </c:pt>
                <c:pt idx="1047">
                  <c:v>6.4291714083770977</c:v>
                </c:pt>
                <c:pt idx="1048">
                  <c:v>6.7617675557877561</c:v>
                </c:pt>
                <c:pt idx="1049">
                  <c:v>5.6007467210398714</c:v>
                </c:pt>
                <c:pt idx="1050">
                  <c:v>2.5887467224544269</c:v>
                </c:pt>
                <c:pt idx="1051">
                  <c:v>-1.600427449658695</c:v>
                </c:pt>
                <c:pt idx="1052">
                  <c:v>-4.7579017614055257</c:v>
                </c:pt>
                <c:pt idx="1053">
                  <c:v>-6.5808702990809405</c:v>
                </c:pt>
                <c:pt idx="1054">
                  <c:v>-8.4514001577871802</c:v>
                </c:pt>
                <c:pt idx="1055">
                  <c:v>-11.008005312910884</c:v>
                </c:pt>
                <c:pt idx="1056">
                  <c:v>-13.855562229297966</c:v>
                </c:pt>
                <c:pt idx="1057">
                  <c:v>-16.121868749999994</c:v>
                </c:pt>
                <c:pt idx="1058">
                  <c:v>-15.570186133935319</c:v>
                </c:pt>
                <c:pt idx="1059">
                  <c:v>-11.667483350764961</c:v>
                </c:pt>
                <c:pt idx="1060">
                  <c:v>-8.5064345088252296</c:v>
                </c:pt>
                <c:pt idx="1061">
                  <c:v>-5.7580236566081799</c:v>
                </c:pt>
                <c:pt idx="1062">
                  <c:v>-2.4509128234887259</c:v>
                </c:pt>
                <c:pt idx="1063">
                  <c:v>9.1557824074073632E-2</c:v>
                </c:pt>
                <c:pt idx="1064">
                  <c:v>1.518956981075773</c:v>
                </c:pt>
                <c:pt idx="1065">
                  <c:v>3.5488552805486964</c:v>
                </c:pt>
                <c:pt idx="1066">
                  <c:v>7.4889254994907386</c:v>
                </c:pt>
                <c:pt idx="1067">
                  <c:v>10.362699456947205</c:v>
                </c:pt>
                <c:pt idx="1068">
                  <c:v>8.1454893941145876</c:v>
                </c:pt>
                <c:pt idx="1069">
                  <c:v>4.5714482035706023</c:v>
                </c:pt>
                <c:pt idx="1070">
                  <c:v>4.6897804887499959</c:v>
                </c:pt>
                <c:pt idx="1071">
                  <c:v>7.5954387951851876</c:v>
                </c:pt>
                <c:pt idx="1072">
                  <c:v>11.230559680000002</c:v>
                </c:pt>
                <c:pt idx="1073">
                  <c:v>14.416453025167817</c:v>
                </c:pt>
                <c:pt idx="1074">
                  <c:v>18.456253592958273</c:v>
                </c:pt>
                <c:pt idx="1075">
                  <c:v>24.090756023444872</c:v>
                </c:pt>
                <c:pt idx="1076">
                  <c:v>28.808622514122636</c:v>
                </c:pt>
                <c:pt idx="1077">
                  <c:v>29.350095293293165</c:v>
                </c:pt>
                <c:pt idx="1078">
                  <c:v>26.843634452521357</c:v>
                </c:pt>
                <c:pt idx="1079">
                  <c:v>23.830003608842595</c:v>
                </c:pt>
                <c:pt idx="1080">
                  <c:v>22.395333036449049</c:v>
                </c:pt>
                <c:pt idx="1081">
                  <c:v>19.64431726791668</c:v>
                </c:pt>
                <c:pt idx="1082">
                  <c:v>13.515554701322221</c:v>
                </c:pt>
                <c:pt idx="1083">
                  <c:v>6.9113699283854118</c:v>
                </c:pt>
                <c:pt idx="1084">
                  <c:v>-0.19585715420779692</c:v>
                </c:pt>
                <c:pt idx="1085">
                  <c:v>-4.0604005618496917</c:v>
                </c:pt>
                <c:pt idx="1086">
                  <c:v>-1.0613388940594626</c:v>
                </c:pt>
                <c:pt idx="1087">
                  <c:v>4.1704467940905934</c:v>
                </c:pt>
                <c:pt idx="1088">
                  <c:v>6.8020208681646572</c:v>
                </c:pt>
                <c:pt idx="1089">
                  <c:v>7.1493853808676953</c:v>
                </c:pt>
                <c:pt idx="1090">
                  <c:v>6.837765653379611</c:v>
                </c:pt>
                <c:pt idx="1091">
                  <c:v>6.5076962089351849</c:v>
                </c:pt>
                <c:pt idx="1092">
                  <c:v>7.4979045422685324</c:v>
                </c:pt>
                <c:pt idx="1093">
                  <c:v>10.87266476873627</c:v>
                </c:pt>
                <c:pt idx="1094">
                  <c:v>15.507420429262506</c:v>
                </c:pt>
                <c:pt idx="1095">
                  <c:v>17.068432030710969</c:v>
                </c:pt>
                <c:pt idx="1096">
                  <c:v>14.337932428385415</c:v>
                </c:pt>
                <c:pt idx="1097">
                  <c:v>10.61518712154548</c:v>
                </c:pt>
                <c:pt idx="1098">
                  <c:v>6.7176382136783763</c:v>
                </c:pt>
                <c:pt idx="1099">
                  <c:v>1.6558840331863758</c:v>
                </c:pt>
                <c:pt idx="1100">
                  <c:v>-4.0562234975437592</c:v>
                </c:pt>
                <c:pt idx="1101">
                  <c:v>-4.7371714987434848</c:v>
                </c:pt>
                <c:pt idx="1102">
                  <c:v>0.24307030496756024</c:v>
                </c:pt>
                <c:pt idx="1103">
                  <c:v>6.1107555710425192</c:v>
                </c:pt>
                <c:pt idx="1104">
                  <c:v>12.448946208935199</c:v>
                </c:pt>
                <c:pt idx="1105">
                  <c:v>18.581149741777477</c:v>
                </c:pt>
                <c:pt idx="1106">
                  <c:v>20.074210530234012</c:v>
                </c:pt>
                <c:pt idx="1107">
                  <c:v>15.326388213678396</c:v>
                </c:pt>
                <c:pt idx="1108">
                  <c:v>9.3602727577944442</c:v>
                </c:pt>
                <c:pt idx="1109">
                  <c:v>3.9156576387122768</c:v>
                </c:pt>
                <c:pt idx="1110">
                  <c:v>-1.1957363371840091</c:v>
                </c:pt>
                <c:pt idx="1111">
                  <c:v>-0.92538156742968802</c:v>
                </c:pt>
                <c:pt idx="1112">
                  <c:v>4.5284839345833241</c:v>
                </c:pt>
                <c:pt idx="1113">
                  <c:v>11.768861547469482</c:v>
                </c:pt>
                <c:pt idx="1114">
                  <c:v>21.246364886507422</c:v>
                </c:pt>
                <c:pt idx="1115">
                  <c:v>27.499186046975439</c:v>
                </c:pt>
                <c:pt idx="1116">
                  <c:v>23.89605352709194</c:v>
                </c:pt>
                <c:pt idx="1117">
                  <c:v>15.159463331972534</c:v>
                </c:pt>
                <c:pt idx="1118">
                  <c:v>8.2087864844553682</c:v>
                </c:pt>
                <c:pt idx="1119">
                  <c:v>2.291552794680956</c:v>
                </c:pt>
                <c:pt idx="1120">
                  <c:v>-0.90822363818645468</c:v>
                </c:pt>
                <c:pt idx="1121">
                  <c:v>0.8871140469321791</c:v>
                </c:pt>
                <c:pt idx="1122">
                  <c:v>3.4231177500143506</c:v>
                </c:pt>
                <c:pt idx="1123">
                  <c:v>2.9891384230924589</c:v>
                </c:pt>
                <c:pt idx="1124">
                  <c:v>-1.4805330594373445</c:v>
                </c:pt>
                <c:pt idx="1125">
                  <c:v>-9.0167957813031858</c:v>
                </c:pt>
                <c:pt idx="1126">
                  <c:v>-18.276754832076843</c:v>
                </c:pt>
                <c:pt idx="1127">
                  <c:v>-24.694890025989576</c:v>
                </c:pt>
                <c:pt idx="1128">
                  <c:v>-24.875347710004458</c:v>
                </c:pt>
                <c:pt idx="1129">
                  <c:v>-21.965275288942042</c:v>
                </c:pt>
                <c:pt idx="1130">
                  <c:v>-16.493832571482312</c:v>
                </c:pt>
                <c:pt idx="1131">
                  <c:v>-11.329746284225616</c:v>
                </c:pt>
                <c:pt idx="1132">
                  <c:v>-8.8875556548677324</c:v>
                </c:pt>
                <c:pt idx="1133">
                  <c:v>-7.9354129978538621</c:v>
                </c:pt>
                <c:pt idx="1134">
                  <c:v>-7.8734425872194373</c:v>
                </c:pt>
                <c:pt idx="1135">
                  <c:v>-7.3615706012356439</c:v>
                </c:pt>
                <c:pt idx="1136">
                  <c:v>-5.6916966340018433</c:v>
                </c:pt>
                <c:pt idx="1137">
                  <c:v>-3.0600919899654109</c:v>
                </c:pt>
                <c:pt idx="1138">
                  <c:v>-0.53508905068394319</c:v>
                </c:pt>
                <c:pt idx="1139">
                  <c:v>0.91287800188764678</c:v>
                </c:pt>
                <c:pt idx="1140">
                  <c:v>1.4815805227880396</c:v>
                </c:pt>
                <c:pt idx="1141">
                  <c:v>1.8416354863530939</c:v>
                </c:pt>
                <c:pt idx="1142">
                  <c:v>2.7543675289803824</c:v>
                </c:pt>
                <c:pt idx="1143">
                  <c:v>5.0229174306875874</c:v>
                </c:pt>
                <c:pt idx="1144">
                  <c:v>8.1180209213104177</c:v>
                </c:pt>
                <c:pt idx="1145">
                  <c:v>8.5815784952799437</c:v>
                </c:pt>
                <c:pt idx="1146">
                  <c:v>5.2169498144667363</c:v>
                </c:pt>
                <c:pt idx="1147">
                  <c:v>-0.26161556698216626</c:v>
                </c:pt>
                <c:pt idx="1148">
                  <c:v>-7.5232240668464163</c:v>
                </c:pt>
                <c:pt idx="1149">
                  <c:v>-7.2653655330266194</c:v>
                </c:pt>
                <c:pt idx="1150">
                  <c:v>-3.0649687298668975</c:v>
                </c:pt>
                <c:pt idx="1151">
                  <c:v>-0.24524773148148199</c:v>
                </c:pt>
                <c:pt idx="1152">
                  <c:v>0.96725226851851853</c:v>
                </c:pt>
                <c:pt idx="1153">
                  <c:v>2.2471133796296305</c:v>
                </c:pt>
                <c:pt idx="1154">
                  <c:v>6.432418466606733</c:v>
                </c:pt>
                <c:pt idx="1155">
                  <c:v>13.370725598681414</c:v>
                </c:pt>
                <c:pt idx="1156">
                  <c:v>17.632547602044404</c:v>
                </c:pt>
                <c:pt idx="1157">
                  <c:v>17.156600891035023</c:v>
                </c:pt>
                <c:pt idx="1158">
                  <c:v>18.968335661229645</c:v>
                </c:pt>
                <c:pt idx="1159">
                  <c:v>24.120609055668513</c:v>
                </c:pt>
                <c:pt idx="1160">
                  <c:v>30.251019964223453</c:v>
                </c:pt>
                <c:pt idx="1161">
                  <c:v>33.486473159822765</c:v>
                </c:pt>
                <c:pt idx="1162">
                  <c:v>32.557638676297366</c:v>
                </c:pt>
                <c:pt idx="1163">
                  <c:v>31.318971140936441</c:v>
                </c:pt>
                <c:pt idx="1164">
                  <c:v>31.844057243290663</c:v>
                </c:pt>
                <c:pt idx="1165">
                  <c:v>32.822880898089238</c:v>
                </c:pt>
                <c:pt idx="1166">
                  <c:v>33.669445353749978</c:v>
                </c:pt>
                <c:pt idx="1167">
                  <c:v>27.49730752750855</c:v>
                </c:pt>
                <c:pt idx="1168">
                  <c:v>20.383259775618367</c:v>
                </c:pt>
                <c:pt idx="1169">
                  <c:v>22.960759010104795</c:v>
                </c:pt>
                <c:pt idx="1170">
                  <c:v>25.456631029346106</c:v>
                </c:pt>
                <c:pt idx="1171">
                  <c:v>24.89790910088313</c:v>
                </c:pt>
                <c:pt idx="1172">
                  <c:v>24.698457198802775</c:v>
                </c:pt>
                <c:pt idx="1173">
                  <c:v>23.977380175781239</c:v>
                </c:pt>
                <c:pt idx="1174">
                  <c:v>23.134807787923283</c:v>
                </c:pt>
                <c:pt idx="1175">
                  <c:v>22.685460562866364</c:v>
                </c:pt>
                <c:pt idx="1176">
                  <c:v>21.701593221510418</c:v>
                </c:pt>
                <c:pt idx="1177">
                  <c:v>20.611406993001317</c:v>
                </c:pt>
                <c:pt idx="1178">
                  <c:v>20.427467422845879</c:v>
                </c:pt>
                <c:pt idx="1179">
                  <c:v>21.70434207626046</c:v>
                </c:pt>
                <c:pt idx="1180">
                  <c:v>23.082696182259969</c:v>
                </c:pt>
                <c:pt idx="1181">
                  <c:v>23.487988741464846</c:v>
                </c:pt>
                <c:pt idx="1182">
                  <c:v>23.392363326566734</c:v>
                </c:pt>
                <c:pt idx="1183">
                  <c:v>22.228169010282752</c:v>
                </c:pt>
                <c:pt idx="1184">
                  <c:v>20.96133317107072</c:v>
                </c:pt>
                <c:pt idx="1185">
                  <c:v>20.154723791542835</c:v>
                </c:pt>
                <c:pt idx="1186">
                  <c:v>18.779071763401905</c:v>
                </c:pt>
                <c:pt idx="1187">
                  <c:v>16.273851306762968</c:v>
                </c:pt>
                <c:pt idx="1188">
                  <c:v>14.706021445651871</c:v>
                </c:pt>
                <c:pt idx="1189">
                  <c:v>14.706021445651871</c:v>
                </c:pt>
                <c:pt idx="1190">
                  <c:v>14.706021445651871</c:v>
                </c:pt>
                <c:pt idx="1191">
                  <c:v>14.706021445651871</c:v>
                </c:pt>
                <c:pt idx="1192">
                  <c:v>14.706021445651871</c:v>
                </c:pt>
                <c:pt idx="1193">
                  <c:v>14.706021445651871</c:v>
                </c:pt>
                <c:pt idx="1194">
                  <c:v>14.706021445651871</c:v>
                </c:pt>
                <c:pt idx="1195">
                  <c:v>14.706021445651871</c:v>
                </c:pt>
                <c:pt idx="1196">
                  <c:v>15.228631399355621</c:v>
                </c:pt>
                <c:pt idx="1197">
                  <c:v>15.260746422786397</c:v>
                </c:pt>
                <c:pt idx="1198">
                  <c:v>15.260746422786323</c:v>
                </c:pt>
                <c:pt idx="1199">
                  <c:v>17.387842751336084</c:v>
                </c:pt>
                <c:pt idx="1200">
                  <c:v>19.629907946511761</c:v>
                </c:pt>
                <c:pt idx="1201">
                  <c:v>21.930113534380776</c:v>
                </c:pt>
                <c:pt idx="1202">
                  <c:v>23.846679728625439</c:v>
                </c:pt>
                <c:pt idx="1203">
                  <c:v>23.104670049927801</c:v>
                </c:pt>
                <c:pt idx="1204">
                  <c:v>21.185728367244515</c:v>
                </c:pt>
                <c:pt idx="1205">
                  <c:v>19.16800771820299</c:v>
                </c:pt>
                <c:pt idx="1206">
                  <c:v>17.608225009028832</c:v>
                </c:pt>
                <c:pt idx="1207">
                  <c:v>17.098418642380064</c:v>
                </c:pt>
                <c:pt idx="1208">
                  <c:v>17.133167463750013</c:v>
                </c:pt>
                <c:pt idx="1209">
                  <c:v>17.167969212776214</c:v>
                </c:pt>
                <c:pt idx="1210">
                  <c:v>16.656076258725829</c:v>
                </c:pt>
                <c:pt idx="1211">
                  <c:v>16.109328573540598</c:v>
                </c:pt>
                <c:pt idx="1212">
                  <c:v>16.109328573540598</c:v>
                </c:pt>
                <c:pt idx="1213">
                  <c:v>15.562580888355363</c:v>
                </c:pt>
                <c:pt idx="1214">
                  <c:v>15.529410184998374</c:v>
                </c:pt>
                <c:pt idx="1215">
                  <c:v>16.075596527591014</c:v>
                </c:pt>
                <c:pt idx="1216">
                  <c:v>16.075596527591014</c:v>
                </c:pt>
                <c:pt idx="1217">
                  <c:v>15.529410184998451</c:v>
                </c:pt>
                <c:pt idx="1218">
                  <c:v>14.950667463749983</c:v>
                </c:pt>
                <c:pt idx="1219">
                  <c:v>14.918164012750408</c:v>
                </c:pt>
                <c:pt idx="1220">
                  <c:v>14.885713434954836</c:v>
                </c:pt>
                <c:pt idx="1221">
                  <c:v>14.309374703688531</c:v>
                </c:pt>
                <c:pt idx="1222">
                  <c:v>13.160223535157082</c:v>
                </c:pt>
                <c:pt idx="1223">
                  <c:v>12.527580219096318</c:v>
                </c:pt>
                <c:pt idx="1224">
                  <c:v>11.898777386930311</c:v>
                </c:pt>
                <c:pt idx="1225">
                  <c:v>12.31982316491829</c:v>
                </c:pt>
                <c:pt idx="1226">
                  <c:v>13.333098173061181</c:v>
                </c:pt>
                <c:pt idx="1227">
                  <c:v>13.807130957589848</c:v>
                </c:pt>
                <c:pt idx="1228">
                  <c:v>13.776184128710575</c:v>
                </c:pt>
                <c:pt idx="1229">
                  <c:v>13.714445932329191</c:v>
                </c:pt>
                <c:pt idx="1230">
                  <c:v>13.683654455922431</c:v>
                </c:pt>
                <c:pt idx="1231">
                  <c:v>13.090635039229948</c:v>
                </c:pt>
                <c:pt idx="1232">
                  <c:v>13.561004758300797</c:v>
                </c:pt>
                <c:pt idx="1233">
                  <c:v>14.590285928449958</c:v>
                </c:pt>
                <c:pt idx="1234">
                  <c:v>14.590285928449884</c:v>
                </c:pt>
                <c:pt idx="1235">
                  <c:v>14.558681001590289</c:v>
                </c:pt>
                <c:pt idx="1236">
                  <c:v>14.029334936775506</c:v>
                </c:pt>
                <c:pt idx="1237">
                  <c:v>12.910955000146785</c:v>
                </c:pt>
                <c:pt idx="1238">
                  <c:v>11.270170068351476</c:v>
                </c:pt>
                <c:pt idx="1239">
                  <c:v>9.0336009950125984</c:v>
                </c:pt>
                <c:pt idx="1240">
                  <c:v>7.3187013930315219</c:v>
                </c:pt>
                <c:pt idx="1241">
                  <c:v>6.6157370764746242</c:v>
                </c:pt>
                <c:pt idx="1242">
                  <c:v>6.9715902717412517</c:v>
                </c:pt>
                <c:pt idx="1243">
                  <c:v>7.3220207042071932</c:v>
                </c:pt>
                <c:pt idx="1244">
                  <c:v>7.1850236979166837</c:v>
                </c:pt>
                <c:pt idx="1245">
                  <c:v>7.0274228539391919</c:v>
                </c:pt>
                <c:pt idx="1246">
                  <c:v>7.3921444147459718</c:v>
                </c:pt>
                <c:pt idx="1247">
                  <c:v>6.7627829878155419</c:v>
                </c:pt>
                <c:pt idx="1248">
                  <c:v>6.1209925127017311</c:v>
                </c:pt>
                <c:pt idx="1249">
                  <c:v>5.9760768367715267</c:v>
                </c:pt>
                <c:pt idx="1250">
                  <c:v>5.8334744588048428</c:v>
                </c:pt>
                <c:pt idx="1251">
                  <c:v>6.1719919331369342</c:v>
                </c:pt>
                <c:pt idx="1252">
                  <c:v>6.5256294349159427</c:v>
                </c:pt>
                <c:pt idx="1253">
                  <c:v>6.4021020653928877</c:v>
                </c:pt>
                <c:pt idx="1254">
                  <c:v>6.2802232943479108</c:v>
                </c:pt>
                <c:pt idx="1255">
                  <c:v>6.1599813600794251</c:v>
                </c:pt>
                <c:pt idx="1256">
                  <c:v>6.0413645008862362</c:v>
                </c:pt>
                <c:pt idx="1257">
                  <c:v>5.9243609550668852</c:v>
                </c:pt>
                <c:pt idx="1258">
                  <c:v>5.8089589609199921</c:v>
                </c:pt>
                <c:pt idx="1259">
                  <c:v>5.6951467567442258</c:v>
                </c:pt>
                <c:pt idx="1260">
                  <c:v>6.0314253123195281</c:v>
                </c:pt>
                <c:pt idx="1261">
                  <c:v>6.8276991092465895</c:v>
                </c:pt>
                <c:pt idx="1262">
                  <c:v>7.6347976320033721</c:v>
                </c:pt>
                <c:pt idx="1263">
                  <c:v>9.3391208503625336</c:v>
                </c:pt>
                <c:pt idx="1264">
                  <c:v>11.106227331843977</c:v>
                </c:pt>
                <c:pt idx="1265">
                  <c:v>12.458616789267795</c:v>
                </c:pt>
                <c:pt idx="1266">
                  <c:v>13.428097228071639</c:v>
                </c:pt>
                <c:pt idx="1267">
                  <c:v>13.067583368505874</c:v>
                </c:pt>
                <c:pt idx="1268">
                  <c:v>12.67664283721361</c:v>
                </c:pt>
                <c:pt idx="1269">
                  <c:v>11.835678922853024</c:v>
                </c:pt>
                <c:pt idx="1270">
                  <c:v>10.043873367297444</c:v>
                </c:pt>
                <c:pt idx="1271">
                  <c:v>8.6551845038803155</c:v>
                </c:pt>
                <c:pt idx="1272">
                  <c:v>7.6979680511298358</c:v>
                </c:pt>
                <c:pt idx="1273">
                  <c:v>7.1709276273430405</c:v>
                </c:pt>
                <c:pt idx="1274">
                  <c:v>7.5303732207707634</c:v>
                </c:pt>
                <c:pt idx="1275">
                  <c:v>7.9072018579233356</c:v>
                </c:pt>
                <c:pt idx="1276">
                  <c:v>8.2810456749572126</c:v>
                </c:pt>
                <c:pt idx="1277">
                  <c:v>9.5463300472533135</c:v>
                </c:pt>
                <c:pt idx="1278">
                  <c:v>10.854819630586634</c:v>
                </c:pt>
                <c:pt idx="1279">
                  <c:v>11.31649364674491</c:v>
                </c:pt>
                <c:pt idx="1280">
                  <c:v>11.779332711994238</c:v>
                </c:pt>
                <c:pt idx="1281">
                  <c:v>12.270097642760726</c:v>
                </c:pt>
                <c:pt idx="1282">
                  <c:v>11.444684302949231</c:v>
                </c:pt>
                <c:pt idx="1283">
                  <c:v>11.005153052949257</c:v>
                </c:pt>
                <c:pt idx="1284">
                  <c:v>11.030357532290846</c:v>
                </c:pt>
                <c:pt idx="1285">
                  <c:v>10.590264939698217</c:v>
                </c:pt>
                <c:pt idx="1286">
                  <c:v>9.7100797545130195</c:v>
                </c:pt>
                <c:pt idx="1287">
                  <c:v>8.7851416727380993</c:v>
                </c:pt>
                <c:pt idx="1288">
                  <c:v>8.3027118807870366</c:v>
                </c:pt>
                <c:pt idx="1289">
                  <c:v>7.3655140750310917</c:v>
                </c:pt>
                <c:pt idx="1290">
                  <c:v>6.8501838474480632</c:v>
                </c:pt>
                <c:pt idx="1291">
                  <c:v>7.2033627343222868</c:v>
                </c:pt>
                <c:pt idx="1292">
                  <c:v>7.1432483972734362</c:v>
                </c:pt>
                <c:pt idx="1293">
                  <c:v>6.2081935293461008</c:v>
                </c:pt>
                <c:pt idx="1294">
                  <c:v>5.6903428433143919</c:v>
                </c:pt>
                <c:pt idx="1295">
                  <c:v>5.6012657230178329</c:v>
                </c:pt>
                <c:pt idx="1296">
                  <c:v>6.3518581396940226</c:v>
                </c:pt>
                <c:pt idx="1297">
                  <c:v>7.9667021359259023</c:v>
                </c:pt>
                <c:pt idx="1298">
                  <c:v>9.6142775286233029</c:v>
                </c:pt>
                <c:pt idx="1299">
                  <c:v>10.890174358148137</c:v>
                </c:pt>
                <c:pt idx="1300">
                  <c:v>11.777147479601553</c:v>
                </c:pt>
                <c:pt idx="1301">
                  <c:v>11.854995291983162</c:v>
                </c:pt>
                <c:pt idx="1302">
                  <c:v>11.485529379723019</c:v>
                </c:pt>
                <c:pt idx="1303">
                  <c:v>11.536672644087846</c:v>
                </c:pt>
                <c:pt idx="1304">
                  <c:v>12.011793576251579</c:v>
                </c:pt>
                <c:pt idx="1305">
                  <c:v>11.665249303378584</c:v>
                </c:pt>
                <c:pt idx="1306">
                  <c:v>10.838970186450386</c:v>
                </c:pt>
                <c:pt idx="1307">
                  <c:v>10.437107398833994</c:v>
                </c:pt>
                <c:pt idx="1308">
                  <c:v>10.010487028463647</c:v>
                </c:pt>
                <c:pt idx="1309">
                  <c:v>9.583866658093303</c:v>
                </c:pt>
                <c:pt idx="1310">
                  <c:v>9.5607931031170672</c:v>
                </c:pt>
                <c:pt idx="1311">
                  <c:v>9.560793103117005</c:v>
                </c:pt>
                <c:pt idx="1312">
                  <c:v>9.1122631922674362</c:v>
                </c:pt>
                <c:pt idx="1313">
                  <c:v>8.6648972414625529</c:v>
                </c:pt>
                <c:pt idx="1314">
                  <c:v>7.7736570021775053</c:v>
                </c:pt>
                <c:pt idx="1315">
                  <c:v>7.711913871165982</c:v>
                </c:pt>
                <c:pt idx="1316">
                  <c:v>7.6709566153067126</c:v>
                </c:pt>
                <c:pt idx="1317">
                  <c:v>5.9325352230273198</c:v>
                </c:pt>
                <c:pt idx="1318">
                  <c:v>5.408889911567563</c:v>
                </c:pt>
                <c:pt idx="1319">
                  <c:v>6.167568339285447</c:v>
                </c:pt>
                <c:pt idx="1320">
                  <c:v>8.5637638687754158</c:v>
                </c:pt>
                <c:pt idx="1321">
                  <c:v>12.319995781340436</c:v>
                </c:pt>
                <c:pt idx="1322">
                  <c:v>15.361088829946871</c:v>
                </c:pt>
                <c:pt idx="1323">
                  <c:v>18.58212492161277</c:v>
                </c:pt>
                <c:pt idx="1324">
                  <c:v>21.995251272759575</c:v>
                </c:pt>
                <c:pt idx="1325">
                  <c:v>23.939715463920027</c:v>
                </c:pt>
                <c:pt idx="1326">
                  <c:v>22.348118136666642</c:v>
                </c:pt>
                <c:pt idx="1327">
                  <c:v>18.278787460977636</c:v>
                </c:pt>
                <c:pt idx="1328">
                  <c:v>14.369586351673536</c:v>
                </c:pt>
                <c:pt idx="1329">
                  <c:v>12.155505175781261</c:v>
                </c:pt>
                <c:pt idx="1330">
                  <c:v>11.24613017578125</c:v>
                </c:pt>
                <c:pt idx="1331">
                  <c:v>11.24613017578125</c:v>
                </c:pt>
                <c:pt idx="1332">
                  <c:v>11.24613017578125</c:v>
                </c:pt>
                <c:pt idx="1333">
                  <c:v>10.791442675781276</c:v>
                </c:pt>
                <c:pt idx="1334">
                  <c:v>9.4038547562819357</c:v>
                </c:pt>
                <c:pt idx="1335">
                  <c:v>8.4286583322828417</c:v>
                </c:pt>
                <c:pt idx="1336">
                  <c:v>8.3621092202369471</c:v>
                </c:pt>
                <c:pt idx="1337">
                  <c:v>9.1941017832647844</c:v>
                </c:pt>
                <c:pt idx="1338">
                  <c:v>10.068039895652822</c:v>
                </c:pt>
                <c:pt idx="1339">
                  <c:v>10.491824756186306</c:v>
                </c:pt>
                <c:pt idx="1340">
                  <c:v>10.939776145075234</c:v>
                </c:pt>
                <c:pt idx="1341">
                  <c:v>11.38772753396416</c:v>
                </c:pt>
                <c:pt idx="1342">
                  <c:v>11.862090821578775</c:v>
                </c:pt>
                <c:pt idx="1343">
                  <c:v>13.235768449931411</c:v>
                </c:pt>
                <c:pt idx="1344">
                  <c:v>14.702720681990726</c:v>
                </c:pt>
                <c:pt idx="1345">
                  <c:v>14.823151166488326</c:v>
                </c:pt>
                <c:pt idx="1346">
                  <c:v>14.488475425409824</c:v>
                </c:pt>
                <c:pt idx="1347">
                  <c:v>13.2056236617309</c:v>
                </c:pt>
                <c:pt idx="1348">
                  <c:v>11.859738610370346</c:v>
                </c:pt>
                <c:pt idx="1349">
                  <c:v>10.485571943703757</c:v>
                </c:pt>
                <c:pt idx="1350">
                  <c:v>7.2372591102518831</c:v>
                </c:pt>
                <c:pt idx="1351">
                  <c:v>3.0148874075035672</c:v>
                </c:pt>
                <c:pt idx="1352">
                  <c:v>-0.28138957019375777</c:v>
                </c:pt>
                <c:pt idx="1353">
                  <c:v>-1.7501361050396409</c:v>
                </c:pt>
                <c:pt idx="1354">
                  <c:v>-2.3011616237037269</c:v>
                </c:pt>
                <c:pt idx="1355">
                  <c:v>-2.8348204114677356</c:v>
                </c:pt>
                <c:pt idx="1356">
                  <c:v>-3.756684170260427</c:v>
                </c:pt>
                <c:pt idx="1357">
                  <c:v>-5.4513549297556079</c:v>
                </c:pt>
                <c:pt idx="1358">
                  <c:v>-6.6621373589062163</c:v>
                </c:pt>
                <c:pt idx="1359">
                  <c:v>-7.4093271473600719</c:v>
                </c:pt>
                <c:pt idx="1360">
                  <c:v>-8.4635080942859382</c:v>
                </c:pt>
                <c:pt idx="1361">
                  <c:v>-8.700141161011846</c:v>
                </c:pt>
                <c:pt idx="1362">
                  <c:v>-5.4422819722770717</c:v>
                </c:pt>
                <c:pt idx="1363">
                  <c:v>0.67095298251820268</c:v>
                </c:pt>
                <c:pt idx="1364">
                  <c:v>7.3541022400897917</c:v>
                </c:pt>
                <c:pt idx="1365">
                  <c:v>13.570338706596365</c:v>
                </c:pt>
                <c:pt idx="1366">
                  <c:v>14.674654167818298</c:v>
                </c:pt>
                <c:pt idx="1367">
                  <c:v>10.352950534655585</c:v>
                </c:pt>
                <c:pt idx="1368">
                  <c:v>4.7452298106720097</c:v>
                </c:pt>
                <c:pt idx="1369">
                  <c:v>-2.3207335620583991</c:v>
                </c:pt>
                <c:pt idx="1370">
                  <c:v>-5.0700608796296294</c:v>
                </c:pt>
                <c:pt idx="1371">
                  <c:v>-0.77354998451304169</c:v>
                </c:pt>
                <c:pt idx="1372">
                  <c:v>4.3891216038993868</c:v>
                </c:pt>
                <c:pt idx="1373">
                  <c:v>6.3358577150105031</c:v>
                </c:pt>
                <c:pt idx="1374">
                  <c:v>4.71357762241791</c:v>
                </c:pt>
                <c:pt idx="1375">
                  <c:v>1.1047332364923501</c:v>
                </c:pt>
                <c:pt idx="1376">
                  <c:v>-3.3967961626763974</c:v>
                </c:pt>
                <c:pt idx="1377">
                  <c:v>-10.700836521761447</c:v>
                </c:pt>
                <c:pt idx="1378">
                  <c:v>-19.876194695008564</c:v>
                </c:pt>
                <c:pt idx="1379">
                  <c:v>-22.610648445473903</c:v>
                </c:pt>
                <c:pt idx="1380">
                  <c:v>-20.142590289751158</c:v>
                </c:pt>
                <c:pt idx="1381">
                  <c:v>-17.613043592736922</c:v>
                </c:pt>
                <c:pt idx="1382">
                  <c:v>-10.045392830438953</c:v>
                </c:pt>
                <c:pt idx="1383">
                  <c:v>1.8897337724442986</c:v>
                </c:pt>
                <c:pt idx="1384">
                  <c:v>11.76220608537243</c:v>
                </c:pt>
                <c:pt idx="1385">
                  <c:v>14.567021891428571</c:v>
                </c:pt>
                <c:pt idx="1386">
                  <c:v>10.82629704278636</c:v>
                </c:pt>
                <c:pt idx="1387">
                  <c:v>7.4790770848773738</c:v>
                </c:pt>
                <c:pt idx="1388">
                  <c:v>9.1627597524142566</c:v>
                </c:pt>
                <c:pt idx="1389">
                  <c:v>14.516679334769586</c:v>
                </c:pt>
                <c:pt idx="1390">
                  <c:v>21.005334226991842</c:v>
                </c:pt>
                <c:pt idx="1391">
                  <c:v>24.69868664776838</c:v>
                </c:pt>
                <c:pt idx="1392">
                  <c:v>22.881846297836709</c:v>
                </c:pt>
                <c:pt idx="1393">
                  <c:v>17.674730805925908</c:v>
                </c:pt>
                <c:pt idx="1394">
                  <c:v>12.15984056157191</c:v>
                </c:pt>
                <c:pt idx="1395">
                  <c:v>7.7041917929101613</c:v>
                </c:pt>
                <c:pt idx="1396">
                  <c:v>5.2387751262435032</c:v>
                </c:pt>
                <c:pt idx="1397">
                  <c:v>3.3664823396950916</c:v>
                </c:pt>
                <c:pt idx="1398">
                  <c:v>1.1717001895007346</c:v>
                </c:pt>
                <c:pt idx="1399">
                  <c:v>-0.38758836442215377</c:v>
                </c:pt>
                <c:pt idx="1400">
                  <c:v>-1.8966394004078524</c:v>
                </c:pt>
                <c:pt idx="1401">
                  <c:v>-3.3348982891833043</c:v>
                </c:pt>
                <c:pt idx="1402">
                  <c:v>-4.1276662363622432</c:v>
                </c:pt>
                <c:pt idx="1403">
                  <c:v>-5.6517814181539308</c:v>
                </c:pt>
                <c:pt idx="1404">
                  <c:v>-9.7863864000531553</c:v>
                </c:pt>
                <c:pt idx="1405">
                  <c:v>-16.436331681611588</c:v>
                </c:pt>
                <c:pt idx="1406">
                  <c:v>-18.382676185455111</c:v>
                </c:pt>
                <c:pt idx="1407">
                  <c:v>-12.837647559629628</c:v>
                </c:pt>
                <c:pt idx="1408">
                  <c:v>-4.2825967278240746</c:v>
                </c:pt>
                <c:pt idx="1409">
                  <c:v>1.8567526725001329</c:v>
                </c:pt>
                <c:pt idx="1410">
                  <c:v>3.2689525224443017</c:v>
                </c:pt>
                <c:pt idx="1411">
                  <c:v>2.5237901493611457</c:v>
                </c:pt>
                <c:pt idx="1412">
                  <c:v>1.7442082046384195</c:v>
                </c:pt>
                <c:pt idx="1413">
                  <c:v>1.2647183389437329</c:v>
                </c:pt>
                <c:pt idx="1414">
                  <c:v>1.8403502263838243</c:v>
                </c:pt>
                <c:pt idx="1415">
                  <c:v>4.5564608194976</c:v>
                </c:pt>
                <c:pt idx="1416">
                  <c:v>9.246552298327547</c:v>
                </c:pt>
                <c:pt idx="1417">
                  <c:v>14.261260039144132</c:v>
                </c:pt>
                <c:pt idx="1418">
                  <c:v>17.402375069120364</c:v>
                </c:pt>
                <c:pt idx="1419">
                  <c:v>16.707789463703705</c:v>
                </c:pt>
                <c:pt idx="1420">
                  <c:v>11.440627897024857</c:v>
                </c:pt>
                <c:pt idx="1421">
                  <c:v>3.9647775983817999</c:v>
                </c:pt>
                <c:pt idx="1422">
                  <c:v>-3.9418431677899797</c:v>
                </c:pt>
                <c:pt idx="1423">
                  <c:v>-8.4927093160815605</c:v>
                </c:pt>
                <c:pt idx="1424">
                  <c:v>-4.7277568237083925</c:v>
                </c:pt>
                <c:pt idx="1425">
                  <c:v>1.7383452804773052</c:v>
                </c:pt>
                <c:pt idx="1426">
                  <c:v>7.0041025199393436</c:v>
                </c:pt>
                <c:pt idx="1427">
                  <c:v>13.297195183490304</c:v>
                </c:pt>
                <c:pt idx="1428">
                  <c:v>15.886734032704126</c:v>
                </c:pt>
                <c:pt idx="1429">
                  <c:v>11.016689151721749</c:v>
                </c:pt>
                <c:pt idx="1430">
                  <c:v>4.3053920973622128</c:v>
                </c:pt>
                <c:pt idx="1431">
                  <c:v>-1.6547098672013478</c:v>
                </c:pt>
                <c:pt idx="1432">
                  <c:v>-8.1651925251860096</c:v>
                </c:pt>
                <c:pt idx="1433">
                  <c:v>-14.73248659839699</c:v>
                </c:pt>
                <c:pt idx="1434">
                  <c:v>-15.863922428538428</c:v>
                </c:pt>
                <c:pt idx="1435">
                  <c:v>-13.395306926225993</c:v>
                </c:pt>
                <c:pt idx="1436">
                  <c:v>-6.2660597489285399</c:v>
                </c:pt>
                <c:pt idx="1437">
                  <c:v>0.61287045834745013</c:v>
                </c:pt>
                <c:pt idx="1438">
                  <c:v>3.8432352825869391</c:v>
                </c:pt>
                <c:pt idx="1439">
                  <c:v>4.4826264099458548</c:v>
                </c:pt>
                <c:pt idx="1440">
                  <c:v>3.0761334231395745</c:v>
                </c:pt>
                <c:pt idx="1441">
                  <c:v>1.1060929366629408</c:v>
                </c:pt>
                <c:pt idx="1442">
                  <c:v>-1.2172744570706875</c:v>
                </c:pt>
                <c:pt idx="1443">
                  <c:v>-1.7881531404098057</c:v>
                </c:pt>
                <c:pt idx="1444">
                  <c:v>-0.13684847063295866</c:v>
                </c:pt>
                <c:pt idx="1445">
                  <c:v>1.48028265625</c:v>
                </c:pt>
                <c:pt idx="1446">
                  <c:v>2.0203911127003762</c:v>
                </c:pt>
                <c:pt idx="1447">
                  <c:v>1.1090721778984729</c:v>
                </c:pt>
                <c:pt idx="1448">
                  <c:v>-2.0453356723132337</c:v>
                </c:pt>
                <c:pt idx="1449">
                  <c:v>-5.51601918041088</c:v>
                </c:pt>
                <c:pt idx="1450">
                  <c:v>-4.9857322445247387</c:v>
                </c:pt>
                <c:pt idx="1451">
                  <c:v>-1.8808411936987743</c:v>
                </c:pt>
                <c:pt idx="1452">
                  <c:v>-0.21468842884259257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0.71793076434906566</c:v>
                </c:pt>
                <c:pt idx="1481">
                  <c:v>1.3623441147925239</c:v>
                </c:pt>
                <c:pt idx="1482">
                  <c:v>1.7396039399283854</c:v>
                </c:pt>
                <c:pt idx="1483">
                  <c:v>1.9169606492986699</c:v>
                </c:pt>
                <c:pt idx="1484">
                  <c:v>2.0276918578172149</c:v>
                </c:pt>
                <c:pt idx="1485">
                  <c:v>2.1776340574622775</c:v>
                </c:pt>
                <c:pt idx="1486">
                  <c:v>2.5395837327159154</c:v>
                </c:pt>
                <c:pt idx="1487">
                  <c:v>3.3596420053956879</c:v>
                </c:pt>
                <c:pt idx="1488">
                  <c:v>4.5777132306951671</c:v>
                </c:pt>
                <c:pt idx="1489">
                  <c:v>6.2594851534904423</c:v>
                </c:pt>
                <c:pt idx="1490">
                  <c:v>8.4204330438020847</c:v>
                </c:pt>
                <c:pt idx="1491">
                  <c:v>10.890878600420283</c:v>
                </c:pt>
                <c:pt idx="1492">
                  <c:v>13.380992587494934</c:v>
                </c:pt>
                <c:pt idx="1493">
                  <c:v>15.345568613324788</c:v>
                </c:pt>
                <c:pt idx="1494">
                  <c:v>16.463148051024437</c:v>
                </c:pt>
                <c:pt idx="1495">
                  <c:v>17.134966799135562</c:v>
                </c:pt>
                <c:pt idx="1496">
                  <c:v>17.045329761509553</c:v>
                </c:pt>
                <c:pt idx="1497">
                  <c:v>16.566474967999003</c:v>
                </c:pt>
                <c:pt idx="1498">
                  <c:v>15.777563763139831</c:v>
                </c:pt>
                <c:pt idx="1499">
                  <c:v>14.406829584941391</c:v>
                </c:pt>
                <c:pt idx="1500">
                  <c:v>12.745581404404277</c:v>
                </c:pt>
                <c:pt idx="1501">
                  <c:v>10.842881456662194</c:v>
                </c:pt>
                <c:pt idx="1502">
                  <c:v>9.9006906804882853</c:v>
                </c:pt>
                <c:pt idx="1503">
                  <c:v>9.5092807384810509</c:v>
                </c:pt>
                <c:pt idx="1504">
                  <c:v>9.353038861707784</c:v>
                </c:pt>
                <c:pt idx="1505">
                  <c:v>9.5132659221817057</c:v>
                </c:pt>
                <c:pt idx="1506">
                  <c:v>9.0454867187500057</c:v>
                </c:pt>
                <c:pt idx="1507">
                  <c:v>8.8501420281588921</c:v>
                </c:pt>
                <c:pt idx="1508">
                  <c:v>9.2674026763706756</c:v>
                </c:pt>
                <c:pt idx="1509">
                  <c:v>10.02619927023833</c:v>
                </c:pt>
                <c:pt idx="1510">
                  <c:v>11.140558302162079</c:v>
                </c:pt>
                <c:pt idx="1511">
                  <c:v>13.298204013990066</c:v>
                </c:pt>
                <c:pt idx="1512">
                  <c:v>16.307373449707033</c:v>
                </c:pt>
                <c:pt idx="1513">
                  <c:v>19.594934463999689</c:v>
                </c:pt>
                <c:pt idx="1514">
                  <c:v>22.871942011715511</c:v>
                </c:pt>
                <c:pt idx="1515">
                  <c:v>25.021581795282241</c:v>
                </c:pt>
                <c:pt idx="1516">
                  <c:v>25.012382489867512</c:v>
                </c:pt>
                <c:pt idx="1517">
                  <c:v>22.47889990025552</c:v>
                </c:pt>
                <c:pt idx="1518">
                  <c:v>19.528982398932921</c:v>
                </c:pt>
                <c:pt idx="1519">
                  <c:v>17.146872283575075</c:v>
                </c:pt>
                <c:pt idx="1520">
                  <c:v>15.373501165693344</c:v>
                </c:pt>
                <c:pt idx="1521">
                  <c:v>13.941550234574523</c:v>
                </c:pt>
                <c:pt idx="1522">
                  <c:v>12.399878329739536</c:v>
                </c:pt>
                <c:pt idx="1523">
                  <c:v>10.400348244900908</c:v>
                </c:pt>
                <c:pt idx="1524">
                  <c:v>7.4686119780949936</c:v>
                </c:pt>
                <c:pt idx="1525">
                  <c:v>3.257323943155007</c:v>
                </c:pt>
                <c:pt idx="1526">
                  <c:v>-2.1877544659817221</c:v>
                </c:pt>
                <c:pt idx="1527">
                  <c:v>-6.6647200406018721</c:v>
                </c:pt>
                <c:pt idx="1528">
                  <c:v>-9.3441215895149377</c:v>
                </c:pt>
                <c:pt idx="1529">
                  <c:v>-9.21158132405969</c:v>
                </c:pt>
                <c:pt idx="1530">
                  <c:v>-6.9162721536351173</c:v>
                </c:pt>
                <c:pt idx="1531">
                  <c:v>-3.7075855016617409</c:v>
                </c:pt>
                <c:pt idx="1532">
                  <c:v>4.1891104816984479E-2</c:v>
                </c:pt>
                <c:pt idx="1533">
                  <c:v>3.7123071491848889</c:v>
                </c:pt>
                <c:pt idx="1534">
                  <c:v>7.3917446759259127</c:v>
                </c:pt>
                <c:pt idx="1535">
                  <c:v>11.536033151040805</c:v>
                </c:pt>
                <c:pt idx="1536">
                  <c:v>16.620198465554502</c:v>
                </c:pt>
                <c:pt idx="1537">
                  <c:v>22.20283384832646</c:v>
                </c:pt>
                <c:pt idx="1538">
                  <c:v>26.912420008449939</c:v>
                </c:pt>
                <c:pt idx="1539">
                  <c:v>31.365695353750002</c:v>
                </c:pt>
                <c:pt idx="1540">
                  <c:v>35.133812157138209</c:v>
                </c:pt>
                <c:pt idx="1541">
                  <c:v>38.343068208649868</c:v>
                </c:pt>
                <c:pt idx="1542">
                  <c:v>40.956653828587065</c:v>
                </c:pt>
                <c:pt idx="1543">
                  <c:v>41.300474546569141</c:v>
                </c:pt>
                <c:pt idx="1544">
                  <c:v>38.974604168416562</c:v>
                </c:pt>
                <c:pt idx="1545">
                  <c:v>33.104730938627583</c:v>
                </c:pt>
                <c:pt idx="1546">
                  <c:v>26.444811501870042</c:v>
                </c:pt>
                <c:pt idx="1547">
                  <c:v>21.836065364583305</c:v>
                </c:pt>
                <c:pt idx="1548">
                  <c:v>19.019277648651624</c:v>
                </c:pt>
                <c:pt idx="1549">
                  <c:v>18.65241669546792</c:v>
                </c:pt>
                <c:pt idx="1550">
                  <c:v>19.344304781991468</c:v>
                </c:pt>
                <c:pt idx="1551">
                  <c:v>20.559487076474642</c:v>
                </c:pt>
                <c:pt idx="1552">
                  <c:v>21.865417295553417</c:v>
                </c:pt>
                <c:pt idx="1553">
                  <c:v>22.66524451353116</c:v>
                </c:pt>
                <c:pt idx="1554">
                  <c:v>22.987682978825234</c:v>
                </c:pt>
                <c:pt idx="1555">
                  <c:v>23.272508622589086</c:v>
                </c:pt>
                <c:pt idx="1556">
                  <c:v>24.675534970473752</c:v>
                </c:pt>
                <c:pt idx="1557">
                  <c:v>26.686091544542826</c:v>
                </c:pt>
                <c:pt idx="1558">
                  <c:v>28.8247725467122</c:v>
                </c:pt>
                <c:pt idx="1559">
                  <c:v>31.611235393391354</c:v>
                </c:pt>
                <c:pt idx="1560">
                  <c:v>34.617423567878909</c:v>
                </c:pt>
                <c:pt idx="1561">
                  <c:v>36.04144037615734</c:v>
                </c:pt>
                <c:pt idx="1562">
                  <c:v>36.916087811596384</c:v>
                </c:pt>
                <c:pt idx="1563">
                  <c:v>37.805176873866614</c:v>
                </c:pt>
                <c:pt idx="1564">
                  <c:v>39.308444488564803</c:v>
                </c:pt>
                <c:pt idx="1565">
                  <c:v>40.903599950250936</c:v>
                </c:pt>
                <c:pt idx="1566">
                  <c:v>41.916315865159284</c:v>
                </c:pt>
                <c:pt idx="1567">
                  <c:v>43.574516007544126</c:v>
                </c:pt>
                <c:pt idx="1568">
                  <c:v>44.056222405847024</c:v>
                </c:pt>
                <c:pt idx="1569">
                  <c:v>43.117900877316089</c:v>
                </c:pt>
                <c:pt idx="1570">
                  <c:v>42.736589457229115</c:v>
                </c:pt>
                <c:pt idx="1571">
                  <c:v>42.274751038778966</c:v>
                </c:pt>
                <c:pt idx="1572">
                  <c:v>41.733217016136045</c:v>
                </c:pt>
                <c:pt idx="1573">
                  <c:v>41.112952191657833</c:v>
                </c:pt>
                <c:pt idx="1574">
                  <c:v>39.047634838535821</c:v>
                </c:pt>
                <c:pt idx="1575">
                  <c:v>36.080619101978137</c:v>
                </c:pt>
                <c:pt idx="1576">
                  <c:v>33.655795629190671</c:v>
                </c:pt>
                <c:pt idx="1577">
                  <c:v>30.40670645365741</c:v>
                </c:pt>
                <c:pt idx="1578">
                  <c:v>26.987165938723351</c:v>
                </c:pt>
                <c:pt idx="1579">
                  <c:v>24.162331453657369</c:v>
                </c:pt>
                <c:pt idx="1580">
                  <c:v>22.636530210175824</c:v>
                </c:pt>
                <c:pt idx="1581">
                  <c:v>21.118069335214134</c:v>
                </c:pt>
                <c:pt idx="1582">
                  <c:v>20.208113390979285</c:v>
                </c:pt>
                <c:pt idx="1583">
                  <c:v>19.348311441544414</c:v>
                </c:pt>
                <c:pt idx="1584">
                  <c:v>17.045975280761741</c:v>
                </c:pt>
                <c:pt idx="1585">
                  <c:v>15.405619726844998</c:v>
                </c:pt>
                <c:pt idx="1586">
                  <c:v>13.746579629629618</c:v>
                </c:pt>
                <c:pt idx="1587">
                  <c:v>12.073767965929511</c:v>
                </c:pt>
                <c:pt idx="1588">
                  <c:v>11.05521560155492</c:v>
                </c:pt>
                <c:pt idx="1589">
                  <c:v>11.368985260023072</c:v>
                </c:pt>
                <c:pt idx="1590">
                  <c:v>13.017020534275803</c:v>
                </c:pt>
                <c:pt idx="1591">
                  <c:v>14.713648108091023</c:v>
                </c:pt>
                <c:pt idx="1592">
                  <c:v>16.428010076909001</c:v>
                </c:pt>
                <c:pt idx="1593">
                  <c:v>17.560943244642232</c:v>
                </c:pt>
                <c:pt idx="1594">
                  <c:v>18.685892497419363</c:v>
                </c:pt>
                <c:pt idx="1595">
                  <c:v>19.884741279615838</c:v>
                </c:pt>
                <c:pt idx="1596">
                  <c:v>18.52636129473591</c:v>
                </c:pt>
                <c:pt idx="1597">
                  <c:v>17.095818373865892</c:v>
                </c:pt>
                <c:pt idx="1598">
                  <c:v>15.041488259119793</c:v>
                </c:pt>
                <c:pt idx="1599">
                  <c:v>12.268475834554401</c:v>
                </c:pt>
                <c:pt idx="1600">
                  <c:v>10.749481435001057</c:v>
                </c:pt>
                <c:pt idx="1601">
                  <c:v>9.2217940736085318</c:v>
                </c:pt>
                <c:pt idx="1602">
                  <c:v>8.3050427149341743</c:v>
                </c:pt>
                <c:pt idx="1603">
                  <c:v>9.2326508761768498</c:v>
                </c:pt>
                <c:pt idx="1604">
                  <c:v>11.413785500884662</c:v>
                </c:pt>
                <c:pt idx="1605">
                  <c:v>13.028524701490836</c:v>
                </c:pt>
                <c:pt idx="1606">
                  <c:v>15.257894842393117</c:v>
                </c:pt>
                <c:pt idx="1607">
                  <c:v>16.979938492030229</c:v>
                </c:pt>
                <c:pt idx="1608">
                  <c:v>18.099331946302069</c:v>
                </c:pt>
                <c:pt idx="1609">
                  <c:v>19.291623612968753</c:v>
                </c:pt>
                <c:pt idx="1610">
                  <c:v>20.483915279635436</c:v>
                </c:pt>
                <c:pt idx="1611">
                  <c:v>21.160818121659791</c:v>
                </c:pt>
                <c:pt idx="1612">
                  <c:v>21.799113365794945</c:v>
                </c:pt>
                <c:pt idx="1613">
                  <c:v>23.721083377453727</c:v>
                </c:pt>
                <c:pt idx="1614">
                  <c:v>25.698482818216739</c:v>
                </c:pt>
                <c:pt idx="1615">
                  <c:v>27.783903699503366</c:v>
                </c:pt>
                <c:pt idx="1616">
                  <c:v>29.940579116917625</c:v>
                </c:pt>
                <c:pt idx="1617">
                  <c:v>32.84007662496807</c:v>
                </c:pt>
                <c:pt idx="1618">
                  <c:v>35.27370379583077</c:v>
                </c:pt>
                <c:pt idx="1619">
                  <c:v>37.181104485472957</c:v>
                </c:pt>
                <c:pt idx="1620">
                  <c:v>37.279077105650885</c:v>
                </c:pt>
                <c:pt idx="1621">
                  <c:v>35.979173747419289</c:v>
                </c:pt>
                <c:pt idx="1622">
                  <c:v>34.595605012128381</c:v>
                </c:pt>
                <c:pt idx="1623">
                  <c:v>32.428056279246626</c:v>
                </c:pt>
                <c:pt idx="1624">
                  <c:v>28.819575085013838</c:v>
                </c:pt>
                <c:pt idx="1625">
                  <c:v>24.33283942581955</c:v>
                </c:pt>
                <c:pt idx="1626">
                  <c:v>20.360148310639357</c:v>
                </c:pt>
                <c:pt idx="1627">
                  <c:v>14.321580719461007</c:v>
                </c:pt>
                <c:pt idx="1628">
                  <c:v>7.4897395199999686</c:v>
                </c:pt>
                <c:pt idx="1629">
                  <c:v>1.9571464612124778</c:v>
                </c:pt>
                <c:pt idx="1630">
                  <c:v>-1.6304519067215573</c:v>
                </c:pt>
                <c:pt idx="1631">
                  <c:v>-2.0244449027553713</c:v>
                </c:pt>
                <c:pt idx="1632">
                  <c:v>1.2698728034556204</c:v>
                </c:pt>
                <c:pt idx="1633">
                  <c:v>6.3885670328307</c:v>
                </c:pt>
                <c:pt idx="1634">
                  <c:v>12.106002017285997</c:v>
                </c:pt>
                <c:pt idx="1635">
                  <c:v>16.76193735960932</c:v>
                </c:pt>
                <c:pt idx="1636">
                  <c:v>18.50582315323437</c:v>
                </c:pt>
                <c:pt idx="1637">
                  <c:v>18.505823153234289</c:v>
                </c:pt>
                <c:pt idx="1638">
                  <c:v>16.689731780740704</c:v>
                </c:pt>
                <c:pt idx="1639">
                  <c:v>14.808573288691473</c:v>
                </c:pt>
                <c:pt idx="1640">
                  <c:v>13.494578799819825</c:v>
                </c:pt>
                <c:pt idx="1641">
                  <c:v>13.331104866249966</c:v>
                </c:pt>
                <c:pt idx="1642">
                  <c:v>14.952738203017784</c:v>
                </c:pt>
                <c:pt idx="1643">
                  <c:v>17.798200427251189</c:v>
                </c:pt>
                <c:pt idx="1644">
                  <c:v>21.917576443820323</c:v>
                </c:pt>
                <c:pt idx="1645">
                  <c:v>25.637979866249935</c:v>
                </c:pt>
                <c:pt idx="1646">
                  <c:v>28.899615520661445</c:v>
                </c:pt>
                <c:pt idx="1647">
                  <c:v>31.760290211730506</c:v>
                </c:pt>
                <c:pt idx="1648">
                  <c:v>34.123112447846403</c:v>
                </c:pt>
                <c:pt idx="1649">
                  <c:v>36.640202959510184</c:v>
                </c:pt>
                <c:pt idx="1650">
                  <c:v>38.034855724091287</c:v>
                </c:pt>
                <c:pt idx="1651">
                  <c:v>38.832181023514885</c:v>
                </c:pt>
                <c:pt idx="1652">
                  <c:v>38.37611878420978</c:v>
                </c:pt>
                <c:pt idx="1653">
                  <c:v>37.147710029615766</c:v>
                </c:pt>
                <c:pt idx="1654">
                  <c:v>36.478165123322789</c:v>
                </c:pt>
                <c:pt idx="1655">
                  <c:v>35.085078403635094</c:v>
                </c:pt>
                <c:pt idx="1656">
                  <c:v>34.213163531303117</c:v>
                </c:pt>
                <c:pt idx="1657">
                  <c:v>34.647633893703755</c:v>
                </c:pt>
                <c:pt idx="1658">
                  <c:v>35.086202555610477</c:v>
                </c:pt>
                <c:pt idx="1659">
                  <c:v>35.528897396611768</c:v>
                </c:pt>
                <c:pt idx="1660">
                  <c:v>35.975746296296265</c:v>
                </c:pt>
                <c:pt idx="1661">
                  <c:v>36.426777134252369</c:v>
                </c:pt>
                <c:pt idx="1662">
                  <c:v>36.199425197475996</c:v>
                </c:pt>
                <c:pt idx="1663">
                  <c:v>36.597306656439656</c:v>
                </c:pt>
                <c:pt idx="1664">
                  <c:v>37.05602512420608</c:v>
                </c:pt>
                <c:pt idx="1665">
                  <c:v>36.071037688718143</c:v>
                </c:pt>
                <c:pt idx="1666">
                  <c:v>35.715674171891308</c:v>
                </c:pt>
                <c:pt idx="1667">
                  <c:v>34.654334895967295</c:v>
                </c:pt>
                <c:pt idx="1668">
                  <c:v>33.471368985376145</c:v>
                </c:pt>
                <c:pt idx="1669">
                  <c:v>32.986683106158402</c:v>
                </c:pt>
                <c:pt idx="1670">
                  <c:v>32.443977465947555</c:v>
                </c:pt>
                <c:pt idx="1671">
                  <c:v>31.898521749574765</c:v>
                </c:pt>
                <c:pt idx="1672">
                  <c:v>30.585811214971041</c:v>
                </c:pt>
                <c:pt idx="1673">
                  <c:v>29.927875297623338</c:v>
                </c:pt>
                <c:pt idx="1674">
                  <c:v>29.980668093588836</c:v>
                </c:pt>
                <c:pt idx="1675">
                  <c:v>29.321186185097719</c:v>
                </c:pt>
                <c:pt idx="1676">
                  <c:v>28.608842435097657</c:v>
                </c:pt>
                <c:pt idx="1677">
                  <c:v>27.896498685097594</c:v>
                </c:pt>
                <c:pt idx="1678">
                  <c:v>26.4217560565517</c:v>
                </c:pt>
                <c:pt idx="1679">
                  <c:v>24.900533437193289</c:v>
                </c:pt>
                <c:pt idx="1680">
                  <c:v>24.045587924592784</c:v>
                </c:pt>
                <c:pt idx="1681">
                  <c:v>23.901921093750044</c:v>
                </c:pt>
                <c:pt idx="1682">
                  <c:v>25.170087030007913</c:v>
                </c:pt>
                <c:pt idx="1683">
                  <c:v>27.236557085610357</c:v>
                </c:pt>
                <c:pt idx="1684">
                  <c:v>29.351695974499329</c:v>
                </c:pt>
                <c:pt idx="1685">
                  <c:v>32.280514124677055</c:v>
                </c:pt>
                <c:pt idx="1686">
                  <c:v>33.915431206225769</c:v>
                </c:pt>
                <c:pt idx="1687">
                  <c:v>34.139109826082155</c:v>
                </c:pt>
                <c:pt idx="1688">
                  <c:v>34.363891432157793</c:v>
                </c:pt>
                <c:pt idx="1689">
                  <c:v>33.159478583474964</c:v>
                </c:pt>
                <c:pt idx="1690">
                  <c:v>31.838046971164207</c:v>
                </c:pt>
                <c:pt idx="1691">
                  <c:v>31.229798376093829</c:v>
                </c:pt>
                <c:pt idx="1692">
                  <c:v>30.565957834580328</c:v>
                </c:pt>
                <c:pt idx="1693">
                  <c:v>30.619582770918992</c:v>
                </c:pt>
                <c:pt idx="1694">
                  <c:v>30.673277406228944</c:v>
                </c:pt>
                <c:pt idx="1695">
                  <c:v>30.727041794962606</c:v>
                </c:pt>
                <c:pt idx="1696">
                  <c:v>30.780875991571929</c:v>
                </c:pt>
                <c:pt idx="1697">
                  <c:v>30.834780050509174</c:v>
                </c:pt>
                <c:pt idx="1698">
                  <c:v>30.888754026227115</c:v>
                </c:pt>
                <c:pt idx="1699">
                  <c:v>30.220911399103827</c:v>
                </c:pt>
                <c:pt idx="1700">
                  <c:v>28.777138250955755</c:v>
                </c:pt>
                <c:pt idx="1701">
                  <c:v>27.282127868819913</c:v>
                </c:pt>
                <c:pt idx="1702">
                  <c:v>26.459660713793983</c:v>
                </c:pt>
                <c:pt idx="1703">
                  <c:v>26.358798239562319</c:v>
                </c:pt>
                <c:pt idx="1704">
                  <c:v>25.540257603098826</c:v>
                </c:pt>
                <c:pt idx="1705">
                  <c:v>25.391588637830932</c:v>
                </c:pt>
                <c:pt idx="1706">
                  <c:v>26.007973953845436</c:v>
                </c:pt>
                <c:pt idx="1707">
                  <c:v>25.908363610740707</c:v>
                </c:pt>
                <c:pt idx="1708">
                  <c:v>26.521935413639209</c:v>
                </c:pt>
                <c:pt idx="1709">
                  <c:v>27.184154935097638</c:v>
                </c:pt>
                <c:pt idx="1710">
                  <c:v>27.133538463959169</c:v>
                </c:pt>
                <c:pt idx="1711">
                  <c:v>28.50543316799369</c:v>
                </c:pt>
                <c:pt idx="1712">
                  <c:v>29.980668093588836</c:v>
                </c:pt>
                <c:pt idx="1713">
                  <c:v>30.745873685097639</c:v>
                </c:pt>
                <c:pt idx="1714">
                  <c:v>32.279860278110185</c:v>
                </c:pt>
                <c:pt idx="1715">
                  <c:v>33.159478583475064</c:v>
                </c:pt>
                <c:pt idx="1716">
                  <c:v>34.043089294710697</c:v>
                </c:pt>
                <c:pt idx="1717">
                  <c:v>34.98775657289567</c:v>
                </c:pt>
                <c:pt idx="1718">
                  <c:v>35.93803064659761</c:v>
                </c:pt>
                <c:pt idx="1719">
                  <c:v>36.952730117910882</c:v>
                </c:pt>
                <c:pt idx="1720">
                  <c:v>37.974799102510225</c:v>
                </c:pt>
                <c:pt idx="1721">
                  <c:v>38.334651169620074</c:v>
                </c:pt>
                <c:pt idx="1722">
                  <c:v>37.170248709136921</c:v>
                </c:pt>
                <c:pt idx="1723">
                  <c:v>35.202420831055974</c:v>
                </c:pt>
                <c:pt idx="1724">
                  <c:v>33.109160363895832</c:v>
                </c:pt>
                <c:pt idx="1725">
                  <c:v>30.95454698747988</c:v>
                </c:pt>
                <c:pt idx="1726">
                  <c:v>26.480827030562249</c:v>
                </c:pt>
                <c:pt idx="1727">
                  <c:v>20.355184352684994</c:v>
                </c:pt>
                <c:pt idx="1728">
                  <c:v>13.381235783760628</c:v>
                </c:pt>
                <c:pt idx="1729">
                  <c:v>5.6080439393980646</c:v>
                </c:pt>
                <c:pt idx="1730">
                  <c:v>-2.1319304588203529</c:v>
                </c:pt>
                <c:pt idx="1731">
                  <c:v>-6.9486148253500213</c:v>
                </c:pt>
                <c:pt idx="1732">
                  <c:v>-8.8516859136350785</c:v>
                </c:pt>
                <c:pt idx="1733">
                  <c:v>-9.3380095750010312</c:v>
                </c:pt>
                <c:pt idx="1734">
                  <c:v>-8.4563797760972914</c:v>
                </c:pt>
                <c:pt idx="1735">
                  <c:v>-7.5742753266547602</c:v>
                </c:pt>
                <c:pt idx="1736">
                  <c:v>-7.3211843127093683</c:v>
                </c:pt>
                <c:pt idx="1737">
                  <c:v>-8.2910510350658431</c:v>
                </c:pt>
                <c:pt idx="1738">
                  <c:v>-8.6146002985091297</c:v>
                </c:pt>
                <c:pt idx="1739">
                  <c:v>-8.3048503804252043</c:v>
                </c:pt>
                <c:pt idx="1740">
                  <c:v>-7.4153581329135907</c:v>
                </c:pt>
                <c:pt idx="1741">
                  <c:v>-4.8337338395284934</c:v>
                </c:pt>
                <c:pt idx="1742">
                  <c:v>-1.1932159314324104</c:v>
                </c:pt>
                <c:pt idx="1743">
                  <c:v>1.3100424637500632</c:v>
                </c:pt>
                <c:pt idx="1744">
                  <c:v>2.689025118779524</c:v>
                </c:pt>
                <c:pt idx="1745">
                  <c:v>4.0741646547684711</c:v>
                </c:pt>
                <c:pt idx="1746">
                  <c:v>4.3971778211447639</c:v>
                </c:pt>
                <c:pt idx="1747">
                  <c:v>4.1931458374759947</c:v>
                </c:pt>
                <c:pt idx="1748">
                  <c:v>5.0247920292187658</c:v>
                </c:pt>
                <c:pt idx="1749">
                  <c:v>5.8818727139864402</c:v>
                </c:pt>
                <c:pt idx="1750">
                  <c:v>6.7241617389803814</c:v>
                </c:pt>
                <c:pt idx="1751">
                  <c:v>8.1005991541289006</c:v>
                </c:pt>
                <c:pt idx="1752">
                  <c:v>8.4833012414648437</c:v>
                </c:pt>
                <c:pt idx="1753">
                  <c:v>8.3642532912935099</c:v>
                </c:pt>
                <c:pt idx="1754">
                  <c:v>8.2464114600377485</c:v>
                </c:pt>
                <c:pt idx="1755">
                  <c:v>8.1297689411574048</c:v>
                </c:pt>
                <c:pt idx="1756">
                  <c:v>8.0143189281123242</c:v>
                </c:pt>
                <c:pt idx="1757">
                  <c:v>7.9000546143623547</c:v>
                </c:pt>
                <c:pt idx="1758">
                  <c:v>7.3036532211451384</c:v>
                </c:pt>
                <c:pt idx="1759">
                  <c:v>7.1728653263346649</c:v>
                </c:pt>
                <c:pt idx="1760">
                  <c:v>7.0651562233421501</c:v>
                </c:pt>
                <c:pt idx="1761">
                  <c:v>6.4636589402383251</c:v>
                </c:pt>
                <c:pt idx="1762">
                  <c:v>6.3409573401669546</c:v>
                </c:pt>
                <c:pt idx="1763">
                  <c:v>6.2198984577228957</c:v>
                </c:pt>
                <c:pt idx="1764">
                  <c:v>6.1004705312047616</c:v>
                </c:pt>
                <c:pt idx="1765">
                  <c:v>5.522360872985268</c:v>
                </c:pt>
                <c:pt idx="1766">
                  <c:v>4.0217629570363398</c:v>
                </c:pt>
                <c:pt idx="1767">
                  <c:v>1.1631373486573935</c:v>
                </c:pt>
                <c:pt idx="1768">
                  <c:v>-2.5566944385950636</c:v>
                </c:pt>
                <c:pt idx="1769">
                  <c:v>-7.0334210011979179</c:v>
                </c:pt>
                <c:pt idx="1770">
                  <c:v>-11.700726407314017</c:v>
                </c:pt>
                <c:pt idx="1771">
                  <c:v>-15.187943621110387</c:v>
                </c:pt>
                <c:pt idx="1772">
                  <c:v>-16.351030127978497</c:v>
                </c:pt>
                <c:pt idx="1773">
                  <c:v>-15.852184265793142</c:v>
                </c:pt>
                <c:pt idx="1774">
                  <c:v>-14.612669494883544</c:v>
                </c:pt>
                <c:pt idx="1775">
                  <c:v>-12.436840245758836</c:v>
                </c:pt>
                <c:pt idx="1776">
                  <c:v>-10.11757354528357</c:v>
                </c:pt>
                <c:pt idx="1777">
                  <c:v>-8.9048103204455948</c:v>
                </c:pt>
                <c:pt idx="1778">
                  <c:v>-8.9278387250520783</c:v>
                </c:pt>
                <c:pt idx="1779">
                  <c:v>-10.010100738511648</c:v>
                </c:pt>
                <c:pt idx="1780">
                  <c:v>-11.646537180416676</c:v>
                </c:pt>
                <c:pt idx="1781">
                  <c:v>-12.652235481318721</c:v>
                </c:pt>
                <c:pt idx="1782">
                  <c:v>-12.161824599921156</c:v>
                </c:pt>
                <c:pt idx="1783">
                  <c:v>-10.365901452971526</c:v>
                </c:pt>
                <c:pt idx="1784">
                  <c:v>-8.0307936566889531</c:v>
                </c:pt>
                <c:pt idx="1785">
                  <c:v>-5.7131987477863273</c:v>
                </c:pt>
                <c:pt idx="1786">
                  <c:v>-4.2223034649557656</c:v>
                </c:pt>
                <c:pt idx="1787">
                  <c:v>-3.5070723028967636</c:v>
                </c:pt>
                <c:pt idx="1788">
                  <c:v>-3.1380733336814144</c:v>
                </c:pt>
                <c:pt idx="1789">
                  <c:v>-3.0382131713867166</c:v>
                </c:pt>
                <c:pt idx="1790">
                  <c:v>-3.2444506113596061</c:v>
                </c:pt>
                <c:pt idx="1791">
                  <c:v>-3.6102915056955154</c:v>
                </c:pt>
                <c:pt idx="1792">
                  <c:v>-3.8705711529633096</c:v>
                </c:pt>
                <c:pt idx="1793">
                  <c:v>-3.702822106498119</c:v>
                </c:pt>
                <c:pt idx="1794">
                  <c:v>-2.7715487749616607</c:v>
                </c:pt>
                <c:pt idx="1795">
                  <c:v>-2.1258908168912893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BF-4BEB-8864-E0B33BF8D9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8882112"/>
        <c:axId val="278881632"/>
      </c:lineChart>
      <c:catAx>
        <c:axId val="278882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7927120890695785"/>
              <c:y val="0.920193218820529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8881632"/>
        <c:crosses val="autoZero"/>
        <c:auto val="1"/>
        <c:lblAlgn val="ctr"/>
        <c:lblOffset val="100"/>
        <c:noMultiLvlLbl val="0"/>
      </c:catAx>
      <c:valAx>
        <c:axId val="278881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8882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954047765002784"/>
          <c:y val="0.4258433402822045"/>
          <c:w val="0.12963955263167862"/>
          <c:h val="4.77203604778315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</a:t>
            </a:r>
            <a:r>
              <a:rPr lang="en-GB" baseline="0"/>
              <a:t> Traction Energy Vs CUM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Traction Energy (J)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WLTC_class_3!$Q$7:$Q$1808</c:f>
              <c:numCache>
                <c:formatCode>0.00</c:formatCode>
                <c:ptCount val="1802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34.945220751243141</c:v>
                </c:pt>
                <c:pt idx="14">
                  <c:v>666.02240997880756</c:v>
                </c:pt>
                <c:pt idx="15">
                  <c:v>3581.2829566975579</c:v>
                </c:pt>
                <c:pt idx="16">
                  <c:v>8654.2486288394848</c:v>
                </c:pt>
                <c:pt idx="17">
                  <c:v>14860.959748466836</c:v>
                </c:pt>
                <c:pt idx="18">
                  <c:v>24403.445898250171</c:v>
                </c:pt>
                <c:pt idx="19">
                  <c:v>37301.768967852178</c:v>
                </c:pt>
                <c:pt idx="20">
                  <c:v>47988.059263848409</c:v>
                </c:pt>
                <c:pt idx="21">
                  <c:v>53599.233672468821</c:v>
                </c:pt>
                <c:pt idx="22">
                  <c:v>57290.756626671311</c:v>
                </c:pt>
                <c:pt idx="23">
                  <c:v>60852.590893197026</c:v>
                </c:pt>
                <c:pt idx="24">
                  <c:v>64646.48390653036</c:v>
                </c:pt>
                <c:pt idx="25">
                  <c:v>70444.692280663032</c:v>
                </c:pt>
                <c:pt idx="26">
                  <c:v>77993.239469313572</c:v>
                </c:pt>
                <c:pt idx="27">
                  <c:v>86726.686213075969</c:v>
                </c:pt>
                <c:pt idx="28">
                  <c:v>98787.224310396705</c:v>
                </c:pt>
                <c:pt idx="29">
                  <c:v>112407.02937866638</c:v>
                </c:pt>
                <c:pt idx="30">
                  <c:v>126365.84905303642</c:v>
                </c:pt>
                <c:pt idx="31">
                  <c:v>138162.52408934443</c:v>
                </c:pt>
                <c:pt idx="32">
                  <c:v>147000.75762189183</c:v>
                </c:pt>
                <c:pt idx="33">
                  <c:v>154573.9629139649</c:v>
                </c:pt>
                <c:pt idx="34">
                  <c:v>161533.66528482028</c:v>
                </c:pt>
                <c:pt idx="35">
                  <c:v>167344.24489875548</c:v>
                </c:pt>
                <c:pt idx="36">
                  <c:v>171173.12204250778</c:v>
                </c:pt>
                <c:pt idx="37">
                  <c:v>170995.69759136689</c:v>
                </c:pt>
                <c:pt idx="38">
                  <c:v>164781.44905188563</c:v>
                </c:pt>
                <c:pt idx="39">
                  <c:v>155755.2841741867</c:v>
                </c:pt>
                <c:pt idx="40">
                  <c:v>148141.05900478191</c:v>
                </c:pt>
                <c:pt idx="41">
                  <c:v>142132.11754323976</c:v>
                </c:pt>
                <c:pt idx="42">
                  <c:v>134845.68678843809</c:v>
                </c:pt>
                <c:pt idx="43">
                  <c:v>125645.82056557824</c:v>
                </c:pt>
                <c:pt idx="44">
                  <c:v>118198.70381577079</c:v>
                </c:pt>
                <c:pt idx="45">
                  <c:v>114824.44422584602</c:v>
                </c:pt>
                <c:pt idx="46">
                  <c:v>114452.84333508901</c:v>
                </c:pt>
                <c:pt idx="47">
                  <c:v>114544.36487587605</c:v>
                </c:pt>
                <c:pt idx="48">
                  <c:v>113968.72287401336</c:v>
                </c:pt>
                <c:pt idx="49">
                  <c:v>113728.45240321774</c:v>
                </c:pt>
                <c:pt idx="50">
                  <c:v>114591.61694560308</c:v>
                </c:pt>
                <c:pt idx="51">
                  <c:v>115654.61945095137</c:v>
                </c:pt>
                <c:pt idx="52">
                  <c:v>115031.0594734803</c:v>
                </c:pt>
                <c:pt idx="53">
                  <c:v>112521.52715702425</c:v>
                </c:pt>
                <c:pt idx="54">
                  <c:v>110933.43503591086</c:v>
                </c:pt>
                <c:pt idx="55">
                  <c:v>111161.86539661627</c:v>
                </c:pt>
                <c:pt idx="56">
                  <c:v>112061.75655402367</c:v>
                </c:pt>
                <c:pt idx="57">
                  <c:v>113029.00882254219</c:v>
                </c:pt>
                <c:pt idx="58">
                  <c:v>114198.34442439405</c:v>
                </c:pt>
                <c:pt idx="59">
                  <c:v>115604.86259567371</c:v>
                </c:pt>
                <c:pt idx="60">
                  <c:v>118319.66528176746</c:v>
                </c:pt>
                <c:pt idx="61">
                  <c:v>121742.13545690707</c:v>
                </c:pt>
                <c:pt idx="62">
                  <c:v>124018.51640380159</c:v>
                </c:pt>
                <c:pt idx="63">
                  <c:v>126119.10804583646</c:v>
                </c:pt>
                <c:pt idx="64">
                  <c:v>128533.56180724272</c:v>
                </c:pt>
                <c:pt idx="65">
                  <c:v>131470.7612398534</c:v>
                </c:pt>
                <c:pt idx="66">
                  <c:v>133932.62948594242</c:v>
                </c:pt>
                <c:pt idx="67">
                  <c:v>136031.34698513645</c:v>
                </c:pt>
                <c:pt idx="68">
                  <c:v>139819.27095878529</c:v>
                </c:pt>
                <c:pt idx="69">
                  <c:v>146974.6519173999</c:v>
                </c:pt>
                <c:pt idx="70">
                  <c:v>157002.03164981416</c:v>
                </c:pt>
                <c:pt idx="71">
                  <c:v>169090.18689071632</c:v>
                </c:pt>
                <c:pt idx="72">
                  <c:v>181897.50537434395</c:v>
                </c:pt>
                <c:pt idx="73">
                  <c:v>193214.92302869473</c:v>
                </c:pt>
                <c:pt idx="74">
                  <c:v>201912.14780591009</c:v>
                </c:pt>
                <c:pt idx="75">
                  <c:v>209118.76406225641</c:v>
                </c:pt>
                <c:pt idx="76">
                  <c:v>216325.13112780338</c:v>
                </c:pt>
                <c:pt idx="77">
                  <c:v>224174.40872661406</c:v>
                </c:pt>
                <c:pt idx="78">
                  <c:v>231851.48524090549</c:v>
                </c:pt>
                <c:pt idx="79">
                  <c:v>237724.81535973289</c:v>
                </c:pt>
                <c:pt idx="80">
                  <c:v>240751.19059614072</c:v>
                </c:pt>
                <c:pt idx="81">
                  <c:v>242192.89985901688</c:v>
                </c:pt>
                <c:pt idx="82">
                  <c:v>242089.76803997497</c:v>
                </c:pt>
                <c:pt idx="83">
                  <c:v>242377.82124807331</c:v>
                </c:pt>
                <c:pt idx="84">
                  <c:v>244525.34376385371</c:v>
                </c:pt>
                <c:pt idx="85">
                  <c:v>245618.02617280517</c:v>
                </c:pt>
                <c:pt idx="86">
                  <c:v>246063.40108436055</c:v>
                </c:pt>
                <c:pt idx="87">
                  <c:v>246685.80051065216</c:v>
                </c:pt>
                <c:pt idx="88">
                  <c:v>247668.94238244338</c:v>
                </c:pt>
                <c:pt idx="89">
                  <c:v>245560.51017666212</c:v>
                </c:pt>
                <c:pt idx="90">
                  <c:v>236028.99164264675</c:v>
                </c:pt>
                <c:pt idx="91">
                  <c:v>223207.0587484244</c:v>
                </c:pt>
                <c:pt idx="92">
                  <c:v>212328.21531971212</c:v>
                </c:pt>
                <c:pt idx="93">
                  <c:v>206277.45741764701</c:v>
                </c:pt>
                <c:pt idx="94">
                  <c:v>203443.9349565717</c:v>
                </c:pt>
                <c:pt idx="95">
                  <c:v>200975.77055842354</c:v>
                </c:pt>
                <c:pt idx="96">
                  <c:v>198537.12184937825</c:v>
                </c:pt>
                <c:pt idx="97">
                  <c:v>197208.13519589166</c:v>
                </c:pt>
                <c:pt idx="98">
                  <c:v>196766.52961714167</c:v>
                </c:pt>
                <c:pt idx="99">
                  <c:v>196496.49741852778</c:v>
                </c:pt>
                <c:pt idx="100">
                  <c:v>196496.49741852778</c:v>
                </c:pt>
                <c:pt idx="101">
                  <c:v>196496.49741852778</c:v>
                </c:pt>
                <c:pt idx="102">
                  <c:v>196496.49741852778</c:v>
                </c:pt>
                <c:pt idx="103">
                  <c:v>196496.49741852778</c:v>
                </c:pt>
                <c:pt idx="104">
                  <c:v>196496.49741852778</c:v>
                </c:pt>
                <c:pt idx="105">
                  <c:v>196496.49741852778</c:v>
                </c:pt>
                <c:pt idx="106">
                  <c:v>196496.49741852778</c:v>
                </c:pt>
                <c:pt idx="107">
                  <c:v>196496.49741852778</c:v>
                </c:pt>
                <c:pt idx="108">
                  <c:v>196496.49741852778</c:v>
                </c:pt>
                <c:pt idx="109">
                  <c:v>196496.49741852778</c:v>
                </c:pt>
                <c:pt idx="110">
                  <c:v>196496.49741852778</c:v>
                </c:pt>
                <c:pt idx="111">
                  <c:v>196496.49741852778</c:v>
                </c:pt>
                <c:pt idx="112">
                  <c:v>196496.49741852778</c:v>
                </c:pt>
                <c:pt idx="113">
                  <c:v>196496.49741852778</c:v>
                </c:pt>
                <c:pt idx="114">
                  <c:v>196496.49741852778</c:v>
                </c:pt>
                <c:pt idx="115">
                  <c:v>196496.49741852778</c:v>
                </c:pt>
                <c:pt idx="116">
                  <c:v>196496.49741852778</c:v>
                </c:pt>
                <c:pt idx="117">
                  <c:v>196496.49741852778</c:v>
                </c:pt>
                <c:pt idx="118">
                  <c:v>196496.49741852778</c:v>
                </c:pt>
                <c:pt idx="119">
                  <c:v>196496.49741852778</c:v>
                </c:pt>
                <c:pt idx="120">
                  <c:v>196496.49741852778</c:v>
                </c:pt>
                <c:pt idx="121">
                  <c:v>196496.49741852778</c:v>
                </c:pt>
                <c:pt idx="122">
                  <c:v>196496.49741852778</c:v>
                </c:pt>
                <c:pt idx="123">
                  <c:v>196496.49741852778</c:v>
                </c:pt>
                <c:pt idx="124">
                  <c:v>196496.49741852778</c:v>
                </c:pt>
                <c:pt idx="125">
                  <c:v>196496.49741852778</c:v>
                </c:pt>
                <c:pt idx="126">
                  <c:v>196496.49741852778</c:v>
                </c:pt>
                <c:pt idx="127">
                  <c:v>196496.49741852778</c:v>
                </c:pt>
                <c:pt idx="128">
                  <c:v>196496.49741852778</c:v>
                </c:pt>
                <c:pt idx="129">
                  <c:v>196496.49741852778</c:v>
                </c:pt>
                <c:pt idx="130">
                  <c:v>196496.49741852778</c:v>
                </c:pt>
                <c:pt idx="131">
                  <c:v>196496.49741852778</c:v>
                </c:pt>
                <c:pt idx="132">
                  <c:v>196496.49741852778</c:v>
                </c:pt>
                <c:pt idx="133">
                  <c:v>196496.49741852778</c:v>
                </c:pt>
                <c:pt idx="134">
                  <c:v>196496.49741852778</c:v>
                </c:pt>
                <c:pt idx="135">
                  <c:v>196496.49741852778</c:v>
                </c:pt>
                <c:pt idx="136">
                  <c:v>196496.49741852778</c:v>
                </c:pt>
                <c:pt idx="137">
                  <c:v>196496.49741852778</c:v>
                </c:pt>
                <c:pt idx="138">
                  <c:v>196496.49741852778</c:v>
                </c:pt>
                <c:pt idx="139">
                  <c:v>196533.6880096494</c:v>
                </c:pt>
                <c:pt idx="140">
                  <c:v>197313.68055402426</c:v>
                </c:pt>
                <c:pt idx="141">
                  <c:v>201155.16126293087</c:v>
                </c:pt>
                <c:pt idx="142">
                  <c:v>208862.21685386184</c:v>
                </c:pt>
                <c:pt idx="143">
                  <c:v>216831.06021047535</c:v>
                </c:pt>
                <c:pt idx="144">
                  <c:v>222104.33458854177</c:v>
                </c:pt>
                <c:pt idx="145">
                  <c:v>225876.31066585935</c:v>
                </c:pt>
                <c:pt idx="146">
                  <c:v>230993.38579222423</c:v>
                </c:pt>
                <c:pt idx="147">
                  <c:v>238796.29458310385</c:v>
                </c:pt>
                <c:pt idx="148">
                  <c:v>247945.6399360426</c:v>
                </c:pt>
                <c:pt idx="149">
                  <c:v>256243.76048024435</c:v>
                </c:pt>
                <c:pt idx="150">
                  <c:v>262227.35096366168</c:v>
                </c:pt>
                <c:pt idx="151">
                  <c:v>265165.14398432634</c:v>
                </c:pt>
                <c:pt idx="152">
                  <c:v>263436.21310766548</c:v>
                </c:pt>
                <c:pt idx="153">
                  <c:v>255393.14240599197</c:v>
                </c:pt>
                <c:pt idx="154">
                  <c:v>244730.54552728162</c:v>
                </c:pt>
                <c:pt idx="155">
                  <c:v>237117.94108995923</c:v>
                </c:pt>
                <c:pt idx="156">
                  <c:v>234237.04499572347</c:v>
                </c:pt>
                <c:pt idx="157">
                  <c:v>234732.76948646421</c:v>
                </c:pt>
                <c:pt idx="158">
                  <c:v>237235.38467255796</c:v>
                </c:pt>
                <c:pt idx="159">
                  <c:v>242019.78779318224</c:v>
                </c:pt>
                <c:pt idx="160">
                  <c:v>249222.93998292676</c:v>
                </c:pt>
                <c:pt idx="161">
                  <c:v>257885.9687175412</c:v>
                </c:pt>
                <c:pt idx="162">
                  <c:v>266950.93727832247</c:v>
                </c:pt>
                <c:pt idx="163">
                  <c:v>275135.4850880194</c:v>
                </c:pt>
                <c:pt idx="164">
                  <c:v>283712.12447130645</c:v>
                </c:pt>
                <c:pt idx="165">
                  <c:v>292080.24972492806</c:v>
                </c:pt>
                <c:pt idx="166">
                  <c:v>299358.40791222034</c:v>
                </c:pt>
                <c:pt idx="167">
                  <c:v>305988.04703627346</c:v>
                </c:pt>
                <c:pt idx="168">
                  <c:v>314730.17004625115</c:v>
                </c:pt>
                <c:pt idx="169">
                  <c:v>325820.96156076418</c:v>
                </c:pt>
                <c:pt idx="170">
                  <c:v>335084.96346664382</c:v>
                </c:pt>
                <c:pt idx="171">
                  <c:v>339022.87346557213</c:v>
                </c:pt>
                <c:pt idx="172">
                  <c:v>336375.04458290129</c:v>
                </c:pt>
                <c:pt idx="173">
                  <c:v>326940.838788038</c:v>
                </c:pt>
                <c:pt idx="174">
                  <c:v>315748.12984210928</c:v>
                </c:pt>
                <c:pt idx="175">
                  <c:v>309406.6560514234</c:v>
                </c:pt>
                <c:pt idx="176">
                  <c:v>308719.45861182694</c:v>
                </c:pt>
                <c:pt idx="177">
                  <c:v>311698.71917683427</c:v>
                </c:pt>
                <c:pt idx="178">
                  <c:v>317835.66875780252</c:v>
                </c:pt>
                <c:pt idx="179">
                  <c:v>325384.88045361935</c:v>
                </c:pt>
                <c:pt idx="180">
                  <c:v>330876.73482592561</c:v>
                </c:pt>
                <c:pt idx="181">
                  <c:v>333957.77718067187</c:v>
                </c:pt>
                <c:pt idx="182">
                  <c:v>335867.65590651566</c:v>
                </c:pt>
                <c:pt idx="183">
                  <c:v>336442.1491677108</c:v>
                </c:pt>
                <c:pt idx="184">
                  <c:v>333967.30519349576</c:v>
                </c:pt>
                <c:pt idx="185">
                  <c:v>329312.33693619759</c:v>
                </c:pt>
                <c:pt idx="186">
                  <c:v>324546.72770012589</c:v>
                </c:pt>
                <c:pt idx="187">
                  <c:v>320755.57096907846</c:v>
                </c:pt>
                <c:pt idx="188">
                  <c:v>318177.90784714487</c:v>
                </c:pt>
                <c:pt idx="189">
                  <c:v>316507.60727975552</c:v>
                </c:pt>
                <c:pt idx="190">
                  <c:v>315496.29834292911</c:v>
                </c:pt>
                <c:pt idx="191">
                  <c:v>315045.88602571975</c:v>
                </c:pt>
                <c:pt idx="192">
                  <c:v>314925.13483602175</c:v>
                </c:pt>
                <c:pt idx="193">
                  <c:v>315098.59628586186</c:v>
                </c:pt>
                <c:pt idx="194">
                  <c:v>315616.36563233187</c:v>
                </c:pt>
                <c:pt idx="195">
                  <c:v>316257.85567395505</c:v>
                </c:pt>
                <c:pt idx="196">
                  <c:v>317090.38572025136</c:v>
                </c:pt>
                <c:pt idx="197">
                  <c:v>318057.63798876986</c:v>
                </c:pt>
                <c:pt idx="198">
                  <c:v>319024.89025728835</c:v>
                </c:pt>
                <c:pt idx="199">
                  <c:v>320328.94808136241</c:v>
                </c:pt>
                <c:pt idx="200">
                  <c:v>322039.57043709169</c:v>
                </c:pt>
                <c:pt idx="201">
                  <c:v>324184.99461760971</c:v>
                </c:pt>
                <c:pt idx="202">
                  <c:v>326891.8217384516</c:v>
                </c:pt>
                <c:pt idx="203">
                  <c:v>330216.94839137408</c:v>
                </c:pt>
                <c:pt idx="204">
                  <c:v>335270.9860247472</c:v>
                </c:pt>
                <c:pt idx="205">
                  <c:v>341852.67595516879</c:v>
                </c:pt>
                <c:pt idx="206">
                  <c:v>349332.47662517737</c:v>
                </c:pt>
                <c:pt idx="207">
                  <c:v>358957.27849524404</c:v>
                </c:pt>
                <c:pt idx="208">
                  <c:v>370025.10176959605</c:v>
                </c:pt>
                <c:pt idx="209">
                  <c:v>381081.69967989781</c:v>
                </c:pt>
                <c:pt idx="210">
                  <c:v>393975.86121624894</c:v>
                </c:pt>
                <c:pt idx="211">
                  <c:v>408030.54161965084</c:v>
                </c:pt>
                <c:pt idx="212">
                  <c:v>419902.92161323084</c:v>
                </c:pt>
                <c:pt idx="213">
                  <c:v>430159.440119582</c:v>
                </c:pt>
                <c:pt idx="214">
                  <c:v>439430.11795405467</c:v>
                </c:pt>
                <c:pt idx="215">
                  <c:v>449453.72429830709</c:v>
                </c:pt>
                <c:pt idx="216">
                  <c:v>461823.96351778496</c:v>
                </c:pt>
                <c:pt idx="217">
                  <c:v>476323.51231335785</c:v>
                </c:pt>
                <c:pt idx="218">
                  <c:v>491582.37996348878</c:v>
                </c:pt>
                <c:pt idx="219">
                  <c:v>506162.69311680773</c:v>
                </c:pt>
                <c:pt idx="220">
                  <c:v>519304.00310003583</c:v>
                </c:pt>
                <c:pt idx="221">
                  <c:v>530779.30297000392</c:v>
                </c:pt>
                <c:pt idx="222">
                  <c:v>540132.3418317117</c:v>
                </c:pt>
                <c:pt idx="223">
                  <c:v>548086.40105416614</c:v>
                </c:pt>
                <c:pt idx="224">
                  <c:v>555820.76270873297</c:v>
                </c:pt>
                <c:pt idx="225">
                  <c:v>563614.21157021553</c:v>
                </c:pt>
                <c:pt idx="226">
                  <c:v>572399.59681880241</c:v>
                </c:pt>
                <c:pt idx="227">
                  <c:v>581622.37845590978</c:v>
                </c:pt>
                <c:pt idx="228">
                  <c:v>590646.51498942764</c:v>
                </c:pt>
                <c:pt idx="229">
                  <c:v>599467.14579677139</c:v>
                </c:pt>
                <c:pt idx="230">
                  <c:v>607742.90750446543</c:v>
                </c:pt>
                <c:pt idx="231">
                  <c:v>614811.54801072739</c:v>
                </c:pt>
                <c:pt idx="232">
                  <c:v>619977.23712810047</c:v>
                </c:pt>
                <c:pt idx="233">
                  <c:v>620997.0844839426</c:v>
                </c:pt>
                <c:pt idx="234">
                  <c:v>616682.3700268527</c:v>
                </c:pt>
                <c:pt idx="235">
                  <c:v>610639.63171300758</c:v>
                </c:pt>
                <c:pt idx="236">
                  <c:v>607012.83696836059</c:v>
                </c:pt>
                <c:pt idx="237">
                  <c:v>607050.84212703537</c:v>
                </c:pt>
                <c:pt idx="238">
                  <c:v>608166.58897782245</c:v>
                </c:pt>
                <c:pt idx="239">
                  <c:v>606784.68872963486</c:v>
                </c:pt>
                <c:pt idx="240">
                  <c:v>600645.91718644463</c:v>
                </c:pt>
                <c:pt idx="241">
                  <c:v>591519.3577066526</c:v>
                </c:pt>
                <c:pt idx="242">
                  <c:v>584276.9080415339</c:v>
                </c:pt>
                <c:pt idx="243">
                  <c:v>577990.60966683063</c:v>
                </c:pt>
                <c:pt idx="244">
                  <c:v>571207.17153446283</c:v>
                </c:pt>
                <c:pt idx="245">
                  <c:v>565198.23007292068</c:v>
                </c:pt>
                <c:pt idx="246">
                  <c:v>557911.79931811907</c:v>
                </c:pt>
                <c:pt idx="247">
                  <c:v>548711.93309525924</c:v>
                </c:pt>
                <c:pt idx="248">
                  <c:v>541264.81634545175</c:v>
                </c:pt>
                <c:pt idx="249">
                  <c:v>537890.55675552692</c:v>
                </c:pt>
                <c:pt idx="250">
                  <c:v>537518.95586476987</c:v>
                </c:pt>
                <c:pt idx="251">
                  <c:v>537610.47740555694</c:v>
                </c:pt>
                <c:pt idx="252">
                  <c:v>537034.83540369419</c:v>
                </c:pt>
                <c:pt idx="253">
                  <c:v>536794.56493289862</c:v>
                </c:pt>
                <c:pt idx="254">
                  <c:v>537657.729475284</c:v>
                </c:pt>
                <c:pt idx="255">
                  <c:v>538720.73198063229</c:v>
                </c:pt>
                <c:pt idx="256">
                  <c:v>538097.17200316128</c:v>
                </c:pt>
                <c:pt idx="257">
                  <c:v>536821.47070522374</c:v>
                </c:pt>
                <c:pt idx="258">
                  <c:v>537754.76787875511</c:v>
                </c:pt>
                <c:pt idx="259">
                  <c:v>541948.28490233643</c:v>
                </c:pt>
                <c:pt idx="260">
                  <c:v>548644.73742446769</c:v>
                </c:pt>
                <c:pt idx="261">
                  <c:v>556486.33971257624</c:v>
                </c:pt>
                <c:pt idx="262">
                  <c:v>565081.17314869422</c:v>
                </c:pt>
                <c:pt idx="263">
                  <c:v>575207.7474434966</c:v>
                </c:pt>
                <c:pt idx="264">
                  <c:v>588653.2889959258</c:v>
                </c:pt>
                <c:pt idx="265">
                  <c:v>605042.28811281663</c:v>
                </c:pt>
                <c:pt idx="266">
                  <c:v>621503.79136891174</c:v>
                </c:pt>
                <c:pt idx="267">
                  <c:v>635424.14646512119</c:v>
                </c:pt>
                <c:pt idx="268">
                  <c:v>648207.94368030631</c:v>
                </c:pt>
                <c:pt idx="269">
                  <c:v>660995.71579558332</c:v>
                </c:pt>
                <c:pt idx="270">
                  <c:v>672787.96207618515</c:v>
                </c:pt>
                <c:pt idx="271">
                  <c:v>681427.83064233745</c:v>
                </c:pt>
                <c:pt idx="272">
                  <c:v>685184.22472134128</c:v>
                </c:pt>
                <c:pt idx="273">
                  <c:v>687868.90260393382</c:v>
                </c:pt>
                <c:pt idx="274">
                  <c:v>687473.24869195977</c:v>
                </c:pt>
                <c:pt idx="275">
                  <c:v>680657.11973058456</c:v>
                </c:pt>
                <c:pt idx="276">
                  <c:v>671454.25027910306</c:v>
                </c:pt>
                <c:pt idx="277">
                  <c:v>661313.68805580912</c:v>
                </c:pt>
                <c:pt idx="278">
                  <c:v>650700.72764783935</c:v>
                </c:pt>
                <c:pt idx="279">
                  <c:v>637981.2946063166</c:v>
                </c:pt>
                <c:pt idx="280">
                  <c:v>626555.33894379123</c:v>
                </c:pt>
                <c:pt idx="281">
                  <c:v>621974.49967190577</c:v>
                </c:pt>
                <c:pt idx="282">
                  <c:v>625351.98026883591</c:v>
                </c:pt>
                <c:pt idx="283">
                  <c:v>635503.91627701523</c:v>
                </c:pt>
                <c:pt idx="284">
                  <c:v>648684.18896757357</c:v>
                </c:pt>
                <c:pt idx="285">
                  <c:v>664043.35208830552</c:v>
                </c:pt>
                <c:pt idx="286">
                  <c:v>680889.33578747814</c:v>
                </c:pt>
                <c:pt idx="287">
                  <c:v>698186.00921962212</c:v>
                </c:pt>
                <c:pt idx="288">
                  <c:v>717104.05699729244</c:v>
                </c:pt>
                <c:pt idx="289">
                  <c:v>737667.61364166823</c:v>
                </c:pt>
                <c:pt idx="290">
                  <c:v>756185.55987884908</c:v>
                </c:pt>
                <c:pt idx="291">
                  <c:v>768072.34839630278</c:v>
                </c:pt>
                <c:pt idx="292">
                  <c:v>773142.22855497757</c:v>
                </c:pt>
                <c:pt idx="293">
                  <c:v>773429.43373909791</c:v>
                </c:pt>
                <c:pt idx="294">
                  <c:v>773123.48470561928</c:v>
                </c:pt>
                <c:pt idx="295">
                  <c:v>774382.95293354092</c:v>
                </c:pt>
                <c:pt idx="296">
                  <c:v>777448.08241979091</c:v>
                </c:pt>
                <c:pt idx="297">
                  <c:v>782075.58170620457</c:v>
                </c:pt>
                <c:pt idx="298">
                  <c:v>787767.79452578793</c:v>
                </c:pt>
                <c:pt idx="299">
                  <c:v>793772.92953702994</c:v>
                </c:pt>
                <c:pt idx="300">
                  <c:v>799015.12345939595</c:v>
                </c:pt>
                <c:pt idx="301">
                  <c:v>803195.2571965768</c:v>
                </c:pt>
                <c:pt idx="302">
                  <c:v>806027.68387448555</c:v>
                </c:pt>
                <c:pt idx="303">
                  <c:v>807240.71496437083</c:v>
                </c:pt>
                <c:pt idx="304">
                  <c:v>807116.72190017602</c:v>
                </c:pt>
                <c:pt idx="305">
                  <c:v>805198.22983147914</c:v>
                </c:pt>
                <c:pt idx="306">
                  <c:v>802076.73604947818</c:v>
                </c:pt>
                <c:pt idx="307">
                  <c:v>800188.15899749624</c:v>
                </c:pt>
                <c:pt idx="308">
                  <c:v>800604.45621268137</c:v>
                </c:pt>
                <c:pt idx="309">
                  <c:v>802810.58958523523</c:v>
                </c:pt>
                <c:pt idx="310">
                  <c:v>805225.02090264182</c:v>
                </c:pt>
                <c:pt idx="311">
                  <c:v>806935.30854129768</c:v>
                </c:pt>
                <c:pt idx="312">
                  <c:v>807949.88260320434</c:v>
                </c:pt>
                <c:pt idx="313">
                  <c:v>807630.63388601434</c:v>
                </c:pt>
                <c:pt idx="314">
                  <c:v>805822.57352186204</c:v>
                </c:pt>
                <c:pt idx="315">
                  <c:v>803038.20477186202</c:v>
                </c:pt>
                <c:pt idx="316">
                  <c:v>800342.42028981808</c:v>
                </c:pt>
                <c:pt idx="317">
                  <c:v>798283.8174679142</c:v>
                </c:pt>
                <c:pt idx="318">
                  <c:v>795748.27672921447</c:v>
                </c:pt>
                <c:pt idx="319">
                  <c:v>792141.33439703856</c:v>
                </c:pt>
                <c:pt idx="320">
                  <c:v>788431.02617858863</c:v>
                </c:pt>
                <c:pt idx="321">
                  <c:v>787145.79750462377</c:v>
                </c:pt>
                <c:pt idx="322">
                  <c:v>787603.62878605037</c:v>
                </c:pt>
                <c:pt idx="323">
                  <c:v>788739.82447949587</c:v>
                </c:pt>
                <c:pt idx="324">
                  <c:v>790015.79447849689</c:v>
                </c:pt>
                <c:pt idx="325">
                  <c:v>790708.88311074302</c:v>
                </c:pt>
                <c:pt idx="326">
                  <c:v>792191.34628872399</c:v>
                </c:pt>
                <c:pt idx="327">
                  <c:v>793807.97034633451</c:v>
                </c:pt>
                <c:pt idx="328">
                  <c:v>795003.81944359618</c:v>
                </c:pt>
                <c:pt idx="329">
                  <c:v>792911.67127427633</c:v>
                </c:pt>
                <c:pt idx="330">
                  <c:v>787941.09219069453</c:v>
                </c:pt>
                <c:pt idx="331">
                  <c:v>785840.97850888979</c:v>
                </c:pt>
                <c:pt idx="332">
                  <c:v>786465.9762327472</c:v>
                </c:pt>
                <c:pt idx="333">
                  <c:v>786895.07063169463</c:v>
                </c:pt>
                <c:pt idx="334">
                  <c:v>787210.59282928507</c:v>
                </c:pt>
                <c:pt idx="335">
                  <c:v>787693.96277322026</c:v>
                </c:pt>
                <c:pt idx="336">
                  <c:v>787987.83942614275</c:v>
                </c:pt>
                <c:pt idx="337">
                  <c:v>788595.55789597041</c:v>
                </c:pt>
                <c:pt idx="338">
                  <c:v>789756.05045579548</c:v>
                </c:pt>
                <c:pt idx="339">
                  <c:v>791828.8730922899</c:v>
                </c:pt>
                <c:pt idx="340">
                  <c:v>795935.943356612</c:v>
                </c:pt>
                <c:pt idx="341">
                  <c:v>803094.00373233063</c:v>
                </c:pt>
                <c:pt idx="342">
                  <c:v>812314.36162375798</c:v>
                </c:pt>
                <c:pt idx="343">
                  <c:v>819628.52331988967</c:v>
                </c:pt>
                <c:pt idx="344">
                  <c:v>823436.79151757597</c:v>
                </c:pt>
                <c:pt idx="345">
                  <c:v>826300.08597612765</c:v>
                </c:pt>
                <c:pt idx="346">
                  <c:v>830047.22059138014</c:v>
                </c:pt>
                <c:pt idx="347">
                  <c:v>833937.7982754542</c:v>
                </c:pt>
                <c:pt idx="348">
                  <c:v>837263.14041045704</c:v>
                </c:pt>
                <c:pt idx="349">
                  <c:v>841266.08791606745</c:v>
                </c:pt>
                <c:pt idx="350">
                  <c:v>845210.43531212106</c:v>
                </c:pt>
                <c:pt idx="351">
                  <c:v>848428.74646076804</c:v>
                </c:pt>
                <c:pt idx="352">
                  <c:v>850868.45848131785</c:v>
                </c:pt>
                <c:pt idx="353">
                  <c:v>852982.60875033517</c:v>
                </c:pt>
                <c:pt idx="354">
                  <c:v>855087.80979114445</c:v>
                </c:pt>
                <c:pt idx="355">
                  <c:v>857340.69143372914</c:v>
                </c:pt>
                <c:pt idx="356">
                  <c:v>860063.41682631383</c:v>
                </c:pt>
                <c:pt idx="357">
                  <c:v>862966.25343792373</c:v>
                </c:pt>
                <c:pt idx="358">
                  <c:v>865247.66684736242</c:v>
                </c:pt>
                <c:pt idx="359">
                  <c:v>865623.93270298652</c:v>
                </c:pt>
                <c:pt idx="360">
                  <c:v>863403.65412548662</c:v>
                </c:pt>
                <c:pt idx="361">
                  <c:v>860335.47556391358</c:v>
                </c:pt>
                <c:pt idx="362">
                  <c:v>858251.3275185501</c:v>
                </c:pt>
                <c:pt idx="363">
                  <c:v>857501.65113915841</c:v>
                </c:pt>
                <c:pt idx="364">
                  <c:v>857838.76250280801</c:v>
                </c:pt>
                <c:pt idx="365">
                  <c:v>859095.92543534061</c:v>
                </c:pt>
                <c:pt idx="366">
                  <c:v>860934.07795120648</c:v>
                </c:pt>
                <c:pt idx="367">
                  <c:v>863248.93085534917</c:v>
                </c:pt>
                <c:pt idx="368">
                  <c:v>866563.56948832073</c:v>
                </c:pt>
                <c:pt idx="369">
                  <c:v>871267.30710090965</c:v>
                </c:pt>
                <c:pt idx="370">
                  <c:v>876150.71879104257</c:v>
                </c:pt>
                <c:pt idx="371">
                  <c:v>879571.9324232887</c:v>
                </c:pt>
                <c:pt idx="372">
                  <c:v>880960.54027115728</c:v>
                </c:pt>
                <c:pt idx="373">
                  <c:v>878694.98334492766</c:v>
                </c:pt>
                <c:pt idx="374">
                  <c:v>873178.19667074294</c:v>
                </c:pt>
                <c:pt idx="375">
                  <c:v>867776.41047219187</c:v>
                </c:pt>
                <c:pt idx="376">
                  <c:v>864257.06009885855</c:v>
                </c:pt>
                <c:pt idx="377">
                  <c:v>862410.40354095027</c:v>
                </c:pt>
                <c:pt idx="378">
                  <c:v>861511.16058077093</c:v>
                </c:pt>
                <c:pt idx="379">
                  <c:v>861124.19740088389</c:v>
                </c:pt>
                <c:pt idx="380">
                  <c:v>860999.79807303753</c:v>
                </c:pt>
                <c:pt idx="381">
                  <c:v>860806.21077637083</c:v>
                </c:pt>
                <c:pt idx="382">
                  <c:v>860504.42180935154</c:v>
                </c:pt>
                <c:pt idx="383">
                  <c:v>860233.90838065301</c:v>
                </c:pt>
                <c:pt idx="384">
                  <c:v>859987.75725215022</c:v>
                </c:pt>
                <c:pt idx="385">
                  <c:v>859808.74729275273</c:v>
                </c:pt>
                <c:pt idx="386">
                  <c:v>859763.92374204309</c:v>
                </c:pt>
                <c:pt idx="387">
                  <c:v>859763.92374204309</c:v>
                </c:pt>
                <c:pt idx="388">
                  <c:v>859763.92374204309</c:v>
                </c:pt>
                <c:pt idx="389">
                  <c:v>859763.92374204309</c:v>
                </c:pt>
                <c:pt idx="390">
                  <c:v>859763.92374204309</c:v>
                </c:pt>
                <c:pt idx="391">
                  <c:v>859763.92374204309</c:v>
                </c:pt>
                <c:pt idx="392">
                  <c:v>859763.92374204309</c:v>
                </c:pt>
                <c:pt idx="393">
                  <c:v>859862.51459868869</c:v>
                </c:pt>
                <c:pt idx="394">
                  <c:v>860536.0157569577</c:v>
                </c:pt>
                <c:pt idx="395">
                  <c:v>862588.20297769841</c:v>
                </c:pt>
                <c:pt idx="396">
                  <c:v>866745.91905482195</c:v>
                </c:pt>
                <c:pt idx="397">
                  <c:v>873468.91292054602</c:v>
                </c:pt>
                <c:pt idx="398">
                  <c:v>882840.49177827477</c:v>
                </c:pt>
                <c:pt idx="399">
                  <c:v>893497.02746159188</c:v>
                </c:pt>
                <c:pt idx="400">
                  <c:v>901929.35842130915</c:v>
                </c:pt>
                <c:pt idx="401">
                  <c:v>906123.48599903204</c:v>
                </c:pt>
                <c:pt idx="402">
                  <c:v>907299.83579897718</c:v>
                </c:pt>
                <c:pt idx="403">
                  <c:v>906199.64260353369</c:v>
                </c:pt>
                <c:pt idx="404">
                  <c:v>903845.90878606564</c:v>
                </c:pt>
                <c:pt idx="405">
                  <c:v>901891.4437760656</c:v>
                </c:pt>
                <c:pt idx="406">
                  <c:v>900279.7114100327</c:v>
                </c:pt>
                <c:pt idx="407">
                  <c:v>898462.84638303216</c:v>
                </c:pt>
                <c:pt idx="408">
                  <c:v>896610.93107355968</c:v>
                </c:pt>
                <c:pt idx="409">
                  <c:v>895451.89535378758</c:v>
                </c:pt>
                <c:pt idx="410">
                  <c:v>895487.95622604562</c:v>
                </c:pt>
                <c:pt idx="411">
                  <c:v>896458.51126672642</c:v>
                </c:pt>
                <c:pt idx="412">
                  <c:v>897829.34301719791</c:v>
                </c:pt>
                <c:pt idx="413">
                  <c:v>899379.90620427078</c:v>
                </c:pt>
                <c:pt idx="414">
                  <c:v>901127.15013706149</c:v>
                </c:pt>
                <c:pt idx="415">
                  <c:v>903509.66445214453</c:v>
                </c:pt>
                <c:pt idx="416">
                  <c:v>907038.31164973497</c:v>
                </c:pt>
                <c:pt idx="417">
                  <c:v>911200.75861670834</c:v>
                </c:pt>
                <c:pt idx="418">
                  <c:v>914527.47576563375</c:v>
                </c:pt>
                <c:pt idx="419">
                  <c:v>916212.51057583303</c:v>
                </c:pt>
                <c:pt idx="420">
                  <c:v>916180.62043377373</c:v>
                </c:pt>
                <c:pt idx="421">
                  <c:v>915452.21489160636</c:v>
                </c:pt>
                <c:pt idx="422">
                  <c:v>915505.50671229803</c:v>
                </c:pt>
                <c:pt idx="423">
                  <c:v>916646.83547370427</c:v>
                </c:pt>
                <c:pt idx="424">
                  <c:v>918907.94734883634</c:v>
                </c:pt>
                <c:pt idx="425">
                  <c:v>922924.91898302536</c:v>
                </c:pt>
                <c:pt idx="426">
                  <c:v>930292.42485803948</c:v>
                </c:pt>
                <c:pt idx="427">
                  <c:v>942718.9714978477</c:v>
                </c:pt>
                <c:pt idx="428">
                  <c:v>958921.11951730098</c:v>
                </c:pt>
                <c:pt idx="429">
                  <c:v>972356.34533167514</c:v>
                </c:pt>
                <c:pt idx="430">
                  <c:v>978905.30815288378</c:v>
                </c:pt>
                <c:pt idx="431">
                  <c:v>980774.66836457618</c:v>
                </c:pt>
                <c:pt idx="432">
                  <c:v>980749.94862489169</c:v>
                </c:pt>
                <c:pt idx="433">
                  <c:v>980888.1175908763</c:v>
                </c:pt>
                <c:pt idx="434">
                  <c:v>982242.81784752302</c:v>
                </c:pt>
                <c:pt idx="435">
                  <c:v>983759.91700703755</c:v>
                </c:pt>
                <c:pt idx="436">
                  <c:v>983182.80824886041</c:v>
                </c:pt>
                <c:pt idx="437">
                  <c:v>979331.67651005555</c:v>
                </c:pt>
                <c:pt idx="438">
                  <c:v>972329.19687532831</c:v>
                </c:pt>
                <c:pt idx="439">
                  <c:v>963289.21192224079</c:v>
                </c:pt>
                <c:pt idx="440">
                  <c:v>954468.53847210086</c:v>
                </c:pt>
                <c:pt idx="441">
                  <c:v>947907.57283860771</c:v>
                </c:pt>
                <c:pt idx="442">
                  <c:v>944588.97925590724</c:v>
                </c:pt>
                <c:pt idx="443">
                  <c:v>943525.62255535065</c:v>
                </c:pt>
                <c:pt idx="444">
                  <c:v>943366.02091064223</c:v>
                </c:pt>
                <c:pt idx="445">
                  <c:v>943367.28557583794</c:v>
                </c:pt>
                <c:pt idx="446">
                  <c:v>943367.28557583794</c:v>
                </c:pt>
                <c:pt idx="447">
                  <c:v>943367.28557583794</c:v>
                </c:pt>
                <c:pt idx="448">
                  <c:v>943367.28557583794</c:v>
                </c:pt>
                <c:pt idx="449">
                  <c:v>943367.28557583794</c:v>
                </c:pt>
                <c:pt idx="450">
                  <c:v>943367.28557583794</c:v>
                </c:pt>
                <c:pt idx="451">
                  <c:v>943367.28557583794</c:v>
                </c:pt>
                <c:pt idx="452">
                  <c:v>943367.28557583794</c:v>
                </c:pt>
                <c:pt idx="453">
                  <c:v>943367.28557583794</c:v>
                </c:pt>
                <c:pt idx="454">
                  <c:v>943367.28557583794</c:v>
                </c:pt>
                <c:pt idx="455">
                  <c:v>943367.28557583794</c:v>
                </c:pt>
                <c:pt idx="456">
                  <c:v>943367.28557583794</c:v>
                </c:pt>
                <c:pt idx="457">
                  <c:v>943367.28557583794</c:v>
                </c:pt>
                <c:pt idx="458">
                  <c:v>943367.28557583794</c:v>
                </c:pt>
                <c:pt idx="459">
                  <c:v>943367.28557583794</c:v>
                </c:pt>
                <c:pt idx="460">
                  <c:v>943367.28557583794</c:v>
                </c:pt>
                <c:pt idx="461">
                  <c:v>943367.28557583794</c:v>
                </c:pt>
                <c:pt idx="462">
                  <c:v>943367.28557583794</c:v>
                </c:pt>
                <c:pt idx="463">
                  <c:v>943367.28557583794</c:v>
                </c:pt>
                <c:pt idx="464">
                  <c:v>943367.28557583794</c:v>
                </c:pt>
                <c:pt idx="465">
                  <c:v>943367.28557583794</c:v>
                </c:pt>
                <c:pt idx="466">
                  <c:v>943367.28557583794</c:v>
                </c:pt>
                <c:pt idx="467">
                  <c:v>943367.28557583794</c:v>
                </c:pt>
                <c:pt idx="468">
                  <c:v>943367.28557583794</c:v>
                </c:pt>
                <c:pt idx="469">
                  <c:v>943367.28557583794</c:v>
                </c:pt>
                <c:pt idx="470">
                  <c:v>943367.28557583794</c:v>
                </c:pt>
                <c:pt idx="471">
                  <c:v>943367.28557583794</c:v>
                </c:pt>
                <c:pt idx="472">
                  <c:v>943367.28557583794</c:v>
                </c:pt>
                <c:pt idx="473">
                  <c:v>943367.28557583794</c:v>
                </c:pt>
                <c:pt idx="474">
                  <c:v>943367.28557583794</c:v>
                </c:pt>
                <c:pt idx="475">
                  <c:v>943367.28557583794</c:v>
                </c:pt>
                <c:pt idx="476">
                  <c:v>943367.28557583794</c:v>
                </c:pt>
                <c:pt idx="477">
                  <c:v>943367.28557583794</c:v>
                </c:pt>
                <c:pt idx="478">
                  <c:v>943367.28557583794</c:v>
                </c:pt>
                <c:pt idx="479">
                  <c:v>943367.28557583794</c:v>
                </c:pt>
                <c:pt idx="480">
                  <c:v>943367.28557583794</c:v>
                </c:pt>
                <c:pt idx="481">
                  <c:v>943367.28557583794</c:v>
                </c:pt>
                <c:pt idx="482">
                  <c:v>943367.28557583794</c:v>
                </c:pt>
                <c:pt idx="483">
                  <c:v>943367.28557583794</c:v>
                </c:pt>
                <c:pt idx="484">
                  <c:v>943367.28557583794</c:v>
                </c:pt>
                <c:pt idx="485">
                  <c:v>943367.28557583794</c:v>
                </c:pt>
                <c:pt idx="486">
                  <c:v>943367.28557583794</c:v>
                </c:pt>
                <c:pt idx="487">
                  <c:v>943367.28557583794</c:v>
                </c:pt>
                <c:pt idx="488">
                  <c:v>943367.28557583794</c:v>
                </c:pt>
                <c:pt idx="489">
                  <c:v>943367.28557583794</c:v>
                </c:pt>
                <c:pt idx="490">
                  <c:v>943367.28557583794</c:v>
                </c:pt>
                <c:pt idx="491">
                  <c:v>943367.28557583794</c:v>
                </c:pt>
                <c:pt idx="492">
                  <c:v>943367.28557583794</c:v>
                </c:pt>
                <c:pt idx="493">
                  <c:v>943367.28557583794</c:v>
                </c:pt>
                <c:pt idx="494">
                  <c:v>943367.28557583794</c:v>
                </c:pt>
                <c:pt idx="495">
                  <c:v>943367.28557583794</c:v>
                </c:pt>
                <c:pt idx="496">
                  <c:v>943367.28557583794</c:v>
                </c:pt>
                <c:pt idx="497">
                  <c:v>943367.28557583794</c:v>
                </c:pt>
                <c:pt idx="498">
                  <c:v>943367.28557583794</c:v>
                </c:pt>
                <c:pt idx="499">
                  <c:v>943367.28557583794</c:v>
                </c:pt>
                <c:pt idx="500">
                  <c:v>943367.28557583794</c:v>
                </c:pt>
                <c:pt idx="501">
                  <c:v>943367.28557583794</c:v>
                </c:pt>
                <c:pt idx="502">
                  <c:v>943367.28557583794</c:v>
                </c:pt>
                <c:pt idx="503">
                  <c:v>943367.28557583794</c:v>
                </c:pt>
                <c:pt idx="504">
                  <c:v>943367.28557583794</c:v>
                </c:pt>
                <c:pt idx="505">
                  <c:v>943367.28557583794</c:v>
                </c:pt>
                <c:pt idx="506">
                  <c:v>943367.28557583794</c:v>
                </c:pt>
                <c:pt idx="507">
                  <c:v>943367.28557583794</c:v>
                </c:pt>
                <c:pt idx="508">
                  <c:v>943367.28557583794</c:v>
                </c:pt>
                <c:pt idx="509">
                  <c:v>943367.28557583794</c:v>
                </c:pt>
                <c:pt idx="510">
                  <c:v>943367.28557583794</c:v>
                </c:pt>
                <c:pt idx="511">
                  <c:v>943367.28557583794</c:v>
                </c:pt>
                <c:pt idx="512">
                  <c:v>943367.28557583794</c:v>
                </c:pt>
                <c:pt idx="513">
                  <c:v>943477.10328433535</c:v>
                </c:pt>
                <c:pt idx="514">
                  <c:v>944531.53629095899</c:v>
                </c:pt>
                <c:pt idx="515">
                  <c:v>948503.02976171707</c:v>
                </c:pt>
                <c:pt idx="516">
                  <c:v>956209.97085720813</c:v>
                </c:pt>
                <c:pt idx="517">
                  <c:v>965789.78433535632</c:v>
                </c:pt>
                <c:pt idx="518">
                  <c:v>973362.40548325598</c:v>
                </c:pt>
                <c:pt idx="519">
                  <c:v>976915.42007608654</c:v>
                </c:pt>
                <c:pt idx="520">
                  <c:v>978009.75411336159</c:v>
                </c:pt>
                <c:pt idx="521">
                  <c:v>977873.43618917686</c:v>
                </c:pt>
                <c:pt idx="522">
                  <c:v>977166.09145334701</c:v>
                </c:pt>
                <c:pt idx="523">
                  <c:v>976058.3935807544</c:v>
                </c:pt>
                <c:pt idx="524">
                  <c:v>973824.06969721382</c:v>
                </c:pt>
                <c:pt idx="525">
                  <c:v>969953.4985442505</c:v>
                </c:pt>
                <c:pt idx="526">
                  <c:v>965635.25055115693</c:v>
                </c:pt>
                <c:pt idx="527">
                  <c:v>962871.59450225951</c:v>
                </c:pt>
                <c:pt idx="528">
                  <c:v>961931.95791961206</c:v>
                </c:pt>
                <c:pt idx="529">
                  <c:v>961753.8199671515</c:v>
                </c:pt>
                <c:pt idx="530">
                  <c:v>961720.85802401986</c:v>
                </c:pt>
                <c:pt idx="531">
                  <c:v>961720.85802401986</c:v>
                </c:pt>
                <c:pt idx="532">
                  <c:v>961720.85802401986</c:v>
                </c:pt>
                <c:pt idx="533">
                  <c:v>961720.85802401986</c:v>
                </c:pt>
                <c:pt idx="534">
                  <c:v>961750.18981884513</c:v>
                </c:pt>
                <c:pt idx="535">
                  <c:v>962047.44583444693</c:v>
                </c:pt>
                <c:pt idx="536">
                  <c:v>963020.01373524254</c:v>
                </c:pt>
                <c:pt idx="537">
                  <c:v>964893.12754798087</c:v>
                </c:pt>
                <c:pt idx="538">
                  <c:v>969138.71814811311</c:v>
                </c:pt>
                <c:pt idx="539">
                  <c:v>977924.82519900159</c:v>
                </c:pt>
                <c:pt idx="540">
                  <c:v>990134.69431620149</c:v>
                </c:pt>
                <c:pt idx="541">
                  <c:v>999469.53124995506</c:v>
                </c:pt>
                <c:pt idx="542">
                  <c:v>1003471.1888663422</c:v>
                </c:pt>
                <c:pt idx="543">
                  <c:v>1005272.3835197663</c:v>
                </c:pt>
                <c:pt idx="544">
                  <c:v>1006101.8784020124</c:v>
                </c:pt>
                <c:pt idx="545">
                  <c:v>1005443.0515733481</c:v>
                </c:pt>
                <c:pt idx="546">
                  <c:v>1002930.7489989547</c:v>
                </c:pt>
                <c:pt idx="547">
                  <c:v>1000310.791622458</c:v>
                </c:pt>
                <c:pt idx="548">
                  <c:v>998823.65430961573</c:v>
                </c:pt>
                <c:pt idx="549">
                  <c:v>998109.63057343429</c:v>
                </c:pt>
                <c:pt idx="550">
                  <c:v>997794.50386124663</c:v>
                </c:pt>
                <c:pt idx="551">
                  <c:v>997665.68292186502</c:v>
                </c:pt>
                <c:pt idx="552">
                  <c:v>997952.49337478238</c:v>
                </c:pt>
                <c:pt idx="553">
                  <c:v>998310.26602720004</c:v>
                </c:pt>
                <c:pt idx="554">
                  <c:v>998650.93844861316</c:v>
                </c:pt>
                <c:pt idx="555">
                  <c:v>999278.99490067374</c:v>
                </c:pt>
                <c:pt idx="556">
                  <c:v>1000191.1226869677</c:v>
                </c:pt>
                <c:pt idx="557">
                  <c:v>1001397.3939917802</c:v>
                </c:pt>
                <c:pt idx="558">
                  <c:v>1002996.0117864334</c:v>
                </c:pt>
                <c:pt idx="559">
                  <c:v>1005043.7513898999</c:v>
                </c:pt>
                <c:pt idx="560">
                  <c:v>1008418.888841209</c:v>
                </c:pt>
                <c:pt idx="561">
                  <c:v>1012083.6035579154</c:v>
                </c:pt>
                <c:pt idx="562">
                  <c:v>1013953.3896373318</c:v>
                </c:pt>
                <c:pt idx="563">
                  <c:v>1015346.0345130445</c:v>
                </c:pt>
                <c:pt idx="564">
                  <c:v>1015211.8275369053</c:v>
                </c:pt>
                <c:pt idx="565">
                  <c:v>1010501.3283567829</c:v>
                </c:pt>
                <c:pt idx="566">
                  <c:v>1005301.8496906584</c:v>
                </c:pt>
                <c:pt idx="567">
                  <c:v>1002962.0924669547</c:v>
                </c:pt>
                <c:pt idx="568">
                  <c:v>1002962.0924669547</c:v>
                </c:pt>
                <c:pt idx="569">
                  <c:v>1002962.0924669547</c:v>
                </c:pt>
                <c:pt idx="570">
                  <c:v>1002962.0924669547</c:v>
                </c:pt>
                <c:pt idx="571">
                  <c:v>1002962.0924669547</c:v>
                </c:pt>
                <c:pt idx="572">
                  <c:v>1002962.0924669547</c:v>
                </c:pt>
                <c:pt idx="573">
                  <c:v>1002962.0924669547</c:v>
                </c:pt>
                <c:pt idx="574">
                  <c:v>1002962.0924669547</c:v>
                </c:pt>
                <c:pt idx="575">
                  <c:v>1002962.0924669547</c:v>
                </c:pt>
                <c:pt idx="576">
                  <c:v>1002962.0924669547</c:v>
                </c:pt>
                <c:pt idx="577">
                  <c:v>1002962.0924669547</c:v>
                </c:pt>
                <c:pt idx="578">
                  <c:v>1002962.0924669547</c:v>
                </c:pt>
                <c:pt idx="579">
                  <c:v>1002962.0924669547</c:v>
                </c:pt>
                <c:pt idx="580">
                  <c:v>1002962.0924669547</c:v>
                </c:pt>
                <c:pt idx="581">
                  <c:v>1002962.0924669547</c:v>
                </c:pt>
                <c:pt idx="582">
                  <c:v>1002962.0924669547</c:v>
                </c:pt>
                <c:pt idx="583">
                  <c:v>1002962.0924669547</c:v>
                </c:pt>
                <c:pt idx="584">
                  <c:v>1002962.0924669547</c:v>
                </c:pt>
                <c:pt idx="585">
                  <c:v>1002962.0924669547</c:v>
                </c:pt>
                <c:pt idx="586">
                  <c:v>1002962.0924669547</c:v>
                </c:pt>
                <c:pt idx="587">
                  <c:v>1002962.0924669547</c:v>
                </c:pt>
                <c:pt idx="588">
                  <c:v>1002962.0924669547</c:v>
                </c:pt>
                <c:pt idx="589">
                  <c:v>1002962.0924669547</c:v>
                </c:pt>
                <c:pt idx="590">
                  <c:v>1002962.0924669547</c:v>
                </c:pt>
                <c:pt idx="591">
                  <c:v>1002962.0924669547</c:v>
                </c:pt>
                <c:pt idx="592">
                  <c:v>1002962.0924669547</c:v>
                </c:pt>
                <c:pt idx="593">
                  <c:v>1002962.0924669547</c:v>
                </c:pt>
                <c:pt idx="594">
                  <c:v>1002962.0924669547</c:v>
                </c:pt>
                <c:pt idx="595">
                  <c:v>1002962.0924669547</c:v>
                </c:pt>
                <c:pt idx="596">
                  <c:v>1002962.0924669547</c:v>
                </c:pt>
                <c:pt idx="597">
                  <c:v>1002962.0924669547</c:v>
                </c:pt>
                <c:pt idx="598">
                  <c:v>1002962.0924669547</c:v>
                </c:pt>
                <c:pt idx="599">
                  <c:v>1002962.0924669547</c:v>
                </c:pt>
                <c:pt idx="600">
                  <c:v>1002962.0924669547</c:v>
                </c:pt>
                <c:pt idx="601">
                  <c:v>1002962.0924669547</c:v>
                </c:pt>
                <c:pt idx="602">
                  <c:v>1003159.280986786</c:v>
                </c:pt>
                <c:pt idx="603">
                  <c:v>1003773.8411728328</c:v>
                </c:pt>
                <c:pt idx="604">
                  <c:v>1006041.5839491291</c:v>
                </c:pt>
                <c:pt idx="605">
                  <c:v>1011571.7546845282</c:v>
                </c:pt>
                <c:pt idx="606">
                  <c:v>1021252.8039827122</c:v>
                </c:pt>
                <c:pt idx="607">
                  <c:v>1035452.8203598476</c:v>
                </c:pt>
                <c:pt idx="608">
                  <c:v>1052941.6216417667</c:v>
                </c:pt>
                <c:pt idx="609">
                  <c:v>1071540.1705791657</c:v>
                </c:pt>
                <c:pt idx="610">
                  <c:v>1090896.0178705084</c:v>
                </c:pt>
                <c:pt idx="611">
                  <c:v>1112144.7389466418</c:v>
                </c:pt>
                <c:pt idx="612">
                  <c:v>1134565.1499508077</c:v>
                </c:pt>
                <c:pt idx="613">
                  <c:v>1153216.1609953069</c:v>
                </c:pt>
                <c:pt idx="614">
                  <c:v>1164304.7868758747</c:v>
                </c:pt>
                <c:pt idx="615">
                  <c:v>1169761.5418202525</c:v>
                </c:pt>
                <c:pt idx="616">
                  <c:v>1173826.0746686033</c:v>
                </c:pt>
                <c:pt idx="617">
                  <c:v>1177877.9707167121</c:v>
                </c:pt>
                <c:pt idx="618">
                  <c:v>1181092.9707857657</c:v>
                </c:pt>
                <c:pt idx="619">
                  <c:v>1182654.7017466503</c:v>
                </c:pt>
                <c:pt idx="620">
                  <c:v>1182311.1287862326</c:v>
                </c:pt>
                <c:pt idx="621">
                  <c:v>1181417.716102385</c:v>
                </c:pt>
                <c:pt idx="622">
                  <c:v>1182019.025065351</c:v>
                </c:pt>
                <c:pt idx="623">
                  <c:v>1184838.771345953</c:v>
                </c:pt>
                <c:pt idx="624">
                  <c:v>1189389.3241346795</c:v>
                </c:pt>
                <c:pt idx="625">
                  <c:v>1195716.1758154689</c:v>
                </c:pt>
                <c:pt idx="626">
                  <c:v>1203162.9993638599</c:v>
                </c:pt>
                <c:pt idx="627">
                  <c:v>1209961.8883584812</c:v>
                </c:pt>
                <c:pt idx="628">
                  <c:v>1215267.5879930404</c:v>
                </c:pt>
                <c:pt idx="629">
                  <c:v>1219798.6348498219</c:v>
                </c:pt>
                <c:pt idx="630">
                  <c:v>1224587.899299196</c:v>
                </c:pt>
                <c:pt idx="631">
                  <c:v>1230944.1020409707</c:v>
                </c:pt>
                <c:pt idx="632">
                  <c:v>1239765.9531792363</c:v>
                </c:pt>
                <c:pt idx="633">
                  <c:v>1250424.1369308443</c:v>
                </c:pt>
                <c:pt idx="634">
                  <c:v>1262499.8809240004</c:v>
                </c:pt>
                <c:pt idx="635">
                  <c:v>1275267.1046664934</c:v>
                </c:pt>
                <c:pt idx="636">
                  <c:v>1287267.7196784841</c:v>
                </c:pt>
                <c:pt idx="637">
                  <c:v>1296893.2503849396</c:v>
                </c:pt>
                <c:pt idx="638">
                  <c:v>1303637.1805528977</c:v>
                </c:pt>
                <c:pt idx="639">
                  <c:v>1308893.5528504853</c:v>
                </c:pt>
                <c:pt idx="640">
                  <c:v>1313541.0228699734</c:v>
                </c:pt>
                <c:pt idx="641">
                  <c:v>1318160.8209909406</c:v>
                </c:pt>
                <c:pt idx="642">
                  <c:v>1324833.6896603592</c:v>
                </c:pt>
                <c:pt idx="643">
                  <c:v>1335470.4051328136</c:v>
                </c:pt>
                <c:pt idx="644">
                  <c:v>1347630.2456943856</c:v>
                </c:pt>
                <c:pt idx="645">
                  <c:v>1357252.2503162376</c:v>
                </c:pt>
                <c:pt idx="646">
                  <c:v>1365385.5500917186</c:v>
                </c:pt>
                <c:pt idx="647">
                  <c:v>1373913.8646706855</c:v>
                </c:pt>
                <c:pt idx="648">
                  <c:v>1382526.1359358106</c:v>
                </c:pt>
                <c:pt idx="649">
                  <c:v>1390586.2918936035</c:v>
                </c:pt>
                <c:pt idx="650">
                  <c:v>1397089.5914304217</c:v>
                </c:pt>
                <c:pt idx="651">
                  <c:v>1400387.1746623421</c:v>
                </c:pt>
                <c:pt idx="652">
                  <c:v>1398248.4696554833</c:v>
                </c:pt>
                <c:pt idx="653">
                  <c:v>1392125.7183299961</c:v>
                </c:pt>
                <c:pt idx="654">
                  <c:v>1385549.7270777363</c:v>
                </c:pt>
                <c:pt idx="655">
                  <c:v>1376883.37604376</c:v>
                </c:pt>
                <c:pt idx="656">
                  <c:v>1363298.7261551865</c:v>
                </c:pt>
                <c:pt idx="657">
                  <c:v>1348056.0500751866</c:v>
                </c:pt>
                <c:pt idx="658">
                  <c:v>1336968.0778407971</c:v>
                </c:pt>
                <c:pt idx="659">
                  <c:v>1330264.134294231</c:v>
                </c:pt>
                <c:pt idx="660">
                  <c:v>1322760.5351302638</c:v>
                </c:pt>
                <c:pt idx="661">
                  <c:v>1311045.7775732239</c:v>
                </c:pt>
                <c:pt idx="662">
                  <c:v>1298234.2669432943</c:v>
                </c:pt>
                <c:pt idx="663">
                  <c:v>1287639.2423758269</c:v>
                </c:pt>
                <c:pt idx="664">
                  <c:v>1282323.6158808898</c:v>
                </c:pt>
                <c:pt idx="665">
                  <c:v>1280882.5955190356</c:v>
                </c:pt>
                <c:pt idx="666">
                  <c:v>1281445.6811208874</c:v>
                </c:pt>
                <c:pt idx="667">
                  <c:v>1283857.9817173574</c:v>
                </c:pt>
                <c:pt idx="668">
                  <c:v>1290101.2671715326</c:v>
                </c:pt>
                <c:pt idx="669">
                  <c:v>1301482.4362686209</c:v>
                </c:pt>
                <c:pt idx="670">
                  <c:v>1315156.2974825166</c:v>
                </c:pt>
                <c:pt idx="671">
                  <c:v>1331407.3318566594</c:v>
                </c:pt>
                <c:pt idx="672">
                  <c:v>1345020.0119115291</c:v>
                </c:pt>
                <c:pt idx="673">
                  <c:v>1355707.0851764898</c:v>
                </c:pt>
                <c:pt idx="674">
                  <c:v>1367068.5497598231</c:v>
                </c:pt>
                <c:pt idx="675">
                  <c:v>1379112.2467957884</c:v>
                </c:pt>
                <c:pt idx="676">
                  <c:v>1388029.3234075853</c:v>
                </c:pt>
                <c:pt idx="677">
                  <c:v>1392950.1095579169</c:v>
                </c:pt>
                <c:pt idx="678">
                  <c:v>1393809.0686423895</c:v>
                </c:pt>
                <c:pt idx="679">
                  <c:v>1386931.6806830433</c:v>
                </c:pt>
                <c:pt idx="680">
                  <c:v>1375746.7751195184</c:v>
                </c:pt>
                <c:pt idx="681">
                  <c:v>1363208.6795335752</c:v>
                </c:pt>
                <c:pt idx="682">
                  <c:v>1351847.1189373338</c:v>
                </c:pt>
                <c:pt idx="683">
                  <c:v>1346083.4999504357</c:v>
                </c:pt>
                <c:pt idx="684">
                  <c:v>1343222.6425640853</c:v>
                </c:pt>
                <c:pt idx="685">
                  <c:v>1342448.5731921517</c:v>
                </c:pt>
                <c:pt idx="686">
                  <c:v>1346554.8163202181</c:v>
                </c:pt>
                <c:pt idx="687">
                  <c:v>1354309.8525627002</c:v>
                </c:pt>
                <c:pt idx="688">
                  <c:v>1362500.3597221626</c:v>
                </c:pt>
                <c:pt idx="689">
                  <c:v>1371254.2884697975</c:v>
                </c:pt>
                <c:pt idx="690">
                  <c:v>1380728.7580774913</c:v>
                </c:pt>
                <c:pt idx="691">
                  <c:v>1387636.1027310193</c:v>
                </c:pt>
                <c:pt idx="692">
                  <c:v>1391741.7912172743</c:v>
                </c:pt>
                <c:pt idx="693">
                  <c:v>1396052.1311175295</c:v>
                </c:pt>
                <c:pt idx="694">
                  <c:v>1401721.7438649195</c:v>
                </c:pt>
                <c:pt idx="695">
                  <c:v>1407201.9265118907</c:v>
                </c:pt>
                <c:pt idx="696">
                  <c:v>1409607.6143366832</c:v>
                </c:pt>
                <c:pt idx="697">
                  <c:v>1403573.6524279332</c:v>
                </c:pt>
                <c:pt idx="698">
                  <c:v>1395538.7100740885</c:v>
                </c:pt>
                <c:pt idx="699">
                  <c:v>1390209.4696172541</c:v>
                </c:pt>
                <c:pt idx="700">
                  <c:v>1386966.3030787855</c:v>
                </c:pt>
                <c:pt idx="701">
                  <c:v>1386463.9306737729</c:v>
                </c:pt>
                <c:pt idx="702">
                  <c:v>1387279.4720845222</c:v>
                </c:pt>
                <c:pt idx="703">
                  <c:v>1388793.0028534748</c:v>
                </c:pt>
                <c:pt idx="704">
                  <c:v>1390424.4155668719</c:v>
                </c:pt>
                <c:pt idx="705">
                  <c:v>1390874.0588890777</c:v>
                </c:pt>
                <c:pt idx="706">
                  <c:v>1389172.3833460249</c:v>
                </c:pt>
                <c:pt idx="707">
                  <c:v>1385820.8034607486</c:v>
                </c:pt>
                <c:pt idx="708">
                  <c:v>1382726.5425175068</c:v>
                </c:pt>
                <c:pt idx="709">
                  <c:v>1381533.1755758333</c:v>
                </c:pt>
                <c:pt idx="710">
                  <c:v>1382769.8722887964</c:v>
                </c:pt>
                <c:pt idx="711">
                  <c:v>1387616.4307215279</c:v>
                </c:pt>
                <c:pt idx="712">
                  <c:v>1396600.9739041387</c:v>
                </c:pt>
                <c:pt idx="713">
                  <c:v>1403926.2392029734</c:v>
                </c:pt>
                <c:pt idx="714">
                  <c:v>1405871.3205016644</c:v>
                </c:pt>
                <c:pt idx="715">
                  <c:v>1403711.7461716731</c:v>
                </c:pt>
                <c:pt idx="716">
                  <c:v>1397655.2801551272</c:v>
                </c:pt>
                <c:pt idx="717">
                  <c:v>1393710.1581124747</c:v>
                </c:pt>
                <c:pt idx="718">
                  <c:v>1393397.549269882</c:v>
                </c:pt>
                <c:pt idx="719">
                  <c:v>1395038.4126495116</c:v>
                </c:pt>
                <c:pt idx="720">
                  <c:v>1399008.2002559556</c:v>
                </c:pt>
                <c:pt idx="721">
                  <c:v>1405253.9478554069</c:v>
                </c:pt>
                <c:pt idx="722">
                  <c:v>1411555.4390147869</c:v>
                </c:pt>
                <c:pt idx="723">
                  <c:v>1417893.7658399325</c:v>
                </c:pt>
                <c:pt idx="724">
                  <c:v>1424075.6047518791</c:v>
                </c:pt>
                <c:pt idx="725">
                  <c:v>1431627.8140111384</c:v>
                </c:pt>
                <c:pt idx="726">
                  <c:v>1442717.6468868819</c:v>
                </c:pt>
                <c:pt idx="727">
                  <c:v>1459094.2330719857</c:v>
                </c:pt>
                <c:pt idx="728">
                  <c:v>1477668.6914744393</c:v>
                </c:pt>
                <c:pt idx="729">
                  <c:v>1492614.4249989707</c:v>
                </c:pt>
                <c:pt idx="730">
                  <c:v>1504966.8347092196</c:v>
                </c:pt>
                <c:pt idx="731">
                  <c:v>1512888.7743868052</c:v>
                </c:pt>
                <c:pt idx="732">
                  <c:v>1517819.7358159001</c:v>
                </c:pt>
                <c:pt idx="733">
                  <c:v>1522529.8997452983</c:v>
                </c:pt>
                <c:pt idx="734">
                  <c:v>1527505.8290063466</c:v>
                </c:pt>
                <c:pt idx="735">
                  <c:v>1532749.8608849337</c:v>
                </c:pt>
                <c:pt idx="736">
                  <c:v>1538520.2766973043</c:v>
                </c:pt>
                <c:pt idx="737">
                  <c:v>1545083.9881390044</c:v>
                </c:pt>
                <c:pt idx="738">
                  <c:v>1551514.4216776292</c:v>
                </c:pt>
                <c:pt idx="739">
                  <c:v>1556764.5523960791</c:v>
                </c:pt>
                <c:pt idx="740">
                  <c:v>1564258.1099581819</c:v>
                </c:pt>
                <c:pt idx="741">
                  <c:v>1574542.5602128743</c:v>
                </c:pt>
                <c:pt idx="742">
                  <c:v>1584077.36755367</c:v>
                </c:pt>
                <c:pt idx="743">
                  <c:v>1591159.1065539855</c:v>
                </c:pt>
                <c:pt idx="744">
                  <c:v>1596401.3004763515</c:v>
                </c:pt>
                <c:pt idx="745">
                  <c:v>1601392.5746137532</c:v>
                </c:pt>
                <c:pt idx="746">
                  <c:v>1606383.848751155</c:v>
                </c:pt>
                <c:pt idx="747">
                  <c:v>1612456.2948862147</c:v>
                </c:pt>
                <c:pt idx="748">
                  <c:v>1620209.7645938445</c:v>
                </c:pt>
                <c:pt idx="749">
                  <c:v>1629197.5856518133</c:v>
                </c:pt>
                <c:pt idx="750">
                  <c:v>1637536.5932696441</c:v>
                </c:pt>
                <c:pt idx="751">
                  <c:v>1643724.6678727632</c:v>
                </c:pt>
                <c:pt idx="752">
                  <c:v>1648514.9994203269</c:v>
                </c:pt>
                <c:pt idx="753">
                  <c:v>1652175.2748392227</c:v>
                </c:pt>
                <c:pt idx="754">
                  <c:v>1653851.1803177011</c:v>
                </c:pt>
                <c:pt idx="755">
                  <c:v>1654104.1969623482</c:v>
                </c:pt>
                <c:pt idx="756">
                  <c:v>1652979.1604043629</c:v>
                </c:pt>
                <c:pt idx="757">
                  <c:v>1647415.2294448037</c:v>
                </c:pt>
                <c:pt idx="758">
                  <c:v>1634466.4326593543</c:v>
                </c:pt>
                <c:pt idx="759">
                  <c:v>1616955.3530559596</c:v>
                </c:pt>
                <c:pt idx="760">
                  <c:v>1600303.2175421691</c:v>
                </c:pt>
                <c:pt idx="761">
                  <c:v>1585894.09206005</c:v>
                </c:pt>
                <c:pt idx="762">
                  <c:v>1573792.2062300029</c:v>
                </c:pt>
                <c:pt idx="763">
                  <c:v>1565598.8339073556</c:v>
                </c:pt>
                <c:pt idx="764">
                  <c:v>1561621.9190597732</c:v>
                </c:pt>
                <c:pt idx="765">
                  <c:v>1561578.754661625</c:v>
                </c:pt>
                <c:pt idx="766">
                  <c:v>1565486.8692014329</c:v>
                </c:pt>
                <c:pt idx="767">
                  <c:v>1572451.1353194027</c:v>
                </c:pt>
                <c:pt idx="768">
                  <c:v>1580890.8055462686</c:v>
                </c:pt>
                <c:pt idx="769">
                  <c:v>1590942.2198154593</c:v>
                </c:pt>
                <c:pt idx="770">
                  <c:v>1604189.6807265156</c:v>
                </c:pt>
                <c:pt idx="771">
                  <c:v>1623213.549129423</c:v>
                </c:pt>
                <c:pt idx="772">
                  <c:v>1645831.0353612702</c:v>
                </c:pt>
                <c:pt idx="773">
                  <c:v>1670177.2489557934</c:v>
                </c:pt>
                <c:pt idx="774">
                  <c:v>1693490.3274884345</c:v>
                </c:pt>
                <c:pt idx="775">
                  <c:v>1715294.3997809016</c:v>
                </c:pt>
                <c:pt idx="776">
                  <c:v>1739385.1770825877</c:v>
                </c:pt>
                <c:pt idx="777">
                  <c:v>1761511.2349109773</c:v>
                </c:pt>
                <c:pt idx="778">
                  <c:v>1780236.6543242505</c:v>
                </c:pt>
                <c:pt idx="779">
                  <c:v>1798038.6322590907</c:v>
                </c:pt>
                <c:pt idx="780">
                  <c:v>1814791.8548695508</c:v>
                </c:pt>
                <c:pt idx="781">
                  <c:v>1829595.5674327353</c:v>
                </c:pt>
                <c:pt idx="782">
                  <c:v>1842619.4373611142</c:v>
                </c:pt>
                <c:pt idx="783">
                  <c:v>1854077.3278116302</c:v>
                </c:pt>
                <c:pt idx="784">
                  <c:v>1864241.3445190571</c:v>
                </c:pt>
                <c:pt idx="785">
                  <c:v>1874118.4918315108</c:v>
                </c:pt>
                <c:pt idx="786">
                  <c:v>1885524.441900098</c:v>
                </c:pt>
                <c:pt idx="787">
                  <c:v>1897471.2320287137</c:v>
                </c:pt>
                <c:pt idx="788">
                  <c:v>1907352.8063375941</c:v>
                </c:pt>
                <c:pt idx="789">
                  <c:v>1915424.4865975324</c:v>
                </c:pt>
                <c:pt idx="790">
                  <c:v>1923496.1668574708</c:v>
                </c:pt>
                <c:pt idx="791">
                  <c:v>1932689.3196443515</c:v>
                </c:pt>
                <c:pt idx="792">
                  <c:v>1942685.6976507772</c:v>
                </c:pt>
                <c:pt idx="793">
                  <c:v>1950157.9839644346</c:v>
                </c:pt>
                <c:pt idx="794">
                  <c:v>1948715.8669358476</c:v>
                </c:pt>
                <c:pt idx="795">
                  <c:v>1935044.2914782932</c:v>
                </c:pt>
                <c:pt idx="796">
                  <c:v>1911883.5623436456</c:v>
                </c:pt>
                <c:pt idx="797">
                  <c:v>1885815.1409120888</c:v>
                </c:pt>
                <c:pt idx="798">
                  <c:v>1863967.9850479746</c:v>
                </c:pt>
                <c:pt idx="799">
                  <c:v>1850706.9386868665</c:v>
                </c:pt>
                <c:pt idx="800">
                  <c:v>1846437.4343603887</c:v>
                </c:pt>
                <c:pt idx="801">
                  <c:v>1848040.3633206491</c:v>
                </c:pt>
                <c:pt idx="802">
                  <c:v>1853577.5071069573</c:v>
                </c:pt>
                <c:pt idx="803">
                  <c:v>1865628.1811288558</c:v>
                </c:pt>
                <c:pt idx="804">
                  <c:v>1885791.3128860991</c:v>
                </c:pt>
                <c:pt idx="805">
                  <c:v>1908861.4959712448</c:v>
                </c:pt>
                <c:pt idx="806">
                  <c:v>1926576.5894407751</c:v>
                </c:pt>
                <c:pt idx="807">
                  <c:v>1936817.1109413719</c:v>
                </c:pt>
                <c:pt idx="808">
                  <c:v>1941775.9716648855</c:v>
                </c:pt>
                <c:pt idx="809">
                  <c:v>1942242.344617269</c:v>
                </c:pt>
                <c:pt idx="810">
                  <c:v>1939472.4102977572</c:v>
                </c:pt>
                <c:pt idx="811">
                  <c:v>1933647.1185870233</c:v>
                </c:pt>
                <c:pt idx="812">
                  <c:v>1922407.7330022028</c:v>
                </c:pt>
                <c:pt idx="813">
                  <c:v>1907741.7892260128</c:v>
                </c:pt>
                <c:pt idx="814">
                  <c:v>1893183.8071887426</c:v>
                </c:pt>
                <c:pt idx="815">
                  <c:v>1879267.1016858297</c:v>
                </c:pt>
                <c:pt idx="816">
                  <c:v>1865945.1094101591</c:v>
                </c:pt>
                <c:pt idx="817">
                  <c:v>1854613.4827091142</c:v>
                </c:pt>
                <c:pt idx="818">
                  <c:v>1846241.8966075003</c:v>
                </c:pt>
                <c:pt idx="819">
                  <c:v>1842771.1375970836</c:v>
                </c:pt>
                <c:pt idx="820">
                  <c:v>1844163.7824727963</c:v>
                </c:pt>
                <c:pt idx="821">
                  <c:v>1850089.8984623796</c:v>
                </c:pt>
                <c:pt idx="822">
                  <c:v>1860044.4642830866</c:v>
                </c:pt>
                <c:pt idx="823">
                  <c:v>1871198.3116790673</c:v>
                </c:pt>
                <c:pt idx="824">
                  <c:v>1883004.6829049853</c:v>
                </c:pt>
                <c:pt idx="825">
                  <c:v>1894529.7810195617</c:v>
                </c:pt>
                <c:pt idx="826">
                  <c:v>1905438.1920865467</c:v>
                </c:pt>
                <c:pt idx="827">
                  <c:v>1916692.2675416835</c:v>
                </c:pt>
                <c:pt idx="828">
                  <c:v>1928011.4455775339</c:v>
                </c:pt>
                <c:pt idx="829">
                  <c:v>1941019.908257914</c:v>
                </c:pt>
                <c:pt idx="830">
                  <c:v>1956798.9830515077</c:v>
                </c:pt>
                <c:pt idx="831">
                  <c:v>1973163.6971032911</c:v>
                </c:pt>
                <c:pt idx="832">
                  <c:v>1987352.2892918799</c:v>
                </c:pt>
                <c:pt idx="833">
                  <c:v>1997207.1917934879</c:v>
                </c:pt>
                <c:pt idx="834">
                  <c:v>2004751.2659366156</c:v>
                </c:pt>
                <c:pt idx="835">
                  <c:v>2012668.3854643267</c:v>
                </c:pt>
                <c:pt idx="836">
                  <c:v>2020709.3546002125</c:v>
                </c:pt>
                <c:pt idx="837">
                  <c:v>2028295.1722588872</c:v>
                </c:pt>
                <c:pt idx="838">
                  <c:v>2036523.731519687</c:v>
                </c:pt>
                <c:pt idx="839">
                  <c:v>2046328.3398398915</c:v>
                </c:pt>
                <c:pt idx="840">
                  <c:v>2056349.7623950448</c:v>
                </c:pt>
                <c:pt idx="841">
                  <c:v>2066246.6909029838</c:v>
                </c:pt>
                <c:pt idx="842">
                  <c:v>2077831.3496610606</c:v>
                </c:pt>
                <c:pt idx="843">
                  <c:v>2090964.5356707009</c:v>
                </c:pt>
                <c:pt idx="844">
                  <c:v>2103203.0686463723</c:v>
                </c:pt>
                <c:pt idx="845">
                  <c:v>2112808.9776711529</c:v>
                </c:pt>
                <c:pt idx="846">
                  <c:v>2120570.3571993695</c:v>
                </c:pt>
                <c:pt idx="847">
                  <c:v>2128050.8739318638</c:v>
                </c:pt>
                <c:pt idx="848">
                  <c:v>2136532.7585014096</c:v>
                </c:pt>
                <c:pt idx="849">
                  <c:v>2147710.0265083089</c:v>
                </c:pt>
                <c:pt idx="850">
                  <c:v>2162108.5901299175</c:v>
                </c:pt>
                <c:pt idx="851">
                  <c:v>2176941.2767628836</c:v>
                </c:pt>
                <c:pt idx="852">
                  <c:v>2189344.1270575495</c:v>
                </c:pt>
                <c:pt idx="853">
                  <c:v>2200524.6366345566</c:v>
                </c:pt>
                <c:pt idx="854">
                  <c:v>2211855.9362851609</c:v>
                </c:pt>
                <c:pt idx="855">
                  <c:v>2222633.0782845421</c:v>
                </c:pt>
                <c:pt idx="856">
                  <c:v>2231731.1054086355</c:v>
                </c:pt>
                <c:pt idx="857">
                  <c:v>2239783.1218508896</c:v>
                </c:pt>
                <c:pt idx="858">
                  <c:v>2251063.224634076</c:v>
                </c:pt>
                <c:pt idx="859">
                  <c:v>2266940.6848918702</c:v>
                </c:pt>
                <c:pt idx="860">
                  <c:v>2283239.308986262</c:v>
                </c:pt>
                <c:pt idx="861">
                  <c:v>2297241.18144482</c:v>
                </c:pt>
                <c:pt idx="862">
                  <c:v>2312931.4514146764</c:v>
                </c:pt>
                <c:pt idx="863">
                  <c:v>2335632.1530398065</c:v>
                </c:pt>
                <c:pt idx="864">
                  <c:v>2358501.1405452038</c:v>
                </c:pt>
                <c:pt idx="865">
                  <c:v>2374563.7003963157</c:v>
                </c:pt>
                <c:pt idx="866">
                  <c:v>2388333.3314392101</c:v>
                </c:pt>
                <c:pt idx="867">
                  <c:v>2405159.0599145256</c:v>
                </c:pt>
                <c:pt idx="868">
                  <c:v>2425730.2004496828</c:v>
                </c:pt>
                <c:pt idx="869">
                  <c:v>2444273.0948855537</c:v>
                </c:pt>
                <c:pt idx="870">
                  <c:v>2456576.2043939382</c:v>
                </c:pt>
                <c:pt idx="871">
                  <c:v>2464987.7794224215</c:v>
                </c:pt>
                <c:pt idx="872">
                  <c:v>2472051.4590628785</c:v>
                </c:pt>
                <c:pt idx="873">
                  <c:v>2478610.7361440347</c:v>
                </c:pt>
                <c:pt idx="874">
                  <c:v>2484247.509489568</c:v>
                </c:pt>
                <c:pt idx="875">
                  <c:v>2487678.8296133867</c:v>
                </c:pt>
                <c:pt idx="876">
                  <c:v>2488490.1148323566</c:v>
                </c:pt>
                <c:pt idx="877">
                  <c:v>2487131.6773406425</c:v>
                </c:pt>
                <c:pt idx="878">
                  <c:v>2486869.6610491392</c:v>
                </c:pt>
                <c:pt idx="879">
                  <c:v>2490481.3241282064</c:v>
                </c:pt>
                <c:pt idx="880">
                  <c:v>2497573.2475667782</c:v>
                </c:pt>
                <c:pt idx="881">
                  <c:v>2502307.5321164611</c:v>
                </c:pt>
                <c:pt idx="882">
                  <c:v>2503013.878105321</c:v>
                </c:pt>
                <c:pt idx="883">
                  <c:v>2507442.5705213016</c:v>
                </c:pt>
                <c:pt idx="884">
                  <c:v>2515688.3925669119</c:v>
                </c:pt>
                <c:pt idx="885">
                  <c:v>2524315.9275754853</c:v>
                </c:pt>
                <c:pt idx="886">
                  <c:v>2534111.3844928546</c:v>
                </c:pt>
                <c:pt idx="887">
                  <c:v>2544359.3715132712</c:v>
                </c:pt>
                <c:pt idx="888">
                  <c:v>2553884.2198311635</c:v>
                </c:pt>
                <c:pt idx="889">
                  <c:v>2561888.9436908951</c:v>
                </c:pt>
                <c:pt idx="890">
                  <c:v>2567930.7072934629</c:v>
                </c:pt>
                <c:pt idx="891">
                  <c:v>2571609.7753219432</c:v>
                </c:pt>
                <c:pt idx="892">
                  <c:v>2572534.9798121839</c:v>
                </c:pt>
                <c:pt idx="893">
                  <c:v>2571127.1832103464</c:v>
                </c:pt>
                <c:pt idx="894">
                  <c:v>2569277.5539403465</c:v>
                </c:pt>
                <c:pt idx="895">
                  <c:v>2568801.2984750224</c:v>
                </c:pt>
                <c:pt idx="896">
                  <c:v>2570720.6378985667</c:v>
                </c:pt>
                <c:pt idx="897">
                  <c:v>2575378.2578269457</c:v>
                </c:pt>
                <c:pt idx="898">
                  <c:v>2581744.3008852578</c:v>
                </c:pt>
                <c:pt idx="899">
                  <c:v>2588457.8150083846</c:v>
                </c:pt>
                <c:pt idx="900">
                  <c:v>2594112.816398425</c:v>
                </c:pt>
                <c:pt idx="901">
                  <c:v>2597993.5923917159</c:v>
                </c:pt>
                <c:pt idx="902">
                  <c:v>2598719.1987743108</c:v>
                </c:pt>
                <c:pt idx="903">
                  <c:v>2584271.6293618851</c:v>
                </c:pt>
                <c:pt idx="904">
                  <c:v>2558203.2079303283</c:v>
                </c:pt>
                <c:pt idx="905">
                  <c:v>2536356.0520662139</c:v>
                </c:pt>
                <c:pt idx="906">
                  <c:v>2523095.0057051056</c:v>
                </c:pt>
                <c:pt idx="907">
                  <c:v>2518825.501378628</c:v>
                </c:pt>
                <c:pt idx="908">
                  <c:v>2520428.4303388884</c:v>
                </c:pt>
                <c:pt idx="909">
                  <c:v>2525965.5741251963</c:v>
                </c:pt>
                <c:pt idx="910">
                  <c:v>2538016.2481470946</c:v>
                </c:pt>
                <c:pt idx="911">
                  <c:v>2558179.3799043377</c:v>
                </c:pt>
                <c:pt idx="912">
                  <c:v>2581249.5629894836</c:v>
                </c:pt>
                <c:pt idx="913">
                  <c:v>2598964.6564590139</c:v>
                </c:pt>
                <c:pt idx="914">
                  <c:v>2612163.4534225734</c:v>
                </c:pt>
                <c:pt idx="915">
                  <c:v>2630908.9401413235</c:v>
                </c:pt>
                <c:pt idx="916">
                  <c:v>2650228.1721515954</c:v>
                </c:pt>
                <c:pt idx="917">
                  <c:v>2663790.3294845833</c:v>
                </c:pt>
                <c:pt idx="918">
                  <c:v>2673358.4878781089</c:v>
                </c:pt>
                <c:pt idx="919">
                  <c:v>2679569.742129304</c:v>
                </c:pt>
                <c:pt idx="920">
                  <c:v>2687788.3791202623</c:v>
                </c:pt>
                <c:pt idx="921">
                  <c:v>2699094.2479002392</c:v>
                </c:pt>
                <c:pt idx="922">
                  <c:v>2715410.5903495257</c:v>
                </c:pt>
                <c:pt idx="923">
                  <c:v>2734435.6515742042</c:v>
                </c:pt>
                <c:pt idx="924">
                  <c:v>2751914.2272878825</c:v>
                </c:pt>
                <c:pt idx="925">
                  <c:v>2760311.2114726924</c:v>
                </c:pt>
                <c:pt idx="926">
                  <c:v>2759148.7142641926</c:v>
                </c:pt>
                <c:pt idx="927">
                  <c:v>2758966.478797087</c:v>
                </c:pt>
                <c:pt idx="928">
                  <c:v>2761173.3888963237</c:v>
                </c:pt>
                <c:pt idx="929">
                  <c:v>2764339.6752123116</c:v>
                </c:pt>
                <c:pt idx="930">
                  <c:v>2768483.857983795</c:v>
                </c:pt>
                <c:pt idx="931">
                  <c:v>2772913.7710349332</c:v>
                </c:pt>
                <c:pt idx="932">
                  <c:v>2777301.9346655994</c:v>
                </c:pt>
                <c:pt idx="933">
                  <c:v>2781299.2082019853</c:v>
                </c:pt>
                <c:pt idx="934">
                  <c:v>2783910.2908846415</c:v>
                </c:pt>
                <c:pt idx="935">
                  <c:v>2784133.3765676208</c:v>
                </c:pt>
                <c:pt idx="936">
                  <c:v>2783962.8591293325</c:v>
                </c:pt>
                <c:pt idx="937">
                  <c:v>2785330.8617430199</c:v>
                </c:pt>
                <c:pt idx="938">
                  <c:v>2787907.4345139391</c:v>
                </c:pt>
                <c:pt idx="939">
                  <c:v>2790744.4669283088</c:v>
                </c:pt>
                <c:pt idx="940">
                  <c:v>2793219.624234309</c:v>
                </c:pt>
                <c:pt idx="941">
                  <c:v>2796246.1140283281</c:v>
                </c:pt>
                <c:pt idx="942">
                  <c:v>2800758.3639863473</c:v>
                </c:pt>
                <c:pt idx="943">
                  <c:v>2805863.2257050974</c:v>
                </c:pt>
                <c:pt idx="944">
                  <c:v>2811255.9195610541</c:v>
                </c:pt>
                <c:pt idx="945">
                  <c:v>2817253.7407318251</c:v>
                </c:pt>
                <c:pt idx="946">
                  <c:v>2823874.2274505752</c:v>
                </c:pt>
                <c:pt idx="947">
                  <c:v>2832659.6126991622</c:v>
                </c:pt>
                <c:pt idx="948">
                  <c:v>2843470.7075051623</c:v>
                </c:pt>
                <c:pt idx="949">
                  <c:v>2853231.0258125062</c:v>
                </c:pt>
                <c:pt idx="950">
                  <c:v>2860244.8893720522</c:v>
                </c:pt>
                <c:pt idx="951">
                  <c:v>2862831.7705041491</c:v>
                </c:pt>
                <c:pt idx="952">
                  <c:v>2858203.0390127571</c:v>
                </c:pt>
                <c:pt idx="953">
                  <c:v>2843889.8741707611</c:v>
                </c:pt>
                <c:pt idx="954">
                  <c:v>2822674.6174410922</c:v>
                </c:pt>
                <c:pt idx="955">
                  <c:v>2801173.4446235332</c:v>
                </c:pt>
                <c:pt idx="956">
                  <c:v>2782169.1781480643</c:v>
                </c:pt>
                <c:pt idx="957">
                  <c:v>2765719.6355982884</c:v>
                </c:pt>
                <c:pt idx="958">
                  <c:v>2756760.4537855037</c:v>
                </c:pt>
                <c:pt idx="959">
                  <c:v>2757203.5685171778</c:v>
                </c:pt>
                <c:pt idx="960">
                  <c:v>2765554.6736279889</c:v>
                </c:pt>
                <c:pt idx="961">
                  <c:v>2782251.0811022501</c:v>
                </c:pt>
                <c:pt idx="962">
                  <c:v>2806929.6164925597</c:v>
                </c:pt>
                <c:pt idx="963">
                  <c:v>2834997.3774161483</c:v>
                </c:pt>
                <c:pt idx="964">
                  <c:v>2861301.983920841</c:v>
                </c:pt>
                <c:pt idx="965">
                  <c:v>2882208.6280926787</c:v>
                </c:pt>
                <c:pt idx="966">
                  <c:v>2896363.9129149751</c:v>
                </c:pt>
                <c:pt idx="967">
                  <c:v>2904995.8151812339</c:v>
                </c:pt>
                <c:pt idx="968">
                  <c:v>2910425.9972895151</c:v>
                </c:pt>
                <c:pt idx="969">
                  <c:v>2914378.5477039223</c:v>
                </c:pt>
                <c:pt idx="970">
                  <c:v>2916249.7723189765</c:v>
                </c:pt>
                <c:pt idx="971">
                  <c:v>2914339.7220743662</c:v>
                </c:pt>
                <c:pt idx="972">
                  <c:v>2905512.9689251534</c:v>
                </c:pt>
                <c:pt idx="973">
                  <c:v>2887871.8999913055</c:v>
                </c:pt>
                <c:pt idx="974">
                  <c:v>2867540.7945676297</c:v>
                </c:pt>
                <c:pt idx="975">
                  <c:v>2849734.8780216989</c:v>
                </c:pt>
                <c:pt idx="976">
                  <c:v>2834508.1440228564</c:v>
                </c:pt>
                <c:pt idx="977">
                  <c:v>2821767.8279218446</c:v>
                </c:pt>
                <c:pt idx="978">
                  <c:v>2813938.0096731577</c:v>
                </c:pt>
                <c:pt idx="979">
                  <c:v>2809765.2387540904</c:v>
                </c:pt>
                <c:pt idx="980">
                  <c:v>2806905.6860757107</c:v>
                </c:pt>
                <c:pt idx="981">
                  <c:v>2805122.4861389473</c:v>
                </c:pt>
                <c:pt idx="982">
                  <c:v>2804097.5535758059</c:v>
                </c:pt>
                <c:pt idx="983">
                  <c:v>2803338.1329458058</c:v>
                </c:pt>
                <c:pt idx="984">
                  <c:v>2802540.8254095931</c:v>
                </c:pt>
                <c:pt idx="985">
                  <c:v>2802004.5044214996</c:v>
                </c:pt>
                <c:pt idx="986">
                  <c:v>2801894.1511582467</c:v>
                </c:pt>
                <c:pt idx="987">
                  <c:v>2801894.1511582467</c:v>
                </c:pt>
                <c:pt idx="988">
                  <c:v>2801894.1511582467</c:v>
                </c:pt>
                <c:pt idx="989">
                  <c:v>2801894.1511582467</c:v>
                </c:pt>
                <c:pt idx="990">
                  <c:v>2801894.1511582467</c:v>
                </c:pt>
                <c:pt idx="991">
                  <c:v>2801894.1511582467</c:v>
                </c:pt>
                <c:pt idx="992">
                  <c:v>2801894.1511582467</c:v>
                </c:pt>
                <c:pt idx="993">
                  <c:v>2801894.1511582467</c:v>
                </c:pt>
                <c:pt idx="994">
                  <c:v>2801894.1511582467</c:v>
                </c:pt>
                <c:pt idx="995">
                  <c:v>2801894.1511582467</c:v>
                </c:pt>
                <c:pt idx="996">
                  <c:v>2801894.1511582467</c:v>
                </c:pt>
                <c:pt idx="997">
                  <c:v>2801894.1511582467</c:v>
                </c:pt>
                <c:pt idx="998">
                  <c:v>2801894.1511582467</c:v>
                </c:pt>
                <c:pt idx="999">
                  <c:v>2801894.1511582467</c:v>
                </c:pt>
                <c:pt idx="1000">
                  <c:v>2801894.1511582467</c:v>
                </c:pt>
                <c:pt idx="1001">
                  <c:v>2801894.1511582467</c:v>
                </c:pt>
                <c:pt idx="1002">
                  <c:v>2801894.1511582467</c:v>
                </c:pt>
                <c:pt idx="1003">
                  <c:v>2801894.1511582467</c:v>
                </c:pt>
                <c:pt idx="1004">
                  <c:v>2801894.1511582467</c:v>
                </c:pt>
                <c:pt idx="1005">
                  <c:v>2801894.1511582467</c:v>
                </c:pt>
                <c:pt idx="1006">
                  <c:v>2801894.1511582467</c:v>
                </c:pt>
                <c:pt idx="1007">
                  <c:v>2801894.1511582467</c:v>
                </c:pt>
                <c:pt idx="1008">
                  <c:v>2801894.1511582467</c:v>
                </c:pt>
                <c:pt idx="1009">
                  <c:v>2801894.1511582467</c:v>
                </c:pt>
                <c:pt idx="1010">
                  <c:v>2801894.1511582467</c:v>
                </c:pt>
                <c:pt idx="1011">
                  <c:v>2801894.1511582467</c:v>
                </c:pt>
                <c:pt idx="1012">
                  <c:v>2801894.1511582467</c:v>
                </c:pt>
                <c:pt idx="1013">
                  <c:v>2801894.1511582467</c:v>
                </c:pt>
                <c:pt idx="1014">
                  <c:v>2801894.1511582467</c:v>
                </c:pt>
                <c:pt idx="1015">
                  <c:v>2801894.1511582467</c:v>
                </c:pt>
                <c:pt idx="1016">
                  <c:v>2801894.1511582467</c:v>
                </c:pt>
                <c:pt idx="1017">
                  <c:v>2801894.1511582467</c:v>
                </c:pt>
                <c:pt idx="1018">
                  <c:v>2801894.1511582467</c:v>
                </c:pt>
                <c:pt idx="1019">
                  <c:v>2801894.1511582467</c:v>
                </c:pt>
                <c:pt idx="1020">
                  <c:v>2801894.1511582467</c:v>
                </c:pt>
                <c:pt idx="1021">
                  <c:v>2801894.1511582467</c:v>
                </c:pt>
                <c:pt idx="1022">
                  <c:v>2801894.1511582467</c:v>
                </c:pt>
                <c:pt idx="1023">
                  <c:v>2801894.1511582467</c:v>
                </c:pt>
                <c:pt idx="1024">
                  <c:v>2801894.1511582467</c:v>
                </c:pt>
                <c:pt idx="1025">
                  <c:v>2801894.1511582467</c:v>
                </c:pt>
                <c:pt idx="1026">
                  <c:v>2801894.1511582467</c:v>
                </c:pt>
                <c:pt idx="1027">
                  <c:v>2801894.1511582467</c:v>
                </c:pt>
                <c:pt idx="1028">
                  <c:v>2802119.2604715116</c:v>
                </c:pt>
                <c:pt idx="1029">
                  <c:v>2803981.4048927617</c:v>
                </c:pt>
                <c:pt idx="1030">
                  <c:v>2809979.4367729612</c:v>
                </c:pt>
                <c:pt idx="1031">
                  <c:v>2820508.410222277</c:v>
                </c:pt>
                <c:pt idx="1032">
                  <c:v>2833169.2781320852</c:v>
                </c:pt>
                <c:pt idx="1033">
                  <c:v>2846467.3159095151</c:v>
                </c:pt>
                <c:pt idx="1034">
                  <c:v>2860462.8265411761</c:v>
                </c:pt>
                <c:pt idx="1035">
                  <c:v>2875365.9547839579</c:v>
                </c:pt>
                <c:pt idx="1036">
                  <c:v>2890122.199033224</c:v>
                </c:pt>
                <c:pt idx="1037">
                  <c:v>2903506.2550819344</c:v>
                </c:pt>
                <c:pt idx="1038">
                  <c:v>2915913.4871650347</c:v>
                </c:pt>
                <c:pt idx="1039">
                  <c:v>2928938.3118054713</c:v>
                </c:pt>
                <c:pt idx="1040">
                  <c:v>2944161.409380185</c:v>
                </c:pt>
                <c:pt idx="1041">
                  <c:v>2961086.9006814109</c:v>
                </c:pt>
                <c:pt idx="1042">
                  <c:v>2978179.907840631</c:v>
                </c:pt>
                <c:pt idx="1043">
                  <c:v>2993274.9594361819</c:v>
                </c:pt>
                <c:pt idx="1044">
                  <c:v>3004777.2967951437</c:v>
                </c:pt>
                <c:pt idx="1045">
                  <c:v>3012926.4964830806</c:v>
                </c:pt>
                <c:pt idx="1046">
                  <c:v>3019338.4495112286</c:v>
                </c:pt>
                <c:pt idx="1047">
                  <c:v>3025767.6209196057</c:v>
                </c:pt>
                <c:pt idx="1048">
                  <c:v>3032529.3884753934</c:v>
                </c:pt>
                <c:pt idx="1049">
                  <c:v>3038130.1351964334</c:v>
                </c:pt>
                <c:pt idx="1050">
                  <c:v>3040718.8819188876</c:v>
                </c:pt>
                <c:pt idx="1051">
                  <c:v>3039118.4544692291</c:v>
                </c:pt>
                <c:pt idx="1052">
                  <c:v>3034360.5527078235</c:v>
                </c:pt>
                <c:pt idx="1053">
                  <c:v>3027779.6824087426</c:v>
                </c:pt>
                <c:pt idx="1054">
                  <c:v>3019328.2822509552</c:v>
                </c:pt>
                <c:pt idx="1055">
                  <c:v>3008320.2769380445</c:v>
                </c:pt>
                <c:pt idx="1056">
                  <c:v>2994464.7147087464</c:v>
                </c:pt>
                <c:pt idx="1057">
                  <c:v>2978342.8459587465</c:v>
                </c:pt>
                <c:pt idx="1058">
                  <c:v>2962772.6598248114</c:v>
                </c:pt>
                <c:pt idx="1059">
                  <c:v>2951105.1764740464</c:v>
                </c:pt>
                <c:pt idx="1060">
                  <c:v>2942598.7419652212</c:v>
                </c:pt>
                <c:pt idx="1061">
                  <c:v>2936840.7183086132</c:v>
                </c:pt>
                <c:pt idx="1062">
                  <c:v>2934389.8054851242</c:v>
                </c:pt>
                <c:pt idx="1063">
                  <c:v>2934481.3633091985</c:v>
                </c:pt>
                <c:pt idx="1064">
                  <c:v>2936000.3202902745</c:v>
                </c:pt>
                <c:pt idx="1065">
                  <c:v>2939549.1755708233</c:v>
                </c:pt>
                <c:pt idx="1066">
                  <c:v>2947038.1010703142</c:v>
                </c:pt>
                <c:pt idx="1067">
                  <c:v>2957400.8005272616</c:v>
                </c:pt>
                <c:pt idx="1068">
                  <c:v>2965546.2899213764</c:v>
                </c:pt>
                <c:pt idx="1069">
                  <c:v>2970117.7381249471</c:v>
                </c:pt>
                <c:pt idx="1070">
                  <c:v>2974807.518613697</c:v>
                </c:pt>
                <c:pt idx="1071">
                  <c:v>2982402.9574088822</c:v>
                </c:pt>
                <c:pt idx="1072">
                  <c:v>2993633.5170888822</c:v>
                </c:pt>
                <c:pt idx="1073">
                  <c:v>3008049.97011405</c:v>
                </c:pt>
                <c:pt idx="1074">
                  <c:v>3026506.2237070082</c:v>
                </c:pt>
                <c:pt idx="1075">
                  <c:v>3050596.9797304529</c:v>
                </c:pt>
                <c:pt idx="1076">
                  <c:v>3079405.6022445755</c:v>
                </c:pt>
                <c:pt idx="1077">
                  <c:v>3108755.6975378687</c:v>
                </c:pt>
                <c:pt idx="1078">
                  <c:v>3135599.3319903901</c:v>
                </c:pt>
                <c:pt idx="1079">
                  <c:v>3159429.3355992325</c:v>
                </c:pt>
                <c:pt idx="1080">
                  <c:v>3181824.6686356817</c:v>
                </c:pt>
                <c:pt idx="1081">
                  <c:v>3201468.9859035984</c:v>
                </c:pt>
                <c:pt idx="1082">
                  <c:v>3214984.5406049206</c:v>
                </c:pt>
                <c:pt idx="1083">
                  <c:v>3221895.9105333062</c:v>
                </c:pt>
                <c:pt idx="1084">
                  <c:v>3221700.0533790984</c:v>
                </c:pt>
                <c:pt idx="1085">
                  <c:v>3217639.6528172488</c:v>
                </c:pt>
                <c:pt idx="1086">
                  <c:v>3216578.3139231894</c:v>
                </c:pt>
                <c:pt idx="1087">
                  <c:v>3220748.7607172802</c:v>
                </c:pt>
                <c:pt idx="1088">
                  <c:v>3227550.7815854447</c:v>
                </c:pt>
                <c:pt idx="1089">
                  <c:v>3234700.1669663126</c:v>
                </c:pt>
                <c:pt idx="1090">
                  <c:v>3241537.9326196923</c:v>
                </c:pt>
                <c:pt idx="1091">
                  <c:v>3248045.6288286275</c:v>
                </c:pt>
                <c:pt idx="1092">
                  <c:v>3255543.5333708962</c:v>
                </c:pt>
                <c:pt idx="1093">
                  <c:v>3266416.1981396326</c:v>
                </c:pt>
                <c:pt idx="1094">
                  <c:v>3281923.6185688949</c:v>
                </c:pt>
                <c:pt idx="1095">
                  <c:v>3298992.0505996058</c:v>
                </c:pt>
                <c:pt idx="1096">
                  <c:v>3313329.9830279914</c:v>
                </c:pt>
                <c:pt idx="1097">
                  <c:v>3323945.1701495368</c:v>
                </c:pt>
                <c:pt idx="1098">
                  <c:v>3330662.8083632151</c:v>
                </c:pt>
                <c:pt idx="1099">
                  <c:v>3332318.6923964014</c:v>
                </c:pt>
                <c:pt idx="1100">
                  <c:v>3328262.4688988575</c:v>
                </c:pt>
                <c:pt idx="1101">
                  <c:v>3323525.2974001141</c:v>
                </c:pt>
                <c:pt idx="1102">
                  <c:v>3323768.3677050816</c:v>
                </c:pt>
                <c:pt idx="1103">
                  <c:v>3329879.1232761242</c:v>
                </c:pt>
                <c:pt idx="1104">
                  <c:v>3342328.0694850595</c:v>
                </c:pt>
                <c:pt idx="1105">
                  <c:v>3360909.2192268372</c:v>
                </c:pt>
                <c:pt idx="1106">
                  <c:v>3380983.4297570712</c:v>
                </c:pt>
                <c:pt idx="1107">
                  <c:v>3396309.8179707495</c:v>
                </c:pt>
                <c:pt idx="1108">
                  <c:v>3405670.0907285437</c:v>
                </c:pt>
                <c:pt idx="1109">
                  <c:v>3409585.748367256</c:v>
                </c:pt>
                <c:pt idx="1110">
                  <c:v>3408390.012030072</c:v>
                </c:pt>
                <c:pt idx="1111">
                  <c:v>3407464.6304626423</c:v>
                </c:pt>
                <c:pt idx="1112">
                  <c:v>3411993.1143972254</c:v>
                </c:pt>
                <c:pt idx="1113">
                  <c:v>3423761.9759446951</c:v>
                </c:pt>
                <c:pt idx="1114">
                  <c:v>3445008.3408312025</c:v>
                </c:pt>
                <c:pt idx="1115">
                  <c:v>3472507.5268781781</c:v>
                </c:pt>
                <c:pt idx="1116">
                  <c:v>3496403.5804052702</c:v>
                </c:pt>
                <c:pt idx="1117">
                  <c:v>3511563.0437372429</c:v>
                </c:pt>
                <c:pt idx="1118">
                  <c:v>3519771.8302216982</c:v>
                </c:pt>
                <c:pt idx="1119">
                  <c:v>3522063.3830163791</c:v>
                </c:pt>
                <c:pt idx="1120">
                  <c:v>3521155.1593781929</c:v>
                </c:pt>
                <c:pt idx="1121">
                  <c:v>3522042.2734251251</c:v>
                </c:pt>
                <c:pt idx="1122">
                  <c:v>3525465.3911751392</c:v>
                </c:pt>
                <c:pt idx="1123">
                  <c:v>3528454.5295982319</c:v>
                </c:pt>
                <c:pt idx="1124">
                  <c:v>3526973.9965387946</c:v>
                </c:pt>
                <c:pt idx="1125">
                  <c:v>3517957.2007574914</c:v>
                </c:pt>
                <c:pt idx="1126">
                  <c:v>3499680.4459254146</c:v>
                </c:pt>
                <c:pt idx="1127">
                  <c:v>3474985.5558994249</c:v>
                </c:pt>
                <c:pt idx="1128">
                  <c:v>3450110.2081894204</c:v>
                </c:pt>
                <c:pt idx="1129">
                  <c:v>3428144.9329004781</c:v>
                </c:pt>
                <c:pt idx="1130">
                  <c:v>3411651.1003289958</c:v>
                </c:pt>
                <c:pt idx="1131">
                  <c:v>3400321.3540447704</c:v>
                </c:pt>
                <c:pt idx="1132">
                  <c:v>3391433.7983899028</c:v>
                </c:pt>
                <c:pt idx="1133">
                  <c:v>3383498.3853920489</c:v>
                </c:pt>
                <c:pt idx="1134">
                  <c:v>3375624.9428048292</c:v>
                </c:pt>
                <c:pt idx="1135">
                  <c:v>3368263.3722035936</c:v>
                </c:pt>
                <c:pt idx="1136">
                  <c:v>3362571.6755695916</c:v>
                </c:pt>
                <c:pt idx="1137">
                  <c:v>3359511.5835796259</c:v>
                </c:pt>
                <c:pt idx="1138">
                  <c:v>3358976.4945289418</c:v>
                </c:pt>
                <c:pt idx="1139">
                  <c:v>3359889.3725308296</c:v>
                </c:pt>
                <c:pt idx="1140">
                  <c:v>3361370.9530536178</c:v>
                </c:pt>
                <c:pt idx="1141">
                  <c:v>3363212.588539971</c:v>
                </c:pt>
                <c:pt idx="1142">
                  <c:v>3365966.9560689516</c:v>
                </c:pt>
                <c:pt idx="1143">
                  <c:v>3370989.8734996393</c:v>
                </c:pt>
                <c:pt idx="1144">
                  <c:v>3379107.8944209497</c:v>
                </c:pt>
                <c:pt idx="1145">
                  <c:v>3387689.4729162296</c:v>
                </c:pt>
                <c:pt idx="1146">
                  <c:v>3392906.4227306964</c:v>
                </c:pt>
                <c:pt idx="1147">
                  <c:v>3392644.8071637144</c:v>
                </c:pt>
                <c:pt idx="1148">
                  <c:v>3385121.5830968679</c:v>
                </c:pt>
                <c:pt idx="1149">
                  <c:v>3377856.2175638415</c:v>
                </c:pt>
                <c:pt idx="1150">
                  <c:v>3374791.2488339748</c:v>
                </c:pt>
                <c:pt idx="1151">
                  <c:v>3374546.0011024931</c:v>
                </c:pt>
                <c:pt idx="1152">
                  <c:v>3375513.2533710115</c:v>
                </c:pt>
                <c:pt idx="1153">
                  <c:v>3377760.3667506413</c:v>
                </c:pt>
                <c:pt idx="1154">
                  <c:v>3384192.7852172479</c:v>
                </c:pt>
                <c:pt idx="1155">
                  <c:v>3397563.5108159292</c:v>
                </c:pt>
                <c:pt idx="1156">
                  <c:v>3415196.0584179736</c:v>
                </c:pt>
                <c:pt idx="1157">
                  <c:v>3432352.6593090086</c:v>
                </c:pt>
                <c:pt idx="1158">
                  <c:v>3451320.9949702383</c:v>
                </c:pt>
                <c:pt idx="1159">
                  <c:v>3475441.6040259069</c:v>
                </c:pt>
                <c:pt idx="1160">
                  <c:v>3505692.6239901301</c:v>
                </c:pt>
                <c:pt idx="1161">
                  <c:v>3539179.0971499528</c:v>
                </c:pt>
                <c:pt idx="1162">
                  <c:v>3571736.7358262502</c:v>
                </c:pt>
                <c:pt idx="1163">
                  <c:v>3603055.7069671866</c:v>
                </c:pt>
                <c:pt idx="1164">
                  <c:v>3634899.7642104775</c:v>
                </c:pt>
                <c:pt idx="1165">
                  <c:v>3667722.6451085666</c:v>
                </c:pt>
                <c:pt idx="1166">
                  <c:v>3701392.0904623168</c:v>
                </c:pt>
                <c:pt idx="1167">
                  <c:v>3728889.3979898253</c:v>
                </c:pt>
                <c:pt idx="1168">
                  <c:v>3749272.6577654439</c:v>
                </c:pt>
                <c:pt idx="1169">
                  <c:v>3772233.4167755488</c:v>
                </c:pt>
                <c:pt idx="1170">
                  <c:v>3797690.0478048949</c:v>
                </c:pt>
                <c:pt idx="1171">
                  <c:v>3822587.956905778</c:v>
                </c:pt>
                <c:pt idx="1172">
                  <c:v>3847286.4141045809</c:v>
                </c:pt>
                <c:pt idx="1173">
                  <c:v>3871263.7942803623</c:v>
                </c:pt>
                <c:pt idx="1174">
                  <c:v>3894398.6020682855</c:v>
                </c:pt>
                <c:pt idx="1175">
                  <c:v>3917084.0626311516</c:v>
                </c:pt>
                <c:pt idx="1176">
                  <c:v>3938785.6558526619</c:v>
                </c:pt>
                <c:pt idx="1177">
                  <c:v>3959397.0628456632</c:v>
                </c:pt>
                <c:pt idx="1178">
                  <c:v>3979824.5302685089</c:v>
                </c:pt>
                <c:pt idx="1179">
                  <c:v>4001528.8723447695</c:v>
                </c:pt>
                <c:pt idx="1180">
                  <c:v>4024611.5685270294</c:v>
                </c:pt>
                <c:pt idx="1181">
                  <c:v>4048099.5572684943</c:v>
                </c:pt>
                <c:pt idx="1182">
                  <c:v>4071491.920595061</c:v>
                </c:pt>
                <c:pt idx="1183">
                  <c:v>4093720.089605344</c:v>
                </c:pt>
                <c:pt idx="1184">
                  <c:v>4114681.4227764145</c:v>
                </c:pt>
                <c:pt idx="1185">
                  <c:v>4134836.1465679575</c:v>
                </c:pt>
                <c:pt idx="1186">
                  <c:v>4153615.2183313593</c:v>
                </c:pt>
                <c:pt idx="1187">
                  <c:v>4169889.0696381223</c:v>
                </c:pt>
                <c:pt idx="1188">
                  <c:v>4184595.0910837743</c:v>
                </c:pt>
                <c:pt idx="1189">
                  <c:v>4199301.1125294259</c:v>
                </c:pt>
                <c:pt idx="1190">
                  <c:v>4214007.1339750774</c:v>
                </c:pt>
                <c:pt idx="1191">
                  <c:v>4228713.155420729</c:v>
                </c:pt>
                <c:pt idx="1192">
                  <c:v>4243419.1768663805</c:v>
                </c:pt>
                <c:pt idx="1193">
                  <c:v>4258125.198312032</c:v>
                </c:pt>
                <c:pt idx="1194">
                  <c:v>4272831.2197576836</c:v>
                </c:pt>
                <c:pt idx="1195">
                  <c:v>4287537.2412033351</c:v>
                </c:pt>
                <c:pt idx="1196">
                  <c:v>4302765.8726026909</c:v>
                </c:pt>
                <c:pt idx="1197">
                  <c:v>4318026.6190254772</c:v>
                </c:pt>
                <c:pt idx="1198">
                  <c:v>4333287.3654482635</c:v>
                </c:pt>
                <c:pt idx="1199">
                  <c:v>4350675.2081995998</c:v>
                </c:pt>
                <c:pt idx="1200">
                  <c:v>4370305.1161461119</c:v>
                </c:pt>
                <c:pt idx="1201">
                  <c:v>4392235.2296804925</c:v>
                </c:pt>
                <c:pt idx="1202">
                  <c:v>4416081.9094091179</c:v>
                </c:pt>
                <c:pt idx="1203">
                  <c:v>4439186.579459046</c:v>
                </c:pt>
                <c:pt idx="1204">
                  <c:v>4460372.3078262908</c:v>
                </c:pt>
                <c:pt idx="1205">
                  <c:v>4479540.3155444935</c:v>
                </c:pt>
                <c:pt idx="1206">
                  <c:v>4497148.5405535223</c:v>
                </c:pt>
                <c:pt idx="1207">
                  <c:v>4514246.9591959026</c:v>
                </c:pt>
                <c:pt idx="1208">
                  <c:v>4531380.1266596522</c:v>
                </c:pt>
                <c:pt idx="1209">
                  <c:v>4548548.0958724283</c:v>
                </c:pt>
                <c:pt idx="1210">
                  <c:v>4565204.1721311538</c:v>
                </c:pt>
                <c:pt idx="1211">
                  <c:v>4581313.5007046945</c:v>
                </c:pt>
                <c:pt idx="1212">
                  <c:v>4597422.8292782353</c:v>
                </c:pt>
                <c:pt idx="1213">
                  <c:v>4612985.4101665905</c:v>
                </c:pt>
                <c:pt idx="1214">
                  <c:v>4628514.8203515885</c:v>
                </c:pt>
                <c:pt idx="1215">
                  <c:v>4644590.4168791799</c:v>
                </c:pt>
                <c:pt idx="1216">
                  <c:v>4660666.0134067712</c:v>
                </c:pt>
                <c:pt idx="1217">
                  <c:v>4676195.4235917693</c:v>
                </c:pt>
                <c:pt idx="1218">
                  <c:v>4691146.0910555189</c:v>
                </c:pt>
                <c:pt idx="1219">
                  <c:v>4706064.2550682696</c:v>
                </c:pt>
                <c:pt idx="1220">
                  <c:v>4720949.9685032247</c:v>
                </c:pt>
                <c:pt idx="1221">
                  <c:v>4735259.3432069132</c:v>
                </c:pt>
                <c:pt idx="1222">
                  <c:v>4748419.56674207</c:v>
                </c:pt>
                <c:pt idx="1223">
                  <c:v>4760947.1469611665</c:v>
                </c:pt>
                <c:pt idx="1224">
                  <c:v>4772845.9243480973</c:v>
                </c:pt>
                <c:pt idx="1225">
                  <c:v>4785165.7475130158</c:v>
                </c:pt>
                <c:pt idx="1226">
                  <c:v>4798498.8456860771</c:v>
                </c:pt>
                <c:pt idx="1227">
                  <c:v>4812305.9766436666</c:v>
                </c:pt>
                <c:pt idx="1228">
                  <c:v>4826082.1607723776</c:v>
                </c:pt>
                <c:pt idx="1229">
                  <c:v>4839796.6067047073</c:v>
                </c:pt>
                <c:pt idx="1230">
                  <c:v>4853480.2611606298</c:v>
                </c:pt>
                <c:pt idx="1231">
                  <c:v>4866570.8961998597</c:v>
                </c:pt>
                <c:pt idx="1232">
                  <c:v>4880131.9009581609</c:v>
                </c:pt>
                <c:pt idx="1233">
                  <c:v>4894722.1868866105</c:v>
                </c:pt>
                <c:pt idx="1234">
                  <c:v>4909312.4728150601</c:v>
                </c:pt>
                <c:pt idx="1235">
                  <c:v>4923871.1538166506</c:v>
                </c:pt>
                <c:pt idx="1236">
                  <c:v>4937900.4887534259</c:v>
                </c:pt>
                <c:pt idx="1237">
                  <c:v>4950811.4437535731</c:v>
                </c:pt>
                <c:pt idx="1238">
                  <c:v>4962081.6138219247</c:v>
                </c:pt>
                <c:pt idx="1239">
                  <c:v>4971115.2148169372</c:v>
                </c:pt>
                <c:pt idx="1240">
                  <c:v>4978433.9162099687</c:v>
                </c:pt>
                <c:pt idx="1241">
                  <c:v>4985049.6532864431</c:v>
                </c:pt>
                <c:pt idx="1242">
                  <c:v>4992021.2435581842</c:v>
                </c:pt>
                <c:pt idx="1243">
                  <c:v>4999343.2642623913</c:v>
                </c:pt>
                <c:pt idx="1244">
                  <c:v>5006528.2879603077</c:v>
                </c:pt>
                <c:pt idx="1245">
                  <c:v>5013555.7108142469</c:v>
                </c:pt>
                <c:pt idx="1246">
                  <c:v>5020947.8552289931</c:v>
                </c:pt>
                <c:pt idx="1247">
                  <c:v>5027710.6382168084</c:v>
                </c:pt>
                <c:pt idx="1248">
                  <c:v>5033831.6307295104</c:v>
                </c:pt>
                <c:pt idx="1249">
                  <c:v>5039807.7075662818</c:v>
                </c:pt>
                <c:pt idx="1250">
                  <c:v>5045641.1820250871</c:v>
                </c:pt>
                <c:pt idx="1251">
                  <c:v>5051813.1739582242</c:v>
                </c:pt>
                <c:pt idx="1252">
                  <c:v>5058338.8033931404</c:v>
                </c:pt>
                <c:pt idx="1253">
                  <c:v>5064740.9054585332</c:v>
                </c:pt>
                <c:pt idx="1254">
                  <c:v>5071021.1287528807</c:v>
                </c:pt>
                <c:pt idx="1255">
                  <c:v>5077181.1101129605</c:v>
                </c:pt>
                <c:pt idx="1256">
                  <c:v>5083222.4746138463</c:v>
                </c:pt>
                <c:pt idx="1257">
                  <c:v>5089146.8355689133</c:v>
                </c:pt>
                <c:pt idx="1258">
                  <c:v>5094955.7945298329</c:v>
                </c:pt>
                <c:pt idx="1259">
                  <c:v>5100650.9412865769</c:v>
                </c:pt>
                <c:pt idx="1260">
                  <c:v>5106682.3665988967</c:v>
                </c:pt>
                <c:pt idx="1261">
                  <c:v>5113510.0657081436</c:v>
                </c:pt>
                <c:pt idx="1262">
                  <c:v>5121144.8633401468</c:v>
                </c:pt>
                <c:pt idx="1263">
                  <c:v>5130483.9841905097</c:v>
                </c:pt>
                <c:pt idx="1264">
                  <c:v>5141590.2115223538</c:v>
                </c:pt>
                <c:pt idx="1265">
                  <c:v>5154048.8283116212</c:v>
                </c:pt>
                <c:pt idx="1266">
                  <c:v>5167476.9255396929</c:v>
                </c:pt>
                <c:pt idx="1267">
                  <c:v>5180544.5089081991</c:v>
                </c:pt>
                <c:pt idx="1268">
                  <c:v>5193221.1517454125</c:v>
                </c:pt>
                <c:pt idx="1269">
                  <c:v>5205056.8306682659</c:v>
                </c:pt>
                <c:pt idx="1270">
                  <c:v>5215100.7040355634</c:v>
                </c:pt>
                <c:pt idx="1271">
                  <c:v>5223755.8885394437</c:v>
                </c:pt>
                <c:pt idx="1272">
                  <c:v>5231453.8565905737</c:v>
                </c:pt>
                <c:pt idx="1273">
                  <c:v>5238624.7842179164</c:v>
                </c:pt>
                <c:pt idx="1274">
                  <c:v>5246155.157438687</c:v>
                </c:pt>
                <c:pt idx="1275">
                  <c:v>5254062.3592966106</c:v>
                </c:pt>
                <c:pt idx="1276">
                  <c:v>5262343.4049715679</c:v>
                </c:pt>
                <c:pt idx="1277">
                  <c:v>5271889.7350188214</c:v>
                </c:pt>
                <c:pt idx="1278">
                  <c:v>5282744.554649408</c:v>
                </c:pt>
                <c:pt idx="1279">
                  <c:v>5294061.0482961526</c:v>
                </c:pt>
                <c:pt idx="1280">
                  <c:v>5305840.3810081473</c:v>
                </c:pt>
                <c:pt idx="1281">
                  <c:v>5318110.478650908</c:v>
                </c:pt>
                <c:pt idx="1282">
                  <c:v>5329555.1629538573</c:v>
                </c:pt>
                <c:pt idx="1283">
                  <c:v>5340560.3160068067</c:v>
                </c:pt>
                <c:pt idx="1284">
                  <c:v>5351590.6735390974</c:v>
                </c:pt>
                <c:pt idx="1285">
                  <c:v>5362180.9384787958</c:v>
                </c:pt>
                <c:pt idx="1286">
                  <c:v>5371891.0182333086</c:v>
                </c:pt>
                <c:pt idx="1287">
                  <c:v>5380676.1599060465</c:v>
                </c:pt>
                <c:pt idx="1288">
                  <c:v>5388978.8717868337</c:v>
                </c:pt>
                <c:pt idx="1289">
                  <c:v>5396344.3858618652</c:v>
                </c:pt>
                <c:pt idx="1290">
                  <c:v>5403194.5697093131</c:v>
                </c:pt>
                <c:pt idx="1291">
                  <c:v>5410397.9324436355</c:v>
                </c:pt>
                <c:pt idx="1292">
                  <c:v>5417541.1808409085</c:v>
                </c:pt>
                <c:pt idx="1293">
                  <c:v>5423749.3743702546</c:v>
                </c:pt>
                <c:pt idx="1294">
                  <c:v>5429439.7172135692</c:v>
                </c:pt>
                <c:pt idx="1295">
                  <c:v>5435040.9829365872</c:v>
                </c:pt>
                <c:pt idx="1296">
                  <c:v>5441392.8410762809</c:v>
                </c:pt>
                <c:pt idx="1297">
                  <c:v>5449359.543212207</c:v>
                </c:pt>
                <c:pt idx="1298">
                  <c:v>5458973.8207408302</c:v>
                </c:pt>
                <c:pt idx="1299">
                  <c:v>5469863.9950989783</c:v>
                </c:pt>
                <c:pt idx="1300">
                  <c:v>5481641.1425785795</c:v>
                </c:pt>
                <c:pt idx="1301">
                  <c:v>5493496.1378705623</c:v>
                </c:pt>
                <c:pt idx="1302">
                  <c:v>5504981.6672502849</c:v>
                </c:pt>
                <c:pt idx="1303">
                  <c:v>5516518.339894373</c:v>
                </c:pt>
                <c:pt idx="1304">
                  <c:v>5528530.1334706247</c:v>
                </c:pt>
                <c:pt idx="1305">
                  <c:v>5540195.3827740029</c:v>
                </c:pt>
                <c:pt idx="1306">
                  <c:v>5551034.3529604534</c:v>
                </c:pt>
                <c:pt idx="1307">
                  <c:v>5561471.4603592874</c:v>
                </c:pt>
                <c:pt idx="1308">
                  <c:v>5571481.9473877512</c:v>
                </c:pt>
                <c:pt idx="1309">
                  <c:v>5581065.8140458446</c:v>
                </c:pt>
                <c:pt idx="1310">
                  <c:v>5590626.6071489621</c:v>
                </c:pt>
                <c:pt idx="1311">
                  <c:v>5600187.4002520787</c:v>
                </c:pt>
                <c:pt idx="1312">
                  <c:v>5609299.6634443458</c:v>
                </c:pt>
                <c:pt idx="1313">
                  <c:v>5617964.5606858088</c:v>
                </c:pt>
                <c:pt idx="1314">
                  <c:v>5625738.2176879859</c:v>
                </c:pt>
                <c:pt idx="1315">
                  <c:v>5633450.1315591522</c:v>
                </c:pt>
                <c:pt idx="1316">
                  <c:v>5641121.0881744586</c:v>
                </c:pt>
                <c:pt idx="1317">
                  <c:v>5647053.6233974863</c:v>
                </c:pt>
                <c:pt idx="1318">
                  <c:v>5652462.5133090541</c:v>
                </c:pt>
                <c:pt idx="1319">
                  <c:v>5658630.0816483395</c:v>
                </c:pt>
                <c:pt idx="1320">
                  <c:v>5667193.8455171147</c:v>
                </c:pt>
                <c:pt idx="1321">
                  <c:v>5679513.8412984554</c:v>
                </c:pt>
                <c:pt idx="1322">
                  <c:v>5694874.9301284021</c:v>
                </c:pt>
                <c:pt idx="1323">
                  <c:v>5713457.0550500145</c:v>
                </c:pt>
                <c:pt idx="1324">
                  <c:v>5735452.3063227739</c:v>
                </c:pt>
                <c:pt idx="1325">
                  <c:v>5759392.0217866935</c:v>
                </c:pt>
                <c:pt idx="1326">
                  <c:v>5781740.1399233602</c:v>
                </c:pt>
                <c:pt idx="1327">
                  <c:v>5800018.9273843374</c:v>
                </c:pt>
                <c:pt idx="1328">
                  <c:v>5814388.5137360105</c:v>
                </c:pt>
                <c:pt idx="1329">
                  <c:v>5826544.018911792</c:v>
                </c:pt>
                <c:pt idx="1330">
                  <c:v>5837790.1490875734</c:v>
                </c:pt>
                <c:pt idx="1331">
                  <c:v>5849036.2792633548</c:v>
                </c:pt>
                <c:pt idx="1332">
                  <c:v>5860282.4094391363</c:v>
                </c:pt>
                <c:pt idx="1333">
                  <c:v>5871073.8521149177</c:v>
                </c:pt>
                <c:pt idx="1334">
                  <c:v>5880477.7068711994</c:v>
                </c:pt>
                <c:pt idx="1335">
                  <c:v>5888906.3652034821</c:v>
                </c:pt>
                <c:pt idx="1336">
                  <c:v>5897268.4744237186</c:v>
                </c:pt>
                <c:pt idx="1337">
                  <c:v>5906462.5762069831</c:v>
                </c:pt>
                <c:pt idx="1338">
                  <c:v>5916530.6161026359</c:v>
                </c:pt>
                <c:pt idx="1339">
                  <c:v>5927022.4408588223</c:v>
                </c:pt>
                <c:pt idx="1340">
                  <c:v>5937962.2170038978</c:v>
                </c:pt>
                <c:pt idx="1341">
                  <c:v>5949349.9445378622</c:v>
                </c:pt>
                <c:pt idx="1342">
                  <c:v>5961212.0353594413</c:v>
                </c:pt>
                <c:pt idx="1343">
                  <c:v>5974447.8038093727</c:v>
                </c:pt>
                <c:pt idx="1344">
                  <c:v>5989150.5244913632</c:v>
                </c:pt>
                <c:pt idx="1345">
                  <c:v>6003973.6756578516</c:v>
                </c:pt>
                <c:pt idx="1346">
                  <c:v>6018462.1510832617</c:v>
                </c:pt>
                <c:pt idx="1347">
                  <c:v>6031667.7747449921</c:v>
                </c:pt>
                <c:pt idx="1348">
                  <c:v>6043527.5133553622</c:v>
                </c:pt>
                <c:pt idx="1349">
                  <c:v>6054013.0852990663</c:v>
                </c:pt>
                <c:pt idx="1350">
                  <c:v>6061250.3444093177</c:v>
                </c:pt>
                <c:pt idx="1351">
                  <c:v>6064265.2318168217</c:v>
                </c:pt>
                <c:pt idx="1352">
                  <c:v>6063983.8422466284</c:v>
                </c:pt>
                <c:pt idx="1353">
                  <c:v>6062233.7061415883</c:v>
                </c:pt>
                <c:pt idx="1354">
                  <c:v>6059932.544517885</c:v>
                </c:pt>
                <c:pt idx="1355">
                  <c:v>6057097.724106417</c:v>
                </c:pt>
                <c:pt idx="1356">
                  <c:v>6053341.0399361569</c:v>
                </c:pt>
                <c:pt idx="1357">
                  <c:v>6047889.6850064015</c:v>
                </c:pt>
                <c:pt idx="1358">
                  <c:v>6041227.5476474948</c:v>
                </c:pt>
                <c:pt idx="1359">
                  <c:v>6033818.2205001349</c:v>
                </c:pt>
                <c:pt idx="1360">
                  <c:v>6025354.7124058492</c:v>
                </c:pt>
                <c:pt idx="1361">
                  <c:v>6016654.5712448377</c:v>
                </c:pt>
                <c:pt idx="1362">
                  <c:v>6011212.2892725607</c:v>
                </c:pt>
                <c:pt idx="1363">
                  <c:v>6011883.2422550786</c:v>
                </c:pt>
                <c:pt idx="1364">
                  <c:v>6019237.344495168</c:v>
                </c:pt>
                <c:pt idx="1365">
                  <c:v>6032807.6832017647</c:v>
                </c:pt>
                <c:pt idx="1366">
                  <c:v>6047482.3373695826</c:v>
                </c:pt>
                <c:pt idx="1367">
                  <c:v>6057835.2879042383</c:v>
                </c:pt>
                <c:pt idx="1368">
                  <c:v>6062580.5177149102</c:v>
                </c:pt>
                <c:pt idx="1369">
                  <c:v>6060259.7841528514</c:v>
                </c:pt>
                <c:pt idx="1370">
                  <c:v>6055189.7232732214</c:v>
                </c:pt>
                <c:pt idx="1371">
                  <c:v>6054416.1732887086</c:v>
                </c:pt>
                <c:pt idx="1372">
                  <c:v>6058805.2948926082</c:v>
                </c:pt>
                <c:pt idx="1373">
                  <c:v>6065141.1526076188</c:v>
                </c:pt>
                <c:pt idx="1374">
                  <c:v>6069854.7302300371</c:v>
                </c:pt>
                <c:pt idx="1375">
                  <c:v>6070959.4634665297</c:v>
                </c:pt>
                <c:pt idx="1376">
                  <c:v>6067562.6673038537</c:v>
                </c:pt>
                <c:pt idx="1377">
                  <c:v>6056861.8307820922</c:v>
                </c:pt>
                <c:pt idx="1378">
                  <c:v>6036985.6360870833</c:v>
                </c:pt>
                <c:pt idx="1379">
                  <c:v>6014374.9876416093</c:v>
                </c:pt>
                <c:pt idx="1380">
                  <c:v>5994232.3973518582</c:v>
                </c:pt>
                <c:pt idx="1381">
                  <c:v>5976619.3537591211</c:v>
                </c:pt>
                <c:pt idx="1382">
                  <c:v>5966573.9609286822</c:v>
                </c:pt>
                <c:pt idx="1383">
                  <c:v>5968463.6947011268</c:v>
                </c:pt>
                <c:pt idx="1384">
                  <c:v>5980225.9007864995</c:v>
                </c:pt>
                <c:pt idx="1385">
                  <c:v>5994792.9226779277</c:v>
                </c:pt>
                <c:pt idx="1386">
                  <c:v>6005619.2197207138</c:v>
                </c:pt>
                <c:pt idx="1387">
                  <c:v>6013098.2968055913</c:v>
                </c:pt>
                <c:pt idx="1388">
                  <c:v>6022261.0565580055</c:v>
                </c:pt>
                <c:pt idx="1389">
                  <c:v>6036777.7358927755</c:v>
                </c:pt>
                <c:pt idx="1390">
                  <c:v>6057783.0701197674</c:v>
                </c:pt>
                <c:pt idx="1391">
                  <c:v>6082481.7567675356</c:v>
                </c:pt>
                <c:pt idx="1392">
                  <c:v>6105363.6030653724</c:v>
                </c:pt>
                <c:pt idx="1393">
                  <c:v>6123038.3338712985</c:v>
                </c:pt>
                <c:pt idx="1394">
                  <c:v>6135198.17443287</c:v>
                </c:pt>
                <c:pt idx="1395">
                  <c:v>6142902.36622578</c:v>
                </c:pt>
                <c:pt idx="1396">
                  <c:v>6148141.1413520239</c:v>
                </c:pt>
                <c:pt idx="1397">
                  <c:v>6151507.623691719</c:v>
                </c:pt>
                <c:pt idx="1398">
                  <c:v>6152679.3238812201</c:v>
                </c:pt>
                <c:pt idx="1399">
                  <c:v>6152291.7355167978</c:v>
                </c:pt>
                <c:pt idx="1400">
                  <c:v>6150395.0961163901</c:v>
                </c:pt>
                <c:pt idx="1401">
                  <c:v>6147060.1978272069</c:v>
                </c:pt>
                <c:pt idx="1402">
                  <c:v>6142932.5315908445</c:v>
                </c:pt>
                <c:pt idx="1403">
                  <c:v>6137280.7501726905</c:v>
                </c:pt>
                <c:pt idx="1404">
                  <c:v>6127494.3637726372</c:v>
                </c:pt>
                <c:pt idx="1405">
                  <c:v>6111058.0320910253</c:v>
                </c:pt>
                <c:pt idx="1406">
                  <c:v>6092675.3559055701</c:v>
                </c:pt>
                <c:pt idx="1407">
                  <c:v>6079837.7083459403</c:v>
                </c:pt>
                <c:pt idx="1408">
                  <c:v>6075555.1116181165</c:v>
                </c:pt>
                <c:pt idx="1409">
                  <c:v>6077411.8642906165</c:v>
                </c:pt>
                <c:pt idx="1410">
                  <c:v>6080680.816813061</c:v>
                </c:pt>
                <c:pt idx="1411">
                  <c:v>6083204.6069624219</c:v>
                </c:pt>
                <c:pt idx="1412">
                  <c:v>6084948.8151670601</c:v>
                </c:pt>
                <c:pt idx="1413">
                  <c:v>6086213.5335060041</c:v>
                </c:pt>
                <c:pt idx="1414">
                  <c:v>6088053.8837323878</c:v>
                </c:pt>
                <c:pt idx="1415">
                  <c:v>6092610.3445518855</c:v>
                </c:pt>
                <c:pt idx="1416">
                  <c:v>6101856.8968502134</c:v>
                </c:pt>
                <c:pt idx="1417">
                  <c:v>6116118.1568893576</c:v>
                </c:pt>
                <c:pt idx="1418">
                  <c:v>6133520.5319584776</c:v>
                </c:pt>
                <c:pt idx="1419">
                  <c:v>6150228.3214221811</c:v>
                </c:pt>
                <c:pt idx="1420">
                  <c:v>6161668.9493192062</c:v>
                </c:pt>
                <c:pt idx="1421">
                  <c:v>6165633.7269175882</c:v>
                </c:pt>
                <c:pt idx="1422">
                  <c:v>6161691.8837497979</c:v>
                </c:pt>
                <c:pt idx="1423">
                  <c:v>6153199.1744337166</c:v>
                </c:pt>
                <c:pt idx="1424">
                  <c:v>6148471.4176100083</c:v>
                </c:pt>
                <c:pt idx="1425">
                  <c:v>6150209.7628904851</c:v>
                </c:pt>
                <c:pt idx="1426">
                  <c:v>6157213.8654104248</c:v>
                </c:pt>
                <c:pt idx="1427">
                  <c:v>6170511.0605939152</c:v>
                </c:pt>
                <c:pt idx="1428">
                  <c:v>6186397.7946266197</c:v>
                </c:pt>
                <c:pt idx="1429">
                  <c:v>6197414.4837783417</c:v>
                </c:pt>
                <c:pt idx="1430">
                  <c:v>6201719.875875704</c:v>
                </c:pt>
                <c:pt idx="1431">
                  <c:v>6200065.1660085022</c:v>
                </c:pt>
                <c:pt idx="1432">
                  <c:v>6191899.9734833166</c:v>
                </c:pt>
                <c:pt idx="1433">
                  <c:v>6177167.4868849199</c:v>
                </c:pt>
                <c:pt idx="1434">
                  <c:v>6161303.5644563818</c:v>
                </c:pt>
                <c:pt idx="1435">
                  <c:v>6147908.2575301556</c:v>
                </c:pt>
                <c:pt idx="1436">
                  <c:v>6141642.1977812266</c:v>
                </c:pt>
                <c:pt idx="1437">
                  <c:v>6142255.0682395743</c:v>
                </c:pt>
                <c:pt idx="1438">
                  <c:v>6146098.3035221612</c:v>
                </c:pt>
                <c:pt idx="1439">
                  <c:v>6150580.9299321072</c:v>
                </c:pt>
                <c:pt idx="1440">
                  <c:v>6153657.0633552466</c:v>
                </c:pt>
                <c:pt idx="1441">
                  <c:v>6154763.1562919095</c:v>
                </c:pt>
                <c:pt idx="1442">
                  <c:v>6153545.8818348385</c:v>
                </c:pt>
                <c:pt idx="1443">
                  <c:v>6151757.7286944287</c:v>
                </c:pt>
                <c:pt idx="1444">
                  <c:v>6151620.8802237958</c:v>
                </c:pt>
                <c:pt idx="1445">
                  <c:v>6153101.1628800454</c:v>
                </c:pt>
                <c:pt idx="1446">
                  <c:v>6155121.5539927455</c:v>
                </c:pt>
                <c:pt idx="1447">
                  <c:v>6156230.6261706436</c:v>
                </c:pt>
                <c:pt idx="1448">
                  <c:v>6154185.2904983303</c:v>
                </c:pt>
                <c:pt idx="1449">
                  <c:v>6148669.2713179197</c:v>
                </c:pt>
                <c:pt idx="1450">
                  <c:v>6143683.5390733946</c:v>
                </c:pt>
                <c:pt idx="1451">
                  <c:v>6141802.6978796963</c:v>
                </c:pt>
                <c:pt idx="1452">
                  <c:v>6141588.0094508538</c:v>
                </c:pt>
                <c:pt idx="1453">
                  <c:v>6141588.0094508538</c:v>
                </c:pt>
                <c:pt idx="1454">
                  <c:v>6141588.0094508538</c:v>
                </c:pt>
                <c:pt idx="1455">
                  <c:v>6141588.0094508538</c:v>
                </c:pt>
                <c:pt idx="1456">
                  <c:v>6141588.0094508538</c:v>
                </c:pt>
                <c:pt idx="1457">
                  <c:v>6141588.0094508538</c:v>
                </c:pt>
                <c:pt idx="1458">
                  <c:v>6141588.0094508538</c:v>
                </c:pt>
                <c:pt idx="1459">
                  <c:v>6141588.0094508538</c:v>
                </c:pt>
                <c:pt idx="1460">
                  <c:v>6141588.0094508538</c:v>
                </c:pt>
                <c:pt idx="1461">
                  <c:v>6141588.0094508538</c:v>
                </c:pt>
                <c:pt idx="1462">
                  <c:v>6141588.0094508538</c:v>
                </c:pt>
                <c:pt idx="1463">
                  <c:v>6141588.0094508538</c:v>
                </c:pt>
                <c:pt idx="1464">
                  <c:v>6141588.0094508538</c:v>
                </c:pt>
                <c:pt idx="1465">
                  <c:v>6141588.0094508538</c:v>
                </c:pt>
                <c:pt idx="1466">
                  <c:v>6141588.0094508538</c:v>
                </c:pt>
                <c:pt idx="1467">
                  <c:v>6141588.0094508538</c:v>
                </c:pt>
                <c:pt idx="1468">
                  <c:v>6141588.0094508538</c:v>
                </c:pt>
                <c:pt idx="1469">
                  <c:v>6141588.0094508538</c:v>
                </c:pt>
                <c:pt idx="1470">
                  <c:v>6141588.0094508538</c:v>
                </c:pt>
                <c:pt idx="1471">
                  <c:v>6141588.0094508538</c:v>
                </c:pt>
                <c:pt idx="1472">
                  <c:v>6141588.0094508538</c:v>
                </c:pt>
                <c:pt idx="1473">
                  <c:v>6141588.0094508538</c:v>
                </c:pt>
                <c:pt idx="1474">
                  <c:v>6141588.0094508538</c:v>
                </c:pt>
                <c:pt idx="1475">
                  <c:v>6141588.0094508538</c:v>
                </c:pt>
                <c:pt idx="1476">
                  <c:v>6141588.0094508538</c:v>
                </c:pt>
                <c:pt idx="1477">
                  <c:v>6141588.0094508538</c:v>
                </c:pt>
                <c:pt idx="1478">
                  <c:v>6141588.0094508538</c:v>
                </c:pt>
                <c:pt idx="1479">
                  <c:v>6141588.0094508538</c:v>
                </c:pt>
                <c:pt idx="1480">
                  <c:v>6142305.940215203</c:v>
                </c:pt>
                <c:pt idx="1481">
                  <c:v>6143668.2843299955</c:v>
                </c:pt>
                <c:pt idx="1482">
                  <c:v>6145407.8882699236</c:v>
                </c:pt>
                <c:pt idx="1483">
                  <c:v>6147324.8489192221</c:v>
                </c:pt>
                <c:pt idx="1484">
                  <c:v>6149352.5407770397</c:v>
                </c:pt>
                <c:pt idx="1485">
                  <c:v>6151530.1748345019</c:v>
                </c:pt>
                <c:pt idx="1486">
                  <c:v>6154069.7585672177</c:v>
                </c:pt>
                <c:pt idx="1487">
                  <c:v>6157429.4005726138</c:v>
                </c:pt>
                <c:pt idx="1488">
                  <c:v>6162007.1138033094</c:v>
                </c:pt>
                <c:pt idx="1489">
                  <c:v>6168266.5989568001</c:v>
                </c:pt>
                <c:pt idx="1490">
                  <c:v>6176687.0320006022</c:v>
                </c:pt>
                <c:pt idx="1491">
                  <c:v>6187577.9106010227</c:v>
                </c:pt>
                <c:pt idx="1492">
                  <c:v>6200958.9031885173</c:v>
                </c:pt>
                <c:pt idx="1493">
                  <c:v>6216304.4718018426</c:v>
                </c:pt>
                <c:pt idx="1494">
                  <c:v>6232767.619852867</c:v>
                </c:pt>
                <c:pt idx="1495">
                  <c:v>6249902.5866520023</c:v>
                </c:pt>
                <c:pt idx="1496">
                  <c:v>6266947.9164135121</c:v>
                </c:pt>
                <c:pt idx="1497">
                  <c:v>6283514.3913815115</c:v>
                </c:pt>
                <c:pt idx="1498">
                  <c:v>6299291.9551446512</c:v>
                </c:pt>
                <c:pt idx="1499">
                  <c:v>6313698.7847295925</c:v>
                </c:pt>
                <c:pt idx="1500">
                  <c:v>6326444.3661339972</c:v>
                </c:pt>
                <c:pt idx="1501">
                  <c:v>6337287.2475906592</c:v>
                </c:pt>
                <c:pt idx="1502">
                  <c:v>6347187.9382711472</c:v>
                </c:pt>
                <c:pt idx="1503">
                  <c:v>6356697.2190096285</c:v>
                </c:pt>
                <c:pt idx="1504">
                  <c:v>6366050.2578713363</c:v>
                </c:pt>
                <c:pt idx="1505">
                  <c:v>6375563.5237935176</c:v>
                </c:pt>
                <c:pt idx="1506">
                  <c:v>6384609.0105122672</c:v>
                </c:pt>
                <c:pt idx="1507">
                  <c:v>6393459.1525404258</c:v>
                </c:pt>
                <c:pt idx="1508">
                  <c:v>6402726.5552167967</c:v>
                </c:pt>
                <c:pt idx="1509">
                  <c:v>6412752.7544870349</c:v>
                </c:pt>
                <c:pt idx="1510">
                  <c:v>6423893.3127891971</c:v>
                </c:pt>
                <c:pt idx="1511">
                  <c:v>6437191.5168031873</c:v>
                </c:pt>
                <c:pt idx="1512">
                  <c:v>6453498.8902528947</c:v>
                </c:pt>
                <c:pt idx="1513">
                  <c:v>6473093.824716894</c:v>
                </c:pt>
                <c:pt idx="1514">
                  <c:v>6495965.7667286098</c:v>
                </c:pt>
                <c:pt idx="1515">
                  <c:v>6520987.3485238925</c:v>
                </c:pt>
                <c:pt idx="1516">
                  <c:v>6545999.73101376</c:v>
                </c:pt>
                <c:pt idx="1517">
                  <c:v>6568478.6309140157</c:v>
                </c:pt>
                <c:pt idx="1518">
                  <c:v>6588007.6133129485</c:v>
                </c:pt>
                <c:pt idx="1519">
                  <c:v>6605154.4855965236</c:v>
                </c:pt>
                <c:pt idx="1520">
                  <c:v>6620527.9867622172</c:v>
                </c:pt>
                <c:pt idx="1521">
                  <c:v>6634469.5369967921</c:v>
                </c:pt>
                <c:pt idx="1522">
                  <c:v>6646869.415326532</c:v>
                </c:pt>
                <c:pt idx="1523">
                  <c:v>6657269.7635714328</c:v>
                </c:pt>
                <c:pt idx="1524">
                  <c:v>6664738.3755495278</c:v>
                </c:pt>
                <c:pt idx="1525">
                  <c:v>6667995.6994926827</c:v>
                </c:pt>
                <c:pt idx="1526">
                  <c:v>6665807.9450267013</c:v>
                </c:pt>
                <c:pt idx="1527">
                  <c:v>6659143.2249860996</c:v>
                </c:pt>
                <c:pt idx="1528">
                  <c:v>6649799.1033965843</c:v>
                </c:pt>
                <c:pt idx="1529">
                  <c:v>6640587.5220725248</c:v>
                </c:pt>
                <c:pt idx="1530">
                  <c:v>6633671.2499188893</c:v>
                </c:pt>
                <c:pt idx="1531">
                  <c:v>6629963.6644172277</c:v>
                </c:pt>
                <c:pt idx="1532">
                  <c:v>6630005.5555220451</c:v>
                </c:pt>
                <c:pt idx="1533">
                  <c:v>6633717.86267123</c:v>
                </c:pt>
                <c:pt idx="1534">
                  <c:v>6641109.6073471559</c:v>
                </c:pt>
                <c:pt idx="1535">
                  <c:v>6652645.6404981967</c:v>
                </c:pt>
                <c:pt idx="1536">
                  <c:v>6669265.8389637507</c:v>
                </c:pt>
                <c:pt idx="1537">
                  <c:v>6691468.6728120772</c:v>
                </c:pt>
                <c:pt idx="1538">
                  <c:v>6718381.092820527</c:v>
                </c:pt>
                <c:pt idx="1539">
                  <c:v>6749746.7881742772</c:v>
                </c:pt>
                <c:pt idx="1540">
                  <c:v>6784880.6003314154</c:v>
                </c:pt>
                <c:pt idx="1541">
                  <c:v>6823223.6685400652</c:v>
                </c:pt>
                <c:pt idx="1542">
                  <c:v>6864180.3223686526</c:v>
                </c:pt>
                <c:pt idx="1543">
                  <c:v>6905480.796915222</c:v>
                </c:pt>
                <c:pt idx="1544">
                  <c:v>6944455.4010836389</c:v>
                </c:pt>
                <c:pt idx="1545">
                  <c:v>6977560.1320222663</c:v>
                </c:pt>
                <c:pt idx="1546">
                  <c:v>7004004.9435241362</c:v>
                </c:pt>
                <c:pt idx="1547">
                  <c:v>7025841.0088887196</c:v>
                </c:pt>
                <c:pt idx="1548">
                  <c:v>7044860.2865373716</c:v>
                </c:pt>
                <c:pt idx="1549">
                  <c:v>7063512.7032328397</c:v>
                </c:pt>
                <c:pt idx="1550">
                  <c:v>7082857.0080148308</c:v>
                </c:pt>
                <c:pt idx="1551">
                  <c:v>7103416.4950913051</c:v>
                </c:pt>
                <c:pt idx="1552">
                  <c:v>7125281.9123868588</c:v>
                </c:pt>
                <c:pt idx="1553">
                  <c:v>7147947.1569003901</c:v>
                </c:pt>
                <c:pt idx="1554">
                  <c:v>7170934.8398792157</c:v>
                </c:pt>
                <c:pt idx="1555">
                  <c:v>7194207.3485018052</c:v>
                </c:pt>
                <c:pt idx="1556">
                  <c:v>7218882.8834722787</c:v>
                </c:pt>
                <c:pt idx="1557">
                  <c:v>7245568.9750168212</c:v>
                </c:pt>
                <c:pt idx="1558">
                  <c:v>7274393.7475635335</c:v>
                </c:pt>
                <c:pt idx="1559">
                  <c:v>7306004.9829569245</c:v>
                </c:pt>
                <c:pt idx="1560">
                  <c:v>7340622.4065248035</c:v>
                </c:pt>
                <c:pt idx="1561">
                  <c:v>7376663.8469009604</c:v>
                </c:pt>
                <c:pt idx="1562">
                  <c:v>7413579.9347125571</c:v>
                </c:pt>
                <c:pt idx="1563">
                  <c:v>7451385.1115864236</c:v>
                </c:pt>
                <c:pt idx="1564">
                  <c:v>7490693.5560749881</c:v>
                </c:pt>
                <c:pt idx="1565">
                  <c:v>7531597.1560252393</c:v>
                </c:pt>
                <c:pt idx="1566">
                  <c:v>7573513.4718903983</c:v>
                </c:pt>
                <c:pt idx="1567">
                  <c:v>7617087.9878979428</c:v>
                </c:pt>
                <c:pt idx="1568">
                  <c:v>7661144.2103037899</c:v>
                </c:pt>
                <c:pt idx="1569">
                  <c:v>7704262.1111811064</c:v>
                </c:pt>
                <c:pt idx="1570">
                  <c:v>7746998.7006383352</c:v>
                </c:pt>
                <c:pt idx="1571">
                  <c:v>7789273.4516771138</c:v>
                </c:pt>
                <c:pt idx="1572">
                  <c:v>7831006.66869325</c:v>
                </c:pt>
                <c:pt idx="1573">
                  <c:v>7872119.6208849074</c:v>
                </c:pt>
                <c:pt idx="1574">
                  <c:v>7911167.2557234429</c:v>
                </c:pt>
                <c:pt idx="1575">
                  <c:v>7947247.8748254208</c:v>
                </c:pt>
                <c:pt idx="1576">
                  <c:v>7980903.6704546111</c:v>
                </c:pt>
                <c:pt idx="1577">
                  <c:v>8011310.3769082688</c:v>
                </c:pt>
                <c:pt idx="1578">
                  <c:v>8038297.5428469917</c:v>
                </c:pt>
                <c:pt idx="1579">
                  <c:v>8062459.8743006494</c:v>
                </c:pt>
                <c:pt idx="1580">
                  <c:v>8085096.4045108249</c:v>
                </c:pt>
                <c:pt idx="1581">
                  <c:v>8106214.4738460388</c:v>
                </c:pt>
                <c:pt idx="1582">
                  <c:v>8126422.5872370182</c:v>
                </c:pt>
                <c:pt idx="1583">
                  <c:v>8145770.8986785626</c:v>
                </c:pt>
                <c:pt idx="1584">
                  <c:v>8162816.8739593243</c:v>
                </c:pt>
                <c:pt idx="1585">
                  <c:v>8178222.4936861694</c:v>
                </c:pt>
                <c:pt idx="1586">
                  <c:v>8191969.0733157992</c:v>
                </c:pt>
                <c:pt idx="1587">
                  <c:v>8204042.8412817288</c:v>
                </c:pt>
                <c:pt idx="1588">
                  <c:v>8215098.0568832839</c:v>
                </c:pt>
                <c:pt idx="1589">
                  <c:v>8226467.0421433067</c:v>
                </c:pt>
                <c:pt idx="1590">
                  <c:v>8239484.0626775827</c:v>
                </c:pt>
                <c:pt idx="1591">
                  <c:v>8254197.7107856739</c:v>
                </c:pt>
                <c:pt idx="1592">
                  <c:v>8270625.7208625833</c:v>
                </c:pt>
                <c:pt idx="1593">
                  <c:v>8288186.6641072258</c:v>
                </c:pt>
                <c:pt idx="1594">
                  <c:v>8306872.5566046452</c:v>
                </c:pt>
                <c:pt idx="1595">
                  <c:v>8326757.2978842612</c:v>
                </c:pt>
                <c:pt idx="1596">
                  <c:v>8345283.6591789974</c:v>
                </c:pt>
                <c:pt idx="1597">
                  <c:v>8362379.4775528628</c:v>
                </c:pt>
                <c:pt idx="1598">
                  <c:v>8377420.9658119828</c:v>
                </c:pt>
                <c:pt idx="1599">
                  <c:v>8389689.4416465368</c:v>
                </c:pt>
                <c:pt idx="1600">
                  <c:v>8400438.9230815377</c:v>
                </c:pt>
                <c:pt idx="1601">
                  <c:v>8409660.7171551455</c:v>
                </c:pt>
                <c:pt idx="1602">
                  <c:v>8417965.7598700803</c:v>
                </c:pt>
                <c:pt idx="1603">
                  <c:v>8427198.4107462578</c:v>
                </c:pt>
                <c:pt idx="1604">
                  <c:v>8438612.1962471418</c:v>
                </c:pt>
                <c:pt idx="1605">
                  <c:v>8451640.7209486328</c:v>
                </c:pt>
                <c:pt idx="1606">
                  <c:v>8466898.6157910265</c:v>
                </c:pt>
                <c:pt idx="1607">
                  <c:v>8483878.5542830564</c:v>
                </c:pt>
                <c:pt idx="1608">
                  <c:v>8501977.8862293586</c:v>
                </c:pt>
                <c:pt idx="1609">
                  <c:v>8521269.5098423269</c:v>
                </c:pt>
                <c:pt idx="1610">
                  <c:v>8541753.425121963</c:v>
                </c:pt>
                <c:pt idx="1611">
                  <c:v>8562914.2432436235</c:v>
                </c:pt>
                <c:pt idx="1612">
                  <c:v>8584713.356609419</c:v>
                </c:pt>
                <c:pt idx="1613">
                  <c:v>8608434.4399868734</c:v>
                </c:pt>
                <c:pt idx="1614">
                  <c:v>8634132.9228050895</c:v>
                </c:pt>
                <c:pt idx="1615">
                  <c:v>8661916.8265045937</c:v>
                </c:pt>
                <c:pt idx="1616">
                  <c:v>8691857.4056215119</c:v>
                </c:pt>
                <c:pt idx="1617">
                  <c:v>8724697.482246479</c:v>
                </c:pt>
                <c:pt idx="1618">
                  <c:v>8759971.1860423107</c:v>
                </c:pt>
                <c:pt idx="1619">
                  <c:v>8797152.2905277833</c:v>
                </c:pt>
                <c:pt idx="1620">
                  <c:v>8834431.367633434</c:v>
                </c:pt>
                <c:pt idx="1621">
                  <c:v>8870410.5413808525</c:v>
                </c:pt>
                <c:pt idx="1622">
                  <c:v>8905006.1463929806</c:v>
                </c:pt>
                <c:pt idx="1623">
                  <c:v>8937434.2026722264</c:v>
                </c:pt>
                <c:pt idx="1624">
                  <c:v>8966253.7777572405</c:v>
                </c:pt>
                <c:pt idx="1625">
                  <c:v>8990586.6171830595</c:v>
                </c:pt>
                <c:pt idx="1626">
                  <c:v>9010946.7654936984</c:v>
                </c:pt>
                <c:pt idx="1627">
                  <c:v>9025268.3462131601</c:v>
                </c:pt>
                <c:pt idx="1628">
                  <c:v>9032758.0857331604</c:v>
                </c:pt>
                <c:pt idx="1629">
                  <c:v>9034715.2321943734</c:v>
                </c:pt>
                <c:pt idx="1630">
                  <c:v>9033084.7802876513</c:v>
                </c:pt>
                <c:pt idx="1631">
                  <c:v>9031060.335384896</c:v>
                </c:pt>
                <c:pt idx="1632">
                  <c:v>9032330.2081883512</c:v>
                </c:pt>
                <c:pt idx="1633">
                  <c:v>9038718.775221182</c:v>
                </c:pt>
                <c:pt idx="1634">
                  <c:v>9050824.7772384677</c:v>
                </c:pt>
                <c:pt idx="1635">
                  <c:v>9067586.7145980764</c:v>
                </c:pt>
                <c:pt idx="1636">
                  <c:v>9086092.5377513114</c:v>
                </c:pt>
                <c:pt idx="1637">
                  <c:v>9104598.3609045465</c:v>
                </c:pt>
                <c:pt idx="1638">
                  <c:v>9121288.0926852878</c:v>
                </c:pt>
                <c:pt idx="1639">
                  <c:v>9136096.66597398</c:v>
                </c:pt>
                <c:pt idx="1640">
                  <c:v>9149591.2447737996</c:v>
                </c:pt>
                <c:pt idx="1641">
                  <c:v>9162922.349640049</c:v>
                </c:pt>
                <c:pt idx="1642">
                  <c:v>9177875.0878430661</c:v>
                </c:pt>
                <c:pt idx="1643">
                  <c:v>9195673.288270317</c:v>
                </c:pt>
                <c:pt idx="1644">
                  <c:v>9217590.8647141382</c:v>
                </c:pt>
                <c:pt idx="1645">
                  <c:v>9243228.8445803877</c:v>
                </c:pt>
                <c:pt idx="1646">
                  <c:v>9272128.4601010494</c:v>
                </c:pt>
                <c:pt idx="1647">
                  <c:v>9303888.7503127791</c:v>
                </c:pt>
                <c:pt idx="1648">
                  <c:v>9338011.8627606258</c:v>
                </c:pt>
                <c:pt idx="1649">
                  <c:v>9374652.0657201353</c:v>
                </c:pt>
                <c:pt idx="1650">
                  <c:v>9412686.9214442261</c:v>
                </c:pt>
                <c:pt idx="1651">
                  <c:v>9451519.1024677418</c:v>
                </c:pt>
                <c:pt idx="1652">
                  <c:v>9489895.2212519515</c:v>
                </c:pt>
                <c:pt idx="1653">
                  <c:v>9527042.9312815666</c:v>
                </c:pt>
                <c:pt idx="1654">
                  <c:v>9563521.0964048896</c:v>
                </c:pt>
                <c:pt idx="1655">
                  <c:v>9598606.1748085245</c:v>
                </c:pt>
                <c:pt idx="1656">
                  <c:v>9632819.338339828</c:v>
                </c:pt>
                <c:pt idx="1657">
                  <c:v>9667466.972233532</c:v>
                </c:pt>
                <c:pt idx="1658">
                  <c:v>9702553.1747891419</c:v>
                </c:pt>
                <c:pt idx="1659">
                  <c:v>9738082.0721857529</c:v>
                </c:pt>
                <c:pt idx="1660">
                  <c:v>9774057.8184820488</c:v>
                </c:pt>
                <c:pt idx="1661">
                  <c:v>9810484.5956163015</c:v>
                </c:pt>
                <c:pt idx="1662">
                  <c:v>9846684.020813778</c:v>
                </c:pt>
                <c:pt idx="1663">
                  <c:v>9883281.3274702169</c:v>
                </c:pt>
                <c:pt idx="1664">
                  <c:v>9920337.3525944222</c:v>
                </c:pt>
                <c:pt idx="1665">
                  <c:v>9956408.3902831394</c:v>
                </c:pt>
                <c:pt idx="1666">
                  <c:v>9992124.0644550305</c:v>
                </c:pt>
                <c:pt idx="1667">
                  <c:v>10026778.399350997</c:v>
                </c:pt>
                <c:pt idx="1668">
                  <c:v>10060249.768336372</c:v>
                </c:pt>
                <c:pt idx="1669">
                  <c:v>10093236.45144253</c:v>
                </c:pt>
                <c:pt idx="1670">
                  <c:v>10125680.428908478</c:v>
                </c:pt>
                <c:pt idx="1671">
                  <c:v>10157578.950658053</c:v>
                </c:pt>
                <c:pt idx="1672">
                  <c:v>10188164.761873024</c:v>
                </c:pt>
                <c:pt idx="1673">
                  <c:v>10218092.637170646</c:v>
                </c:pt>
                <c:pt idx="1674">
                  <c:v>10248073.305264235</c:v>
                </c:pt>
                <c:pt idx="1675">
                  <c:v>10277394.491449332</c:v>
                </c:pt>
                <c:pt idx="1676">
                  <c:v>10306003.333884429</c:v>
                </c:pt>
                <c:pt idx="1677">
                  <c:v>10333899.832569527</c:v>
                </c:pt>
                <c:pt idx="1678">
                  <c:v>10360321.588626077</c:v>
                </c:pt>
                <c:pt idx="1679">
                  <c:v>10385222.12206327</c:v>
                </c:pt>
                <c:pt idx="1680">
                  <c:v>10409267.709987862</c:v>
                </c:pt>
                <c:pt idx="1681">
                  <c:v>10433169.631081613</c:v>
                </c:pt>
                <c:pt idx="1682">
                  <c:v>10458339.718111621</c:v>
                </c:pt>
                <c:pt idx="1683">
                  <c:v>10485576.275197232</c:v>
                </c:pt>
                <c:pt idx="1684">
                  <c:v>10514927.971171731</c:v>
                </c:pt>
                <c:pt idx="1685">
                  <c:v>10547208.485296408</c:v>
                </c:pt>
                <c:pt idx="1686">
                  <c:v>10581123.916502634</c:v>
                </c:pt>
                <c:pt idx="1687">
                  <c:v>10615263.026328716</c:v>
                </c:pt>
                <c:pt idx="1688">
                  <c:v>10649626.917760875</c:v>
                </c:pt>
                <c:pt idx="1689">
                  <c:v>10682786.396344351</c:v>
                </c:pt>
                <c:pt idx="1690">
                  <c:v>10714624.443315515</c:v>
                </c:pt>
                <c:pt idx="1691">
                  <c:v>10745854.24169161</c:v>
                </c:pt>
                <c:pt idx="1692">
                  <c:v>10776420.199526191</c:v>
                </c:pt>
                <c:pt idx="1693">
                  <c:v>10807039.78229711</c:v>
                </c:pt>
                <c:pt idx="1694">
                  <c:v>10837713.059703339</c:v>
                </c:pt>
                <c:pt idx="1695">
                  <c:v>10868440.101498302</c:v>
                </c:pt>
                <c:pt idx="1696">
                  <c:v>10899220.977489874</c:v>
                </c:pt>
                <c:pt idx="1697">
                  <c:v>10930055.757540382</c:v>
                </c:pt>
                <c:pt idx="1698">
                  <c:v>10960944.511566609</c:v>
                </c:pt>
                <c:pt idx="1699">
                  <c:v>10991165.422965713</c:v>
                </c:pt>
                <c:pt idx="1700">
                  <c:v>11019942.561216669</c:v>
                </c:pt>
                <c:pt idx="1701">
                  <c:v>11047224.689085489</c:v>
                </c:pt>
                <c:pt idx="1702">
                  <c:v>11073684.349799283</c:v>
                </c:pt>
                <c:pt idx="1703">
                  <c:v>11100043.148038846</c:v>
                </c:pt>
                <c:pt idx="1704">
                  <c:v>11125583.405641945</c:v>
                </c:pt>
                <c:pt idx="1705">
                  <c:v>11150974.994279776</c:v>
                </c:pt>
                <c:pt idx="1706">
                  <c:v>11176982.968233621</c:v>
                </c:pt>
                <c:pt idx="1707">
                  <c:v>11202891.331844361</c:v>
                </c:pt>
                <c:pt idx="1708">
                  <c:v>11229413.267258001</c:v>
                </c:pt>
                <c:pt idx="1709">
                  <c:v>11256597.422193099</c:v>
                </c:pt>
                <c:pt idx="1710">
                  <c:v>11283730.960657058</c:v>
                </c:pt>
                <c:pt idx="1711">
                  <c:v>11312236.393825052</c:v>
                </c:pt>
                <c:pt idx="1712">
                  <c:v>11342217.061918641</c:v>
                </c:pt>
                <c:pt idx="1713">
                  <c:v>11372962.935603738</c:v>
                </c:pt>
                <c:pt idx="1714">
                  <c:v>11405242.795881849</c:v>
                </c:pt>
                <c:pt idx="1715">
                  <c:v>11438402.274465324</c:v>
                </c:pt>
                <c:pt idx="1716">
                  <c:v>11472445.363760035</c:v>
                </c:pt>
                <c:pt idx="1717">
                  <c:v>11507433.12033293</c:v>
                </c:pt>
                <c:pt idx="1718">
                  <c:v>11543371.150979528</c:v>
                </c:pt>
                <c:pt idx="1719">
                  <c:v>11580323.88109744</c:v>
                </c:pt>
                <c:pt idx="1720">
                  <c:v>11618298.680199949</c:v>
                </c:pt>
                <c:pt idx="1721">
                  <c:v>11656633.33136957</c:v>
                </c:pt>
                <c:pt idx="1722">
                  <c:v>11693803.580078706</c:v>
                </c:pt>
                <c:pt idx="1723">
                  <c:v>11729006.000909762</c:v>
                </c:pt>
                <c:pt idx="1724">
                  <c:v>11762115.161273658</c:v>
                </c:pt>
                <c:pt idx="1725">
                  <c:v>11793069.708261138</c:v>
                </c:pt>
                <c:pt idx="1726">
                  <c:v>11819550.5352917</c:v>
                </c:pt>
                <c:pt idx="1727">
                  <c:v>11839905.719644384</c:v>
                </c:pt>
                <c:pt idx="1728">
                  <c:v>11853286.955428146</c:v>
                </c:pt>
                <c:pt idx="1729">
                  <c:v>11858894.999367544</c:v>
                </c:pt>
                <c:pt idx="1730">
                  <c:v>11856763.068908725</c:v>
                </c:pt>
                <c:pt idx="1731">
                  <c:v>11849814.454083376</c:v>
                </c:pt>
                <c:pt idx="1732">
                  <c:v>11840962.76816974</c:v>
                </c:pt>
                <c:pt idx="1733">
                  <c:v>11831624.758594738</c:v>
                </c:pt>
                <c:pt idx="1734">
                  <c:v>11823168.37881864</c:v>
                </c:pt>
                <c:pt idx="1735">
                  <c:v>11815594.103491986</c:v>
                </c:pt>
                <c:pt idx="1736">
                  <c:v>11808272.919179277</c:v>
                </c:pt>
                <c:pt idx="1737">
                  <c:v>11799981.868144212</c:v>
                </c:pt>
                <c:pt idx="1738">
                  <c:v>11791367.267845703</c:v>
                </c:pt>
                <c:pt idx="1739">
                  <c:v>11783062.417465279</c:v>
                </c:pt>
                <c:pt idx="1740">
                  <c:v>11775647.059332365</c:v>
                </c:pt>
                <c:pt idx="1741">
                  <c:v>11770813.325492837</c:v>
                </c:pt>
                <c:pt idx="1742">
                  <c:v>11769620.109561404</c:v>
                </c:pt>
                <c:pt idx="1743">
                  <c:v>11770930.152025154</c:v>
                </c:pt>
                <c:pt idx="1744">
                  <c:v>11773619.177143933</c:v>
                </c:pt>
                <c:pt idx="1745">
                  <c:v>11777693.341798702</c:v>
                </c:pt>
                <c:pt idx="1746">
                  <c:v>11782090.519619847</c:v>
                </c:pt>
                <c:pt idx="1747">
                  <c:v>11786283.665457323</c:v>
                </c:pt>
                <c:pt idx="1748">
                  <c:v>11791308.457486542</c:v>
                </c:pt>
                <c:pt idx="1749">
                  <c:v>11797190.330200529</c:v>
                </c:pt>
                <c:pt idx="1750">
                  <c:v>11803914.491939509</c:v>
                </c:pt>
                <c:pt idx="1751">
                  <c:v>11812015.091093639</c:v>
                </c:pt>
                <c:pt idx="1752">
                  <c:v>11820498.392335104</c:v>
                </c:pt>
                <c:pt idx="1753">
                  <c:v>11828862.645626398</c:v>
                </c:pt>
                <c:pt idx="1754">
                  <c:v>11837109.057086436</c:v>
                </c:pt>
                <c:pt idx="1755">
                  <c:v>11845238.826027593</c:v>
                </c:pt>
                <c:pt idx="1756">
                  <c:v>11853253.144955706</c:v>
                </c:pt>
                <c:pt idx="1757">
                  <c:v>11861153.199570069</c:v>
                </c:pt>
                <c:pt idx="1758">
                  <c:v>11868456.852791214</c:v>
                </c:pt>
                <c:pt idx="1759">
                  <c:v>11875629.718117548</c:v>
                </c:pt>
                <c:pt idx="1760">
                  <c:v>11882694.87434089</c:v>
                </c:pt>
                <c:pt idx="1761">
                  <c:v>11889158.533281129</c:v>
                </c:pt>
                <c:pt idx="1762">
                  <c:v>11895499.490621297</c:v>
                </c:pt>
                <c:pt idx="1763">
                  <c:v>11901719.389079019</c:v>
                </c:pt>
                <c:pt idx="1764">
                  <c:v>11907819.859610224</c:v>
                </c:pt>
                <c:pt idx="1765">
                  <c:v>11913342.22048321</c:v>
                </c:pt>
                <c:pt idx="1766">
                  <c:v>11917363.983440246</c:v>
                </c:pt>
                <c:pt idx="1767">
                  <c:v>11918527.120788904</c:v>
                </c:pt>
                <c:pt idx="1768">
                  <c:v>11915970.426350309</c:v>
                </c:pt>
                <c:pt idx="1769">
                  <c:v>11908937.005349111</c:v>
                </c:pt>
                <c:pt idx="1770">
                  <c:v>11897236.278941797</c:v>
                </c:pt>
                <c:pt idx="1771">
                  <c:v>11882048.335320687</c:v>
                </c:pt>
                <c:pt idx="1772">
                  <c:v>11865697.305192709</c:v>
                </c:pt>
                <c:pt idx="1773">
                  <c:v>11849845.120926917</c:v>
                </c:pt>
                <c:pt idx="1774">
                  <c:v>11835232.451432033</c:v>
                </c:pt>
                <c:pt idx="1775">
                  <c:v>11822795.611186273</c:v>
                </c:pt>
                <c:pt idx="1776">
                  <c:v>11812678.037640991</c:v>
                </c:pt>
                <c:pt idx="1777">
                  <c:v>11803773.227320544</c:v>
                </c:pt>
                <c:pt idx="1778">
                  <c:v>11794845.388595492</c:v>
                </c:pt>
                <c:pt idx="1779">
                  <c:v>11784835.287856979</c:v>
                </c:pt>
                <c:pt idx="1780">
                  <c:v>11773188.750676563</c:v>
                </c:pt>
                <c:pt idx="1781">
                  <c:v>11760536.515195245</c:v>
                </c:pt>
                <c:pt idx="1782">
                  <c:v>11748374.690595323</c:v>
                </c:pt>
                <c:pt idx="1783">
                  <c:v>11738008.789142352</c:v>
                </c:pt>
                <c:pt idx="1784">
                  <c:v>11729977.995485663</c:v>
                </c:pt>
                <c:pt idx="1785">
                  <c:v>11724264.796737878</c:v>
                </c:pt>
                <c:pt idx="1786">
                  <c:v>11720042.493272921</c:v>
                </c:pt>
                <c:pt idx="1787">
                  <c:v>11716535.420970025</c:v>
                </c:pt>
                <c:pt idx="1788">
                  <c:v>11713397.347636344</c:v>
                </c:pt>
                <c:pt idx="1789">
                  <c:v>11710359.134464957</c:v>
                </c:pt>
                <c:pt idx="1790">
                  <c:v>11707114.683853596</c:v>
                </c:pt>
                <c:pt idx="1791">
                  <c:v>11703504.3923479</c:v>
                </c:pt>
                <c:pt idx="1792">
                  <c:v>11699633.821194937</c:v>
                </c:pt>
                <c:pt idx="1793">
                  <c:v>11695930.99908844</c:v>
                </c:pt>
                <c:pt idx="1794">
                  <c:v>11693159.450313479</c:v>
                </c:pt>
                <c:pt idx="1795">
                  <c:v>11691033.559496587</c:v>
                </c:pt>
                <c:pt idx="1796">
                  <c:v>11691033.559496587</c:v>
                </c:pt>
                <c:pt idx="1797">
                  <c:v>11691033.559496587</c:v>
                </c:pt>
                <c:pt idx="1798">
                  <c:v>11691033.559496587</c:v>
                </c:pt>
                <c:pt idx="1799">
                  <c:v>11691033.559496587</c:v>
                </c:pt>
                <c:pt idx="1800">
                  <c:v>11691033.559496587</c:v>
                </c:pt>
                <c:pt idx="1801">
                  <c:v>11691033.559496587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8E-4C5E-A2A1-8558D46821D0}"/>
            </c:ext>
          </c:extLst>
        </c:ser>
        <c:ser>
          <c:idx val="1"/>
          <c:order val="1"/>
          <c:tx>
            <c:v>Cumulative Braking Energy (J)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WLTC_class_3!$S$7:$S$1808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34.945220751243141</c:v>
                </c:pt>
                <c:pt idx="14">
                  <c:v>666.02240997880756</c:v>
                </c:pt>
                <c:pt idx="15">
                  <c:v>3581.2829566975579</c:v>
                </c:pt>
                <c:pt idx="16">
                  <c:v>8654.2486288394848</c:v>
                </c:pt>
                <c:pt idx="17">
                  <c:v>14860.959748466836</c:v>
                </c:pt>
                <c:pt idx="18">
                  <c:v>24403.445898250171</c:v>
                </c:pt>
                <c:pt idx="19">
                  <c:v>37301.768967852178</c:v>
                </c:pt>
                <c:pt idx="20">
                  <c:v>47988.059263848409</c:v>
                </c:pt>
                <c:pt idx="21">
                  <c:v>53599.233672468821</c:v>
                </c:pt>
                <c:pt idx="22">
                  <c:v>57290.756626671311</c:v>
                </c:pt>
                <c:pt idx="23">
                  <c:v>60852.590893197026</c:v>
                </c:pt>
                <c:pt idx="24">
                  <c:v>64646.48390653036</c:v>
                </c:pt>
                <c:pt idx="25">
                  <c:v>70444.692280663032</c:v>
                </c:pt>
                <c:pt idx="26">
                  <c:v>77993.239469313572</c:v>
                </c:pt>
                <c:pt idx="27">
                  <c:v>86726.686213075969</c:v>
                </c:pt>
                <c:pt idx="28">
                  <c:v>98787.224310396705</c:v>
                </c:pt>
                <c:pt idx="29">
                  <c:v>112407.02937866638</c:v>
                </c:pt>
                <c:pt idx="30">
                  <c:v>126365.84905303642</c:v>
                </c:pt>
                <c:pt idx="31">
                  <c:v>138162.52408934443</c:v>
                </c:pt>
                <c:pt idx="32">
                  <c:v>147000.75762189183</c:v>
                </c:pt>
                <c:pt idx="33">
                  <c:v>154573.9629139649</c:v>
                </c:pt>
                <c:pt idx="34">
                  <c:v>161533.66528482028</c:v>
                </c:pt>
                <c:pt idx="35">
                  <c:v>167344.24489875548</c:v>
                </c:pt>
                <c:pt idx="36">
                  <c:v>171173.12204250778</c:v>
                </c:pt>
                <c:pt idx="37">
                  <c:v>171350.54649364867</c:v>
                </c:pt>
                <c:pt idx="38">
                  <c:v>177564.79503312992</c:v>
                </c:pt>
                <c:pt idx="39">
                  <c:v>186590.95991082885</c:v>
                </c:pt>
                <c:pt idx="40">
                  <c:v>194205.18508023364</c:v>
                </c:pt>
                <c:pt idx="41">
                  <c:v>200214.1265417758</c:v>
                </c:pt>
                <c:pt idx="42">
                  <c:v>207500.55729657746</c:v>
                </c:pt>
                <c:pt idx="43">
                  <c:v>216700.42351943732</c:v>
                </c:pt>
                <c:pt idx="44">
                  <c:v>224147.54026924475</c:v>
                </c:pt>
                <c:pt idx="45">
                  <c:v>227521.79985916952</c:v>
                </c:pt>
                <c:pt idx="46">
                  <c:v>227893.40074992651</c:v>
                </c:pt>
                <c:pt idx="47">
                  <c:v>227984.92229071356</c:v>
                </c:pt>
                <c:pt idx="48">
                  <c:v>228560.56429257625</c:v>
                </c:pt>
                <c:pt idx="49">
                  <c:v>228800.83476337185</c:v>
                </c:pt>
                <c:pt idx="50">
                  <c:v>229663.99930575717</c:v>
                </c:pt>
                <c:pt idx="51">
                  <c:v>230727.00181110547</c:v>
                </c:pt>
                <c:pt idx="52">
                  <c:v>231350.56178857654</c:v>
                </c:pt>
                <c:pt idx="53">
                  <c:v>233860.09410503259</c:v>
                </c:pt>
                <c:pt idx="54">
                  <c:v>235448.18622614598</c:v>
                </c:pt>
                <c:pt idx="55">
                  <c:v>235676.61658685136</c:v>
                </c:pt>
                <c:pt idx="56">
                  <c:v>236576.50774425876</c:v>
                </c:pt>
                <c:pt idx="57">
                  <c:v>237543.76001277729</c:v>
                </c:pt>
                <c:pt idx="58">
                  <c:v>238713.09561462913</c:v>
                </c:pt>
                <c:pt idx="59">
                  <c:v>240119.61378590879</c:v>
                </c:pt>
                <c:pt idx="60">
                  <c:v>242834.41647200254</c:v>
                </c:pt>
                <c:pt idx="61">
                  <c:v>246256.88664714215</c:v>
                </c:pt>
                <c:pt idx="62">
                  <c:v>248533.26759403668</c:v>
                </c:pt>
                <c:pt idx="63">
                  <c:v>250633.85923607153</c:v>
                </c:pt>
                <c:pt idx="64">
                  <c:v>253048.31299747777</c:v>
                </c:pt>
                <c:pt idx="65">
                  <c:v>255985.51243008845</c:v>
                </c:pt>
                <c:pt idx="66">
                  <c:v>258447.38067617748</c:v>
                </c:pt>
                <c:pt idx="67">
                  <c:v>260546.0981753715</c:v>
                </c:pt>
                <c:pt idx="68">
                  <c:v>264334.02214902034</c:v>
                </c:pt>
                <c:pt idx="69">
                  <c:v>271489.40310763498</c:v>
                </c:pt>
                <c:pt idx="70">
                  <c:v>281516.78284004924</c:v>
                </c:pt>
                <c:pt idx="71">
                  <c:v>293604.9380809514</c:v>
                </c:pt>
                <c:pt idx="72">
                  <c:v>306412.25656457903</c:v>
                </c:pt>
                <c:pt idx="73">
                  <c:v>317729.67421892978</c:v>
                </c:pt>
                <c:pt idx="74">
                  <c:v>326426.89899614512</c:v>
                </c:pt>
                <c:pt idx="75">
                  <c:v>333633.51525249146</c:v>
                </c:pt>
                <c:pt idx="76">
                  <c:v>340839.88231803844</c:v>
                </c:pt>
                <c:pt idx="77">
                  <c:v>348689.15991684911</c:v>
                </c:pt>
                <c:pt idx="78">
                  <c:v>356366.23643114057</c:v>
                </c:pt>
                <c:pt idx="79">
                  <c:v>362239.56654996797</c:v>
                </c:pt>
                <c:pt idx="80">
                  <c:v>365265.94178637583</c:v>
                </c:pt>
                <c:pt idx="81">
                  <c:v>366707.65104925196</c:v>
                </c:pt>
                <c:pt idx="82">
                  <c:v>366810.78286829387</c:v>
                </c:pt>
                <c:pt idx="83">
                  <c:v>367098.83607639221</c:v>
                </c:pt>
                <c:pt idx="84">
                  <c:v>369246.35859217262</c:v>
                </c:pt>
                <c:pt idx="85">
                  <c:v>370339.04100112407</c:v>
                </c:pt>
                <c:pt idx="86">
                  <c:v>370784.41591267945</c:v>
                </c:pt>
                <c:pt idx="87">
                  <c:v>371406.81533897109</c:v>
                </c:pt>
                <c:pt idx="88">
                  <c:v>372389.95721076231</c:v>
                </c:pt>
                <c:pt idx="89">
                  <c:v>374498.38941654359</c:v>
                </c:pt>
                <c:pt idx="90">
                  <c:v>384029.90795055899</c:v>
                </c:pt>
                <c:pt idx="91">
                  <c:v>396851.84084478137</c:v>
                </c:pt>
                <c:pt idx="92">
                  <c:v>407730.68427349365</c:v>
                </c:pt>
                <c:pt idx="93">
                  <c:v>413781.44217555877</c:v>
                </c:pt>
                <c:pt idx="94">
                  <c:v>416614.9646366341</c:v>
                </c:pt>
                <c:pt idx="95">
                  <c:v>419083.12903478224</c:v>
                </c:pt>
                <c:pt idx="96">
                  <c:v>421521.77774382749</c:v>
                </c:pt>
                <c:pt idx="97">
                  <c:v>422850.76439731405</c:v>
                </c:pt>
                <c:pt idx="98">
                  <c:v>423292.36997606407</c:v>
                </c:pt>
                <c:pt idx="99">
                  <c:v>423562.40217467799</c:v>
                </c:pt>
                <c:pt idx="100">
                  <c:v>423562.40217467799</c:v>
                </c:pt>
                <c:pt idx="101">
                  <c:v>423562.40217467799</c:v>
                </c:pt>
                <c:pt idx="102">
                  <c:v>423562.40217467799</c:v>
                </c:pt>
                <c:pt idx="103">
                  <c:v>423562.40217467799</c:v>
                </c:pt>
                <c:pt idx="104">
                  <c:v>423562.40217467799</c:v>
                </c:pt>
                <c:pt idx="105">
                  <c:v>423562.40217467799</c:v>
                </c:pt>
                <c:pt idx="106">
                  <c:v>423562.40217467799</c:v>
                </c:pt>
                <c:pt idx="107">
                  <c:v>423562.40217467799</c:v>
                </c:pt>
                <c:pt idx="108">
                  <c:v>423562.40217467799</c:v>
                </c:pt>
                <c:pt idx="109">
                  <c:v>423562.40217467799</c:v>
                </c:pt>
                <c:pt idx="110">
                  <c:v>423562.40217467799</c:v>
                </c:pt>
                <c:pt idx="111">
                  <c:v>423562.40217467799</c:v>
                </c:pt>
                <c:pt idx="112">
                  <c:v>423562.40217467799</c:v>
                </c:pt>
                <c:pt idx="113">
                  <c:v>423562.40217467799</c:v>
                </c:pt>
                <c:pt idx="114">
                  <c:v>423562.40217467799</c:v>
                </c:pt>
                <c:pt idx="115">
                  <c:v>423562.40217467799</c:v>
                </c:pt>
                <c:pt idx="116">
                  <c:v>423562.40217467799</c:v>
                </c:pt>
                <c:pt idx="117">
                  <c:v>423562.40217467799</c:v>
                </c:pt>
                <c:pt idx="118">
                  <c:v>423562.40217467799</c:v>
                </c:pt>
                <c:pt idx="119">
                  <c:v>423562.40217467799</c:v>
                </c:pt>
                <c:pt idx="120">
                  <c:v>423562.40217467799</c:v>
                </c:pt>
                <c:pt idx="121">
                  <c:v>423562.40217467799</c:v>
                </c:pt>
                <c:pt idx="122">
                  <c:v>423562.40217467799</c:v>
                </c:pt>
                <c:pt idx="123">
                  <c:v>423562.40217467799</c:v>
                </c:pt>
                <c:pt idx="124">
                  <c:v>423562.40217467799</c:v>
                </c:pt>
                <c:pt idx="125">
                  <c:v>423562.40217467799</c:v>
                </c:pt>
                <c:pt idx="126">
                  <c:v>423562.40217467799</c:v>
                </c:pt>
                <c:pt idx="127">
                  <c:v>423562.40217467799</c:v>
                </c:pt>
                <c:pt idx="128">
                  <c:v>423562.40217467799</c:v>
                </c:pt>
                <c:pt idx="129">
                  <c:v>423562.40217467799</c:v>
                </c:pt>
                <c:pt idx="130">
                  <c:v>423562.40217467799</c:v>
                </c:pt>
                <c:pt idx="131">
                  <c:v>423562.40217467799</c:v>
                </c:pt>
                <c:pt idx="132">
                  <c:v>423562.40217467799</c:v>
                </c:pt>
                <c:pt idx="133">
                  <c:v>423562.40217467799</c:v>
                </c:pt>
                <c:pt idx="134">
                  <c:v>423562.40217467799</c:v>
                </c:pt>
                <c:pt idx="135">
                  <c:v>423562.40217467799</c:v>
                </c:pt>
                <c:pt idx="136">
                  <c:v>423562.40217467799</c:v>
                </c:pt>
                <c:pt idx="137">
                  <c:v>423562.40217467799</c:v>
                </c:pt>
                <c:pt idx="138">
                  <c:v>423562.40217467799</c:v>
                </c:pt>
                <c:pt idx="139">
                  <c:v>423599.59276579961</c:v>
                </c:pt>
                <c:pt idx="140">
                  <c:v>424379.5853101745</c:v>
                </c:pt>
                <c:pt idx="141">
                  <c:v>428221.0660190811</c:v>
                </c:pt>
                <c:pt idx="142">
                  <c:v>435928.12161001208</c:v>
                </c:pt>
                <c:pt idx="143">
                  <c:v>443896.96496662562</c:v>
                </c:pt>
                <c:pt idx="144">
                  <c:v>449170.23934469203</c:v>
                </c:pt>
                <c:pt idx="145">
                  <c:v>452942.21542200958</c:v>
                </c:pt>
                <c:pt idx="146">
                  <c:v>458059.29054837447</c:v>
                </c:pt>
                <c:pt idx="147">
                  <c:v>465862.19933925412</c:v>
                </c:pt>
                <c:pt idx="148">
                  <c:v>475011.54469219287</c:v>
                </c:pt>
                <c:pt idx="149">
                  <c:v>483309.66523639462</c:v>
                </c:pt>
                <c:pt idx="150">
                  <c:v>489293.25571981195</c:v>
                </c:pt>
                <c:pt idx="151">
                  <c:v>492231.0487404766</c:v>
                </c:pt>
                <c:pt idx="152">
                  <c:v>493959.97961713746</c:v>
                </c:pt>
                <c:pt idx="153">
                  <c:v>502003.05031881097</c:v>
                </c:pt>
                <c:pt idx="154">
                  <c:v>512665.64719752129</c:v>
                </c:pt>
                <c:pt idx="155">
                  <c:v>520278.25163484371</c:v>
                </c:pt>
                <c:pt idx="156">
                  <c:v>523159.14772907947</c:v>
                </c:pt>
                <c:pt idx="157">
                  <c:v>523654.87221982022</c:v>
                </c:pt>
                <c:pt idx="158">
                  <c:v>526157.487405914</c:v>
                </c:pt>
                <c:pt idx="159">
                  <c:v>530941.89052653825</c:v>
                </c:pt>
                <c:pt idx="160">
                  <c:v>538145.04271628277</c:v>
                </c:pt>
                <c:pt idx="161">
                  <c:v>546808.07145089726</c:v>
                </c:pt>
                <c:pt idx="162">
                  <c:v>555873.04001167847</c:v>
                </c:pt>
                <c:pt idx="163">
                  <c:v>564057.58782137535</c:v>
                </c:pt>
                <c:pt idx="164">
                  <c:v>572634.2272046624</c:v>
                </c:pt>
                <c:pt idx="165">
                  <c:v>581002.352458284</c:v>
                </c:pt>
                <c:pt idx="166">
                  <c:v>588280.51064557629</c:v>
                </c:pt>
                <c:pt idx="167">
                  <c:v>594910.14976962935</c:v>
                </c:pt>
                <c:pt idx="168">
                  <c:v>603652.2727796071</c:v>
                </c:pt>
                <c:pt idx="169">
                  <c:v>614743.06429412018</c:v>
                </c:pt>
                <c:pt idx="170">
                  <c:v>624007.06619999977</c:v>
                </c:pt>
                <c:pt idx="171">
                  <c:v>627944.97619892808</c:v>
                </c:pt>
                <c:pt idx="172">
                  <c:v>630592.80508159893</c:v>
                </c:pt>
                <c:pt idx="173">
                  <c:v>640027.01087646221</c:v>
                </c:pt>
                <c:pt idx="174">
                  <c:v>651219.71982239094</c:v>
                </c:pt>
                <c:pt idx="175">
                  <c:v>657561.19361307682</c:v>
                </c:pt>
                <c:pt idx="176">
                  <c:v>658248.39105267334</c:v>
                </c:pt>
                <c:pt idx="177">
                  <c:v>661227.65161768068</c:v>
                </c:pt>
                <c:pt idx="178">
                  <c:v>667364.60119864892</c:v>
                </c:pt>
                <c:pt idx="179">
                  <c:v>674913.81289446575</c:v>
                </c:pt>
                <c:pt idx="180">
                  <c:v>680405.66726677201</c:v>
                </c:pt>
                <c:pt idx="181">
                  <c:v>683486.70962151827</c:v>
                </c:pt>
                <c:pt idx="182">
                  <c:v>685396.58834736212</c:v>
                </c:pt>
                <c:pt idx="183">
                  <c:v>685971.08160855726</c:v>
                </c:pt>
                <c:pt idx="184">
                  <c:v>688445.92558277224</c:v>
                </c:pt>
                <c:pt idx="185">
                  <c:v>693100.89384007046</c:v>
                </c:pt>
                <c:pt idx="186">
                  <c:v>697866.50307614217</c:v>
                </c:pt>
                <c:pt idx="187">
                  <c:v>701657.6598071896</c:v>
                </c:pt>
                <c:pt idx="188">
                  <c:v>704235.32292912318</c:v>
                </c:pt>
                <c:pt idx="189">
                  <c:v>705905.62349651253</c:v>
                </c:pt>
                <c:pt idx="190">
                  <c:v>706916.93243333895</c:v>
                </c:pt>
                <c:pt idx="191">
                  <c:v>707367.34475054825</c:v>
                </c:pt>
                <c:pt idx="192">
                  <c:v>707488.09594024625</c:v>
                </c:pt>
                <c:pt idx="193">
                  <c:v>707661.55739008635</c:v>
                </c:pt>
                <c:pt idx="194">
                  <c:v>708179.32673655637</c:v>
                </c:pt>
                <c:pt idx="195">
                  <c:v>708820.81677817949</c:v>
                </c:pt>
                <c:pt idx="196">
                  <c:v>709653.3468244758</c:v>
                </c:pt>
                <c:pt idx="197">
                  <c:v>710620.59909299435</c:v>
                </c:pt>
                <c:pt idx="198">
                  <c:v>711587.8513615129</c:v>
                </c:pt>
                <c:pt idx="199">
                  <c:v>712891.90918558696</c:v>
                </c:pt>
                <c:pt idx="200">
                  <c:v>714602.5315413163</c:v>
                </c:pt>
                <c:pt idx="201">
                  <c:v>716747.95572183433</c:v>
                </c:pt>
                <c:pt idx="202">
                  <c:v>719454.78284267627</c:v>
                </c:pt>
                <c:pt idx="203">
                  <c:v>722779.90949559875</c:v>
                </c:pt>
                <c:pt idx="204">
                  <c:v>727833.94712897192</c:v>
                </c:pt>
                <c:pt idx="205">
                  <c:v>734415.63705939357</c:v>
                </c:pt>
                <c:pt idx="206">
                  <c:v>741895.4377294021</c:v>
                </c:pt>
                <c:pt idx="207">
                  <c:v>751520.23959946877</c:v>
                </c:pt>
                <c:pt idx="208">
                  <c:v>762588.06287382077</c:v>
                </c:pt>
                <c:pt idx="209">
                  <c:v>773644.66078412253</c:v>
                </c:pt>
                <c:pt idx="210">
                  <c:v>786538.82232047373</c:v>
                </c:pt>
                <c:pt idx="211">
                  <c:v>800593.50272387569</c:v>
                </c:pt>
                <c:pt idx="212">
                  <c:v>812465.88271745574</c:v>
                </c:pt>
                <c:pt idx="213">
                  <c:v>822722.4012238069</c:v>
                </c:pt>
                <c:pt idx="214">
                  <c:v>831993.07905827952</c:v>
                </c:pt>
                <c:pt idx="215">
                  <c:v>842016.68540253188</c:v>
                </c:pt>
                <c:pt idx="216">
                  <c:v>854386.92462200974</c:v>
                </c:pt>
                <c:pt idx="217">
                  <c:v>868886.47341758269</c:v>
                </c:pt>
                <c:pt idx="218">
                  <c:v>884145.34106771357</c:v>
                </c:pt>
                <c:pt idx="219">
                  <c:v>898725.65422103251</c:v>
                </c:pt>
                <c:pt idx="220">
                  <c:v>911866.96420426061</c:v>
                </c:pt>
                <c:pt idx="221">
                  <c:v>923342.2640742287</c:v>
                </c:pt>
                <c:pt idx="222">
                  <c:v>932695.30293593649</c:v>
                </c:pt>
                <c:pt idx="223">
                  <c:v>940649.36215839093</c:v>
                </c:pt>
                <c:pt idx="224">
                  <c:v>948383.72381295776</c:v>
                </c:pt>
                <c:pt idx="225">
                  <c:v>956177.17267444031</c:v>
                </c:pt>
                <c:pt idx="226">
                  <c:v>964962.5579230272</c:v>
                </c:pt>
                <c:pt idx="227">
                  <c:v>974185.33956013457</c:v>
                </c:pt>
                <c:pt idx="228">
                  <c:v>983209.47609365243</c:v>
                </c:pt>
                <c:pt idx="229">
                  <c:v>992030.10690099618</c:v>
                </c:pt>
                <c:pt idx="230">
                  <c:v>1000305.8686086902</c:v>
                </c:pt>
                <c:pt idx="231">
                  <c:v>1007374.5091149522</c:v>
                </c:pt>
                <c:pt idx="232">
                  <c:v>1012540.1982323253</c:v>
                </c:pt>
                <c:pt idx="233">
                  <c:v>1013560.0455881674</c:v>
                </c:pt>
                <c:pt idx="234">
                  <c:v>1017874.7600452573</c:v>
                </c:pt>
                <c:pt idx="235">
                  <c:v>1023917.4983591024</c:v>
                </c:pt>
                <c:pt idx="236">
                  <c:v>1027544.2931037494</c:v>
                </c:pt>
                <c:pt idx="237">
                  <c:v>1027582.2982624242</c:v>
                </c:pt>
                <c:pt idx="238">
                  <c:v>1028698.0451132113</c:v>
                </c:pt>
                <c:pt idx="239">
                  <c:v>1030079.9453613989</c:v>
                </c:pt>
                <c:pt idx="240">
                  <c:v>1036218.7169045891</c:v>
                </c:pt>
                <c:pt idx="241">
                  <c:v>1045345.2763843811</c:v>
                </c:pt>
                <c:pt idx="242">
                  <c:v>1052587.7260494998</c:v>
                </c:pt>
                <c:pt idx="243">
                  <c:v>1058874.0244242032</c:v>
                </c:pt>
                <c:pt idx="244">
                  <c:v>1065657.462556571</c:v>
                </c:pt>
                <c:pt idx="245">
                  <c:v>1071666.4040181132</c:v>
                </c:pt>
                <c:pt idx="246">
                  <c:v>1078952.8347729149</c:v>
                </c:pt>
                <c:pt idx="247">
                  <c:v>1088152.7009957747</c:v>
                </c:pt>
                <c:pt idx="248">
                  <c:v>1095599.8177455822</c:v>
                </c:pt>
                <c:pt idx="249">
                  <c:v>1098974.0773355069</c:v>
                </c:pt>
                <c:pt idx="250">
                  <c:v>1099345.678226264</c:v>
                </c:pt>
                <c:pt idx="251">
                  <c:v>1099437.199767051</c:v>
                </c:pt>
                <c:pt idx="252">
                  <c:v>1100012.8417689137</c:v>
                </c:pt>
                <c:pt idx="253">
                  <c:v>1100253.1122397094</c:v>
                </c:pt>
                <c:pt idx="254">
                  <c:v>1101116.2767820947</c:v>
                </c:pt>
                <c:pt idx="255">
                  <c:v>1102179.279287443</c:v>
                </c:pt>
                <c:pt idx="256">
                  <c:v>1102802.8392649142</c:v>
                </c:pt>
                <c:pt idx="257">
                  <c:v>1104078.5405628516</c:v>
                </c:pt>
                <c:pt idx="258">
                  <c:v>1105011.8377363831</c:v>
                </c:pt>
                <c:pt idx="259">
                  <c:v>1109205.3547599644</c:v>
                </c:pt>
                <c:pt idx="260">
                  <c:v>1115901.8072820955</c:v>
                </c:pt>
                <c:pt idx="261">
                  <c:v>1123743.4095702041</c:v>
                </c:pt>
                <c:pt idx="262">
                  <c:v>1132338.2430063221</c:v>
                </c:pt>
                <c:pt idx="263">
                  <c:v>1142464.8173011246</c:v>
                </c:pt>
                <c:pt idx="264">
                  <c:v>1155910.3588535539</c:v>
                </c:pt>
                <c:pt idx="265">
                  <c:v>1172299.3579704447</c:v>
                </c:pt>
                <c:pt idx="266">
                  <c:v>1188760.8612265398</c:v>
                </c:pt>
                <c:pt idx="267">
                  <c:v>1202681.2163227494</c:v>
                </c:pt>
                <c:pt idx="268">
                  <c:v>1215465.0135379345</c:v>
                </c:pt>
                <c:pt idx="269">
                  <c:v>1228252.7856532116</c:v>
                </c:pt>
                <c:pt idx="270">
                  <c:v>1240045.0319338136</c:v>
                </c:pt>
                <c:pt idx="271">
                  <c:v>1248684.900499966</c:v>
                </c:pt>
                <c:pt idx="272">
                  <c:v>1252441.2945789697</c:v>
                </c:pt>
                <c:pt idx="273">
                  <c:v>1255125.9724615624</c:v>
                </c:pt>
                <c:pt idx="274">
                  <c:v>1255521.6263735364</c:v>
                </c:pt>
                <c:pt idx="275">
                  <c:v>1262337.7553349116</c:v>
                </c:pt>
                <c:pt idx="276">
                  <c:v>1271540.624786393</c:v>
                </c:pt>
                <c:pt idx="277">
                  <c:v>1281681.1870096868</c:v>
                </c:pt>
                <c:pt idx="278">
                  <c:v>1292294.1474176566</c:v>
                </c:pt>
                <c:pt idx="279">
                  <c:v>1305013.5804591794</c:v>
                </c:pt>
                <c:pt idx="280">
                  <c:v>1316439.5361217046</c:v>
                </c:pt>
                <c:pt idx="281">
                  <c:v>1321020.3753935902</c:v>
                </c:pt>
                <c:pt idx="282">
                  <c:v>1324397.8559905202</c:v>
                </c:pt>
                <c:pt idx="283">
                  <c:v>1334549.7919986995</c:v>
                </c:pt>
                <c:pt idx="284">
                  <c:v>1347730.0646892579</c:v>
                </c:pt>
                <c:pt idx="285">
                  <c:v>1363089.2278099898</c:v>
                </c:pt>
                <c:pt idx="286">
                  <c:v>1379935.2115091623</c:v>
                </c:pt>
                <c:pt idx="287">
                  <c:v>1397231.8849413064</c:v>
                </c:pt>
                <c:pt idx="288">
                  <c:v>1416149.9327189769</c:v>
                </c:pt>
                <c:pt idx="289">
                  <c:v>1436713.4893633528</c:v>
                </c:pt>
                <c:pt idx="290">
                  <c:v>1455231.4356005336</c:v>
                </c:pt>
                <c:pt idx="291">
                  <c:v>1467118.2241179873</c:v>
                </c:pt>
                <c:pt idx="292">
                  <c:v>1472188.104276662</c:v>
                </c:pt>
                <c:pt idx="293">
                  <c:v>1472475.3094607824</c:v>
                </c:pt>
                <c:pt idx="294">
                  <c:v>1472781.2584942612</c:v>
                </c:pt>
                <c:pt idx="295">
                  <c:v>1474040.7267221827</c:v>
                </c:pt>
                <c:pt idx="296">
                  <c:v>1477105.8562084327</c:v>
                </c:pt>
                <c:pt idx="297">
                  <c:v>1481733.3554948464</c:v>
                </c:pt>
                <c:pt idx="298">
                  <c:v>1487425.5683144296</c:v>
                </c:pt>
                <c:pt idx="299">
                  <c:v>1493430.7033256716</c:v>
                </c:pt>
                <c:pt idx="300">
                  <c:v>1498672.8972480376</c:v>
                </c:pt>
                <c:pt idx="301">
                  <c:v>1502853.0309852185</c:v>
                </c:pt>
                <c:pt idx="302">
                  <c:v>1505685.4576631272</c:v>
                </c:pt>
                <c:pt idx="303">
                  <c:v>1506898.4887530126</c:v>
                </c:pt>
                <c:pt idx="304">
                  <c:v>1507022.4818172073</c:v>
                </c:pt>
                <c:pt idx="305">
                  <c:v>1508940.9738859041</c:v>
                </c:pt>
                <c:pt idx="306">
                  <c:v>1512062.4676679051</c:v>
                </c:pt>
                <c:pt idx="307">
                  <c:v>1513951.0447198872</c:v>
                </c:pt>
                <c:pt idx="308">
                  <c:v>1514367.3419350723</c:v>
                </c:pt>
                <c:pt idx="309">
                  <c:v>1516573.4753076262</c:v>
                </c:pt>
                <c:pt idx="310">
                  <c:v>1518987.9066250327</c:v>
                </c:pt>
                <c:pt idx="311">
                  <c:v>1520698.1942636885</c:v>
                </c:pt>
                <c:pt idx="312">
                  <c:v>1521712.7683255952</c:v>
                </c:pt>
                <c:pt idx="313">
                  <c:v>1522032.0170427852</c:v>
                </c:pt>
                <c:pt idx="314">
                  <c:v>1523840.0774069375</c:v>
                </c:pt>
                <c:pt idx="315">
                  <c:v>1526624.4461569374</c:v>
                </c:pt>
                <c:pt idx="316">
                  <c:v>1529320.2306389813</c:v>
                </c:pt>
                <c:pt idx="317">
                  <c:v>1531378.8334608853</c:v>
                </c:pt>
                <c:pt idx="318">
                  <c:v>1533914.3741995851</c:v>
                </c:pt>
                <c:pt idx="319">
                  <c:v>1537521.3165317611</c:v>
                </c:pt>
                <c:pt idx="320">
                  <c:v>1541231.6247502109</c:v>
                </c:pt>
                <c:pt idx="321">
                  <c:v>1542516.8534241756</c:v>
                </c:pt>
                <c:pt idx="322">
                  <c:v>1542974.6847056022</c:v>
                </c:pt>
                <c:pt idx="323">
                  <c:v>1544110.8803990476</c:v>
                </c:pt>
                <c:pt idx="324">
                  <c:v>1545386.8503980488</c:v>
                </c:pt>
                <c:pt idx="325">
                  <c:v>1546079.9390302948</c:v>
                </c:pt>
                <c:pt idx="326">
                  <c:v>1547562.4022082756</c:v>
                </c:pt>
                <c:pt idx="327">
                  <c:v>1549179.0262658861</c:v>
                </c:pt>
                <c:pt idx="328">
                  <c:v>1550374.8753631478</c:v>
                </c:pt>
                <c:pt idx="329">
                  <c:v>1552467.0235324677</c:v>
                </c:pt>
                <c:pt idx="330">
                  <c:v>1557437.6026160496</c:v>
                </c:pt>
                <c:pt idx="331">
                  <c:v>1559537.7162978542</c:v>
                </c:pt>
                <c:pt idx="332">
                  <c:v>1560162.7140217116</c:v>
                </c:pt>
                <c:pt idx="333">
                  <c:v>1560591.808420659</c:v>
                </c:pt>
                <c:pt idx="334">
                  <c:v>1560907.3306182495</c:v>
                </c:pt>
                <c:pt idx="335">
                  <c:v>1561390.7005621847</c:v>
                </c:pt>
                <c:pt idx="336">
                  <c:v>1561684.5772151072</c:v>
                </c:pt>
                <c:pt idx="337">
                  <c:v>1562292.2956849348</c:v>
                </c:pt>
                <c:pt idx="338">
                  <c:v>1563452.7882447599</c:v>
                </c:pt>
                <c:pt idx="339">
                  <c:v>1565525.6108812543</c:v>
                </c:pt>
                <c:pt idx="340">
                  <c:v>1569632.6811455763</c:v>
                </c:pt>
                <c:pt idx="341">
                  <c:v>1576790.7415212949</c:v>
                </c:pt>
                <c:pt idx="342">
                  <c:v>1586011.0994127223</c:v>
                </c:pt>
                <c:pt idx="343">
                  <c:v>1593325.2611088541</c:v>
                </c:pt>
                <c:pt idx="344">
                  <c:v>1597133.5293065403</c:v>
                </c:pt>
                <c:pt idx="345">
                  <c:v>1599996.8237650918</c:v>
                </c:pt>
                <c:pt idx="346">
                  <c:v>1603743.9583803443</c:v>
                </c:pt>
                <c:pt idx="347">
                  <c:v>1607634.5360644185</c:v>
                </c:pt>
                <c:pt idx="348">
                  <c:v>1610959.8781994213</c:v>
                </c:pt>
                <c:pt idx="349">
                  <c:v>1614962.8257050316</c:v>
                </c:pt>
                <c:pt idx="350">
                  <c:v>1618907.1731010852</c:v>
                </c:pt>
                <c:pt idx="351">
                  <c:v>1622125.4842497322</c:v>
                </c:pt>
                <c:pt idx="352">
                  <c:v>1624565.1962702819</c:v>
                </c:pt>
                <c:pt idx="353">
                  <c:v>1626679.3465392992</c:v>
                </c:pt>
                <c:pt idx="354">
                  <c:v>1628784.5475801085</c:v>
                </c:pt>
                <c:pt idx="355">
                  <c:v>1631037.4292226932</c:v>
                </c:pt>
                <c:pt idx="356">
                  <c:v>1633760.1546152779</c:v>
                </c:pt>
                <c:pt idx="357">
                  <c:v>1636662.9912268878</c:v>
                </c:pt>
                <c:pt idx="358">
                  <c:v>1638944.4046363265</c:v>
                </c:pt>
                <c:pt idx="359">
                  <c:v>1639320.6704919506</c:v>
                </c:pt>
                <c:pt idx="360">
                  <c:v>1641540.9490694504</c:v>
                </c:pt>
                <c:pt idx="361">
                  <c:v>1644609.1276310233</c:v>
                </c:pt>
                <c:pt idx="362">
                  <c:v>1646693.2756763869</c:v>
                </c:pt>
                <c:pt idx="363">
                  <c:v>1647442.9520557786</c:v>
                </c:pt>
                <c:pt idx="364">
                  <c:v>1647780.0634194282</c:v>
                </c:pt>
                <c:pt idx="365">
                  <c:v>1649037.2263519608</c:v>
                </c:pt>
                <c:pt idx="366">
                  <c:v>1650875.3788678267</c:v>
                </c:pt>
                <c:pt idx="367">
                  <c:v>1653190.2317719692</c:v>
                </c:pt>
                <c:pt idx="368">
                  <c:v>1656504.8704049408</c:v>
                </c:pt>
                <c:pt idx="369">
                  <c:v>1661208.6080175296</c:v>
                </c:pt>
                <c:pt idx="370">
                  <c:v>1666092.0197076625</c:v>
                </c:pt>
                <c:pt idx="371">
                  <c:v>1669513.2333399085</c:v>
                </c:pt>
                <c:pt idx="372">
                  <c:v>1670901.841187777</c:v>
                </c:pt>
                <c:pt idx="373">
                  <c:v>1673167.3981140067</c:v>
                </c:pt>
                <c:pt idx="374">
                  <c:v>1678684.1847881915</c:v>
                </c:pt>
                <c:pt idx="375">
                  <c:v>1684085.9709867425</c:v>
                </c:pt>
                <c:pt idx="376">
                  <c:v>1687605.3213600758</c:v>
                </c:pt>
                <c:pt idx="377">
                  <c:v>1689451.9779179841</c:v>
                </c:pt>
                <c:pt idx="378">
                  <c:v>1690351.2208781636</c:v>
                </c:pt>
                <c:pt idx="379">
                  <c:v>1690738.1840580506</c:v>
                </c:pt>
                <c:pt idx="380">
                  <c:v>1690862.5833858971</c:v>
                </c:pt>
                <c:pt idx="381">
                  <c:v>1691056.1706825637</c:v>
                </c:pt>
                <c:pt idx="382">
                  <c:v>1691357.9596495831</c:v>
                </c:pt>
                <c:pt idx="383">
                  <c:v>1691628.4730782816</c:v>
                </c:pt>
                <c:pt idx="384">
                  <c:v>1691874.6242067844</c:v>
                </c:pt>
                <c:pt idx="385">
                  <c:v>1692053.634166182</c:v>
                </c:pt>
                <c:pt idx="386">
                  <c:v>1692098.4577168915</c:v>
                </c:pt>
                <c:pt idx="387">
                  <c:v>1692098.4577168915</c:v>
                </c:pt>
                <c:pt idx="388">
                  <c:v>1692098.4577168915</c:v>
                </c:pt>
                <c:pt idx="389">
                  <c:v>1692098.4577168915</c:v>
                </c:pt>
                <c:pt idx="390">
                  <c:v>1692098.4577168915</c:v>
                </c:pt>
                <c:pt idx="391">
                  <c:v>1692098.4577168915</c:v>
                </c:pt>
                <c:pt idx="392">
                  <c:v>1692098.4577168915</c:v>
                </c:pt>
                <c:pt idx="393">
                  <c:v>1692197.048573537</c:v>
                </c:pt>
                <c:pt idx="394">
                  <c:v>1692870.5497318059</c:v>
                </c:pt>
                <c:pt idx="395">
                  <c:v>1694922.7369525468</c:v>
                </c:pt>
                <c:pt idx="396">
                  <c:v>1699080.4530296703</c:v>
                </c:pt>
                <c:pt idx="397">
                  <c:v>1705803.4468953945</c:v>
                </c:pt>
                <c:pt idx="398">
                  <c:v>1715175.0257531232</c:v>
                </c:pt>
                <c:pt idx="399">
                  <c:v>1725831.5614364403</c:v>
                </c:pt>
                <c:pt idx="400">
                  <c:v>1734263.8923961576</c:v>
                </c:pt>
                <c:pt idx="401">
                  <c:v>1738458.0199738806</c:v>
                </c:pt>
                <c:pt idx="402">
                  <c:v>1739634.3697738256</c:v>
                </c:pt>
                <c:pt idx="403">
                  <c:v>1740734.562969269</c:v>
                </c:pt>
                <c:pt idx="404">
                  <c:v>1743088.2967867369</c:v>
                </c:pt>
                <c:pt idx="405">
                  <c:v>1745042.7617967369</c:v>
                </c:pt>
                <c:pt idx="406">
                  <c:v>1746654.4941627698</c:v>
                </c:pt>
                <c:pt idx="407">
                  <c:v>1748471.3591897702</c:v>
                </c:pt>
                <c:pt idx="408">
                  <c:v>1750323.2744992427</c:v>
                </c:pt>
                <c:pt idx="409">
                  <c:v>1751482.3102190148</c:v>
                </c:pt>
                <c:pt idx="410">
                  <c:v>1751518.3710912727</c:v>
                </c:pt>
                <c:pt idx="411">
                  <c:v>1752488.9261319535</c:v>
                </c:pt>
                <c:pt idx="412">
                  <c:v>1753859.7578824251</c:v>
                </c:pt>
                <c:pt idx="413">
                  <c:v>1755410.3210694978</c:v>
                </c:pt>
                <c:pt idx="414">
                  <c:v>1757157.5650022884</c:v>
                </c:pt>
                <c:pt idx="415">
                  <c:v>1759540.0793173716</c:v>
                </c:pt>
                <c:pt idx="416">
                  <c:v>1763068.726514962</c:v>
                </c:pt>
                <c:pt idx="417">
                  <c:v>1767231.1734819354</c:v>
                </c:pt>
                <c:pt idx="418">
                  <c:v>1770557.8906308608</c:v>
                </c:pt>
                <c:pt idx="419">
                  <c:v>1772242.9254410602</c:v>
                </c:pt>
                <c:pt idx="420">
                  <c:v>1772274.8155831196</c:v>
                </c:pt>
                <c:pt idx="421">
                  <c:v>1773003.221125287</c:v>
                </c:pt>
                <c:pt idx="422">
                  <c:v>1773056.5129459787</c:v>
                </c:pt>
                <c:pt idx="423">
                  <c:v>1774197.8417073849</c:v>
                </c:pt>
                <c:pt idx="424">
                  <c:v>1776458.9535825169</c:v>
                </c:pt>
                <c:pt idx="425">
                  <c:v>1780475.9252167058</c:v>
                </c:pt>
                <c:pt idx="426">
                  <c:v>1787843.43109172</c:v>
                </c:pt>
                <c:pt idx="427">
                  <c:v>1800269.9777315282</c:v>
                </c:pt>
                <c:pt idx="428">
                  <c:v>1816472.1257509815</c:v>
                </c:pt>
                <c:pt idx="429">
                  <c:v>1829907.3515653557</c:v>
                </c:pt>
                <c:pt idx="430">
                  <c:v>1836456.3143865643</c:v>
                </c:pt>
                <c:pt idx="431">
                  <c:v>1838325.6745982566</c:v>
                </c:pt>
                <c:pt idx="432">
                  <c:v>1838350.3943379412</c:v>
                </c:pt>
                <c:pt idx="433">
                  <c:v>1838488.5633039258</c:v>
                </c:pt>
                <c:pt idx="434">
                  <c:v>1839843.2635605726</c:v>
                </c:pt>
                <c:pt idx="435">
                  <c:v>1841360.3627200872</c:v>
                </c:pt>
                <c:pt idx="436">
                  <c:v>1841937.4714782643</c:v>
                </c:pt>
                <c:pt idx="437">
                  <c:v>1845788.6032170693</c:v>
                </c:pt>
                <c:pt idx="438">
                  <c:v>1852791.0828517966</c:v>
                </c:pt>
                <c:pt idx="439">
                  <c:v>1861831.0678048842</c:v>
                </c:pt>
                <c:pt idx="440">
                  <c:v>1870651.7412550242</c:v>
                </c:pt>
                <c:pt idx="441">
                  <c:v>1877212.7068885174</c:v>
                </c:pt>
                <c:pt idx="442">
                  <c:v>1880531.3004712178</c:v>
                </c:pt>
                <c:pt idx="443">
                  <c:v>1881594.6571717744</c:v>
                </c:pt>
                <c:pt idx="444">
                  <c:v>1881754.2588164827</c:v>
                </c:pt>
                <c:pt idx="445">
                  <c:v>1881755.5234816785</c:v>
                </c:pt>
                <c:pt idx="446">
                  <c:v>1881755.5234816785</c:v>
                </c:pt>
                <c:pt idx="447">
                  <c:v>1881755.5234816785</c:v>
                </c:pt>
                <c:pt idx="448">
                  <c:v>1881755.5234816785</c:v>
                </c:pt>
                <c:pt idx="449">
                  <c:v>1881755.5234816785</c:v>
                </c:pt>
                <c:pt idx="450">
                  <c:v>1881755.5234816785</c:v>
                </c:pt>
                <c:pt idx="451">
                  <c:v>1881755.5234816785</c:v>
                </c:pt>
                <c:pt idx="452">
                  <c:v>1881755.5234816785</c:v>
                </c:pt>
                <c:pt idx="453">
                  <c:v>1881755.5234816785</c:v>
                </c:pt>
                <c:pt idx="454">
                  <c:v>1881755.5234816785</c:v>
                </c:pt>
                <c:pt idx="455">
                  <c:v>1881755.5234816785</c:v>
                </c:pt>
                <c:pt idx="456">
                  <c:v>1881755.5234816785</c:v>
                </c:pt>
                <c:pt idx="457">
                  <c:v>1881755.5234816785</c:v>
                </c:pt>
                <c:pt idx="458">
                  <c:v>1881755.5234816785</c:v>
                </c:pt>
                <c:pt idx="459">
                  <c:v>1881755.5234816785</c:v>
                </c:pt>
                <c:pt idx="460">
                  <c:v>1881755.5234816785</c:v>
                </c:pt>
                <c:pt idx="461">
                  <c:v>1881755.5234816785</c:v>
                </c:pt>
                <c:pt idx="462">
                  <c:v>1881755.5234816785</c:v>
                </c:pt>
                <c:pt idx="463">
                  <c:v>1881755.5234816785</c:v>
                </c:pt>
                <c:pt idx="464">
                  <c:v>1881755.5234816785</c:v>
                </c:pt>
                <c:pt idx="465">
                  <c:v>1881755.5234816785</c:v>
                </c:pt>
                <c:pt idx="466">
                  <c:v>1881755.5234816785</c:v>
                </c:pt>
                <c:pt idx="467">
                  <c:v>1881755.5234816785</c:v>
                </c:pt>
                <c:pt idx="468">
                  <c:v>1881755.5234816785</c:v>
                </c:pt>
                <c:pt idx="469">
                  <c:v>1881755.5234816785</c:v>
                </c:pt>
                <c:pt idx="470">
                  <c:v>1881755.5234816785</c:v>
                </c:pt>
                <c:pt idx="471">
                  <c:v>1881755.5234816785</c:v>
                </c:pt>
                <c:pt idx="472">
                  <c:v>1881755.5234816785</c:v>
                </c:pt>
                <c:pt idx="473">
                  <c:v>1881755.5234816785</c:v>
                </c:pt>
                <c:pt idx="474">
                  <c:v>1881755.5234816785</c:v>
                </c:pt>
                <c:pt idx="475">
                  <c:v>1881755.5234816785</c:v>
                </c:pt>
                <c:pt idx="476">
                  <c:v>1881755.5234816785</c:v>
                </c:pt>
                <c:pt idx="477">
                  <c:v>1881755.5234816785</c:v>
                </c:pt>
                <c:pt idx="478">
                  <c:v>1881755.5234816785</c:v>
                </c:pt>
                <c:pt idx="479">
                  <c:v>1881755.5234816785</c:v>
                </c:pt>
                <c:pt idx="480">
                  <c:v>1881755.5234816785</c:v>
                </c:pt>
                <c:pt idx="481">
                  <c:v>1881755.5234816785</c:v>
                </c:pt>
                <c:pt idx="482">
                  <c:v>1881755.5234816785</c:v>
                </c:pt>
                <c:pt idx="483">
                  <c:v>1881755.5234816785</c:v>
                </c:pt>
                <c:pt idx="484">
                  <c:v>1881755.5234816785</c:v>
                </c:pt>
                <c:pt idx="485">
                  <c:v>1881755.5234816785</c:v>
                </c:pt>
                <c:pt idx="486">
                  <c:v>1881755.5234816785</c:v>
                </c:pt>
                <c:pt idx="487">
                  <c:v>1881755.5234816785</c:v>
                </c:pt>
                <c:pt idx="488">
                  <c:v>1881755.5234816785</c:v>
                </c:pt>
                <c:pt idx="489">
                  <c:v>1881755.5234816785</c:v>
                </c:pt>
                <c:pt idx="490">
                  <c:v>1881755.5234816785</c:v>
                </c:pt>
                <c:pt idx="491">
                  <c:v>1881755.5234816785</c:v>
                </c:pt>
                <c:pt idx="492">
                  <c:v>1881755.5234816785</c:v>
                </c:pt>
                <c:pt idx="493">
                  <c:v>1881755.5234816785</c:v>
                </c:pt>
                <c:pt idx="494">
                  <c:v>1881755.5234816785</c:v>
                </c:pt>
                <c:pt idx="495">
                  <c:v>1881755.5234816785</c:v>
                </c:pt>
                <c:pt idx="496">
                  <c:v>1881755.5234816785</c:v>
                </c:pt>
                <c:pt idx="497">
                  <c:v>1881755.5234816785</c:v>
                </c:pt>
                <c:pt idx="498">
                  <c:v>1881755.5234816785</c:v>
                </c:pt>
                <c:pt idx="499">
                  <c:v>1881755.5234816785</c:v>
                </c:pt>
                <c:pt idx="500">
                  <c:v>1881755.5234816785</c:v>
                </c:pt>
                <c:pt idx="501">
                  <c:v>1881755.5234816785</c:v>
                </c:pt>
                <c:pt idx="502">
                  <c:v>1881755.5234816785</c:v>
                </c:pt>
                <c:pt idx="503">
                  <c:v>1881755.5234816785</c:v>
                </c:pt>
                <c:pt idx="504">
                  <c:v>1881755.5234816785</c:v>
                </c:pt>
                <c:pt idx="505">
                  <c:v>1881755.5234816785</c:v>
                </c:pt>
                <c:pt idx="506">
                  <c:v>1881755.5234816785</c:v>
                </c:pt>
                <c:pt idx="507">
                  <c:v>1881755.5234816785</c:v>
                </c:pt>
                <c:pt idx="508">
                  <c:v>1881755.5234816785</c:v>
                </c:pt>
                <c:pt idx="509">
                  <c:v>1881755.5234816785</c:v>
                </c:pt>
                <c:pt idx="510">
                  <c:v>1881755.5234816785</c:v>
                </c:pt>
                <c:pt idx="511">
                  <c:v>1881755.5234816785</c:v>
                </c:pt>
                <c:pt idx="512">
                  <c:v>1881755.5234816785</c:v>
                </c:pt>
                <c:pt idx="513">
                  <c:v>1881865.3411901759</c:v>
                </c:pt>
                <c:pt idx="514">
                  <c:v>1882919.7741967994</c:v>
                </c:pt>
                <c:pt idx="515">
                  <c:v>1886891.2676675576</c:v>
                </c:pt>
                <c:pt idx="516">
                  <c:v>1894598.2087630485</c:v>
                </c:pt>
                <c:pt idx="517">
                  <c:v>1904178.0222411966</c:v>
                </c:pt>
                <c:pt idx="518">
                  <c:v>1911750.6433890963</c:v>
                </c:pt>
                <c:pt idx="519">
                  <c:v>1915303.6579819268</c:v>
                </c:pt>
                <c:pt idx="520">
                  <c:v>1916397.9920192019</c:v>
                </c:pt>
                <c:pt idx="521">
                  <c:v>1916534.3099433866</c:v>
                </c:pt>
                <c:pt idx="522">
                  <c:v>1917241.6546792164</c:v>
                </c:pt>
                <c:pt idx="523">
                  <c:v>1918349.352551809</c:v>
                </c:pt>
                <c:pt idx="524">
                  <c:v>1920583.6764353497</c:v>
                </c:pt>
                <c:pt idx="525">
                  <c:v>1924454.247588313</c:v>
                </c:pt>
                <c:pt idx="526">
                  <c:v>1928772.4955814064</c:v>
                </c:pt>
                <c:pt idx="527">
                  <c:v>1931536.1516303038</c:v>
                </c:pt>
                <c:pt idx="528">
                  <c:v>1932475.7882129513</c:v>
                </c:pt>
                <c:pt idx="529">
                  <c:v>1932653.9261654119</c:v>
                </c:pt>
                <c:pt idx="530">
                  <c:v>1932686.8881085436</c:v>
                </c:pt>
                <c:pt idx="531">
                  <c:v>1932686.8881085436</c:v>
                </c:pt>
                <c:pt idx="532">
                  <c:v>1932686.8881085436</c:v>
                </c:pt>
                <c:pt idx="533">
                  <c:v>1932686.8881085436</c:v>
                </c:pt>
                <c:pt idx="534">
                  <c:v>1932716.219903369</c:v>
                </c:pt>
                <c:pt idx="535">
                  <c:v>1933013.4759189708</c:v>
                </c:pt>
                <c:pt idx="536">
                  <c:v>1933986.0438197665</c:v>
                </c:pt>
                <c:pt idx="537">
                  <c:v>1935859.1576325048</c:v>
                </c:pt>
                <c:pt idx="538">
                  <c:v>1940104.7482326371</c:v>
                </c:pt>
                <c:pt idx="539">
                  <c:v>1948890.8552835255</c:v>
                </c:pt>
                <c:pt idx="540">
                  <c:v>1961100.7244007254</c:v>
                </c:pt>
                <c:pt idx="541">
                  <c:v>1970435.5613344791</c:v>
                </c:pt>
                <c:pt idx="542">
                  <c:v>1974437.2189508663</c:v>
                </c:pt>
                <c:pt idx="543">
                  <c:v>1976238.4136042905</c:v>
                </c:pt>
                <c:pt idx="544">
                  <c:v>1977067.9084865365</c:v>
                </c:pt>
                <c:pt idx="545">
                  <c:v>1977726.7353152006</c:v>
                </c:pt>
                <c:pt idx="546">
                  <c:v>1980239.0378895942</c:v>
                </c:pt>
                <c:pt idx="547">
                  <c:v>1982858.9952660908</c:v>
                </c:pt>
                <c:pt idx="548">
                  <c:v>1984346.1325789331</c:v>
                </c:pt>
                <c:pt idx="549">
                  <c:v>1985060.1563151146</c:v>
                </c:pt>
                <c:pt idx="550">
                  <c:v>1985375.2830273022</c:v>
                </c:pt>
                <c:pt idx="551">
                  <c:v>1985504.1039666838</c:v>
                </c:pt>
                <c:pt idx="552">
                  <c:v>1985790.9144196012</c:v>
                </c:pt>
                <c:pt idx="553">
                  <c:v>1986148.6870720189</c:v>
                </c:pt>
                <c:pt idx="554">
                  <c:v>1986489.3594934321</c:v>
                </c:pt>
                <c:pt idx="555">
                  <c:v>1987117.4159454927</c:v>
                </c:pt>
                <c:pt idx="556">
                  <c:v>1988029.5437317868</c:v>
                </c:pt>
                <c:pt idx="557">
                  <c:v>1989235.8150365993</c:v>
                </c:pt>
                <c:pt idx="558">
                  <c:v>1990834.4328312525</c:v>
                </c:pt>
                <c:pt idx="559">
                  <c:v>1992882.1724347188</c:v>
                </c:pt>
                <c:pt idx="560">
                  <c:v>1996257.3098860281</c:v>
                </c:pt>
                <c:pt idx="561">
                  <c:v>1999922.0246027345</c:v>
                </c:pt>
                <c:pt idx="562">
                  <c:v>2001791.8106821508</c:v>
                </c:pt>
                <c:pt idx="563">
                  <c:v>2003184.4555578635</c:v>
                </c:pt>
                <c:pt idx="564">
                  <c:v>2003318.6625340027</c:v>
                </c:pt>
                <c:pt idx="565">
                  <c:v>2008029.161714125</c:v>
                </c:pt>
                <c:pt idx="566">
                  <c:v>2013228.6403802494</c:v>
                </c:pt>
                <c:pt idx="567">
                  <c:v>2015568.397603953</c:v>
                </c:pt>
                <c:pt idx="568">
                  <c:v>2015568.397603953</c:v>
                </c:pt>
                <c:pt idx="569">
                  <c:v>2015568.397603953</c:v>
                </c:pt>
                <c:pt idx="570">
                  <c:v>2015568.397603953</c:v>
                </c:pt>
                <c:pt idx="571">
                  <c:v>2015568.397603953</c:v>
                </c:pt>
                <c:pt idx="572">
                  <c:v>2015568.397603953</c:v>
                </c:pt>
                <c:pt idx="573">
                  <c:v>2015568.397603953</c:v>
                </c:pt>
                <c:pt idx="574">
                  <c:v>2015568.397603953</c:v>
                </c:pt>
                <c:pt idx="575">
                  <c:v>2015568.397603953</c:v>
                </c:pt>
                <c:pt idx="576">
                  <c:v>2015568.397603953</c:v>
                </c:pt>
                <c:pt idx="577">
                  <c:v>2015568.397603953</c:v>
                </c:pt>
                <c:pt idx="578">
                  <c:v>2015568.397603953</c:v>
                </c:pt>
                <c:pt idx="579">
                  <c:v>2015568.397603953</c:v>
                </c:pt>
                <c:pt idx="580">
                  <c:v>2015568.397603953</c:v>
                </c:pt>
                <c:pt idx="581">
                  <c:v>2015568.397603953</c:v>
                </c:pt>
                <c:pt idx="582">
                  <c:v>2015568.397603953</c:v>
                </c:pt>
                <c:pt idx="583">
                  <c:v>2015568.397603953</c:v>
                </c:pt>
                <c:pt idx="584">
                  <c:v>2015568.397603953</c:v>
                </c:pt>
                <c:pt idx="585">
                  <c:v>2015568.397603953</c:v>
                </c:pt>
                <c:pt idx="586">
                  <c:v>2015568.397603953</c:v>
                </c:pt>
                <c:pt idx="587">
                  <c:v>2015568.397603953</c:v>
                </c:pt>
                <c:pt idx="588">
                  <c:v>2015568.397603953</c:v>
                </c:pt>
                <c:pt idx="589">
                  <c:v>2015568.397603953</c:v>
                </c:pt>
                <c:pt idx="590">
                  <c:v>2015568.397603953</c:v>
                </c:pt>
                <c:pt idx="591">
                  <c:v>2015568.397603953</c:v>
                </c:pt>
                <c:pt idx="592">
                  <c:v>2015568.397603953</c:v>
                </c:pt>
                <c:pt idx="593">
                  <c:v>2015568.397603953</c:v>
                </c:pt>
                <c:pt idx="594">
                  <c:v>2015568.397603953</c:v>
                </c:pt>
                <c:pt idx="595">
                  <c:v>2015568.397603953</c:v>
                </c:pt>
                <c:pt idx="596">
                  <c:v>2015568.397603953</c:v>
                </c:pt>
                <c:pt idx="597">
                  <c:v>2015568.397603953</c:v>
                </c:pt>
                <c:pt idx="598">
                  <c:v>2015568.397603953</c:v>
                </c:pt>
                <c:pt idx="599">
                  <c:v>2015568.397603953</c:v>
                </c:pt>
                <c:pt idx="600">
                  <c:v>2015568.397603953</c:v>
                </c:pt>
                <c:pt idx="601">
                  <c:v>2015568.397603953</c:v>
                </c:pt>
                <c:pt idx="602">
                  <c:v>2015765.5861237843</c:v>
                </c:pt>
                <c:pt idx="603">
                  <c:v>2016380.1463098309</c:v>
                </c:pt>
                <c:pt idx="604">
                  <c:v>2018647.8890861273</c:v>
                </c:pt>
                <c:pt idx="605">
                  <c:v>2024178.0598215265</c:v>
                </c:pt>
                <c:pt idx="606">
                  <c:v>2033859.1091197105</c:v>
                </c:pt>
                <c:pt idx="607">
                  <c:v>2048059.1254968459</c:v>
                </c:pt>
                <c:pt idx="608">
                  <c:v>2065547.9267787652</c:v>
                </c:pt>
                <c:pt idx="609">
                  <c:v>2084146.4757161641</c:v>
                </c:pt>
                <c:pt idx="610">
                  <c:v>2103502.3230075068</c:v>
                </c:pt>
                <c:pt idx="611">
                  <c:v>2124751.04408364</c:v>
                </c:pt>
                <c:pt idx="612">
                  <c:v>2147171.4550878061</c:v>
                </c:pt>
                <c:pt idx="613">
                  <c:v>2165822.4661323056</c:v>
                </c:pt>
                <c:pt idx="614">
                  <c:v>2176911.0920128734</c:v>
                </c:pt>
                <c:pt idx="615">
                  <c:v>2182367.846957251</c:v>
                </c:pt>
                <c:pt idx="616">
                  <c:v>2186432.3798056017</c:v>
                </c:pt>
                <c:pt idx="617">
                  <c:v>2190484.2758537102</c:v>
                </c:pt>
                <c:pt idx="618">
                  <c:v>2193699.2759227641</c:v>
                </c:pt>
                <c:pt idx="619">
                  <c:v>2195261.0068836487</c:v>
                </c:pt>
                <c:pt idx="620">
                  <c:v>2195604.5798440664</c:v>
                </c:pt>
                <c:pt idx="621">
                  <c:v>2196497.9925279142</c:v>
                </c:pt>
                <c:pt idx="622">
                  <c:v>2197099.3014908801</c:v>
                </c:pt>
                <c:pt idx="623">
                  <c:v>2199919.0477714818</c:v>
                </c:pt>
                <c:pt idx="624">
                  <c:v>2204469.6005602083</c:v>
                </c:pt>
                <c:pt idx="625">
                  <c:v>2210796.4522409975</c:v>
                </c:pt>
                <c:pt idx="626">
                  <c:v>2218243.2757893885</c:v>
                </c:pt>
                <c:pt idx="627">
                  <c:v>2225042.1647840096</c:v>
                </c:pt>
                <c:pt idx="628">
                  <c:v>2230347.864418569</c:v>
                </c:pt>
                <c:pt idx="629">
                  <c:v>2234878.9112753505</c:v>
                </c:pt>
                <c:pt idx="630">
                  <c:v>2239668.1757247248</c:v>
                </c:pt>
                <c:pt idx="631">
                  <c:v>2246024.3784664995</c:v>
                </c:pt>
                <c:pt idx="632">
                  <c:v>2254846.2296047648</c:v>
                </c:pt>
                <c:pt idx="633">
                  <c:v>2265504.4133563731</c:v>
                </c:pt>
                <c:pt idx="634">
                  <c:v>2277580.1573495292</c:v>
                </c:pt>
                <c:pt idx="635">
                  <c:v>2290347.3810920222</c:v>
                </c:pt>
                <c:pt idx="636">
                  <c:v>2302347.9961040127</c:v>
                </c:pt>
                <c:pt idx="637">
                  <c:v>2311973.5268104682</c:v>
                </c:pt>
                <c:pt idx="638">
                  <c:v>2318717.4569784263</c:v>
                </c:pt>
                <c:pt idx="639">
                  <c:v>2323973.8292760141</c:v>
                </c:pt>
                <c:pt idx="640">
                  <c:v>2328621.2992955022</c:v>
                </c:pt>
                <c:pt idx="641">
                  <c:v>2333241.0974164694</c:v>
                </c:pt>
                <c:pt idx="642">
                  <c:v>2339913.966085888</c:v>
                </c:pt>
                <c:pt idx="643">
                  <c:v>2350550.6815583422</c:v>
                </c:pt>
                <c:pt idx="644">
                  <c:v>2362710.5221199142</c:v>
                </c:pt>
                <c:pt idx="645">
                  <c:v>2372332.5267417659</c:v>
                </c:pt>
                <c:pt idx="646">
                  <c:v>2380465.8265172471</c:v>
                </c:pt>
                <c:pt idx="647">
                  <c:v>2388994.1410962138</c:v>
                </c:pt>
                <c:pt idx="648">
                  <c:v>2397606.4123613387</c:v>
                </c:pt>
                <c:pt idx="649">
                  <c:v>2405666.5683191316</c:v>
                </c:pt>
                <c:pt idx="650">
                  <c:v>2412169.8678559498</c:v>
                </c:pt>
                <c:pt idx="651">
                  <c:v>2415467.4510878702</c:v>
                </c:pt>
                <c:pt idx="652">
                  <c:v>2417606.156094729</c:v>
                </c:pt>
                <c:pt idx="653">
                  <c:v>2423728.9074202161</c:v>
                </c:pt>
                <c:pt idx="654">
                  <c:v>2430304.8986724759</c:v>
                </c:pt>
                <c:pt idx="655">
                  <c:v>2438971.2497064522</c:v>
                </c:pt>
                <c:pt idx="656">
                  <c:v>2452555.8995950255</c:v>
                </c:pt>
                <c:pt idx="657">
                  <c:v>2467798.5756750256</c:v>
                </c:pt>
                <c:pt idx="658">
                  <c:v>2478886.5479094153</c:v>
                </c:pt>
                <c:pt idx="659">
                  <c:v>2485590.4914559815</c:v>
                </c:pt>
                <c:pt idx="660">
                  <c:v>2493094.0906199487</c:v>
                </c:pt>
                <c:pt idx="661">
                  <c:v>2504808.8481769883</c:v>
                </c:pt>
                <c:pt idx="662">
                  <c:v>2517620.3588069179</c:v>
                </c:pt>
                <c:pt idx="663">
                  <c:v>2528215.3833743855</c:v>
                </c:pt>
                <c:pt idx="664">
                  <c:v>2533531.0098693226</c:v>
                </c:pt>
                <c:pt idx="665">
                  <c:v>2534972.0302311769</c:v>
                </c:pt>
                <c:pt idx="666">
                  <c:v>2535535.1158330287</c:v>
                </c:pt>
                <c:pt idx="667">
                  <c:v>2537947.4164294987</c:v>
                </c:pt>
                <c:pt idx="668">
                  <c:v>2544190.7018836741</c:v>
                </c:pt>
                <c:pt idx="669">
                  <c:v>2555571.8709807624</c:v>
                </c:pt>
                <c:pt idx="670">
                  <c:v>2569245.7321946584</c:v>
                </c:pt>
                <c:pt idx="671">
                  <c:v>2585496.7665688009</c:v>
                </c:pt>
                <c:pt idx="672">
                  <c:v>2599109.4466236704</c:v>
                </c:pt>
                <c:pt idx="673">
                  <c:v>2609796.5198886311</c:v>
                </c:pt>
                <c:pt idx="674">
                  <c:v>2621157.9844719642</c:v>
                </c:pt>
                <c:pt idx="675">
                  <c:v>2633201.6815079297</c:v>
                </c:pt>
                <c:pt idx="676">
                  <c:v>2642118.7581197266</c:v>
                </c:pt>
                <c:pt idx="677">
                  <c:v>2647039.5442700582</c:v>
                </c:pt>
                <c:pt idx="678">
                  <c:v>2647898.5033545308</c:v>
                </c:pt>
                <c:pt idx="679">
                  <c:v>2654775.891313877</c:v>
                </c:pt>
                <c:pt idx="680">
                  <c:v>2665960.7968774019</c:v>
                </c:pt>
                <c:pt idx="681">
                  <c:v>2678498.8924633451</c:v>
                </c:pt>
                <c:pt idx="682">
                  <c:v>2689860.4530595867</c:v>
                </c:pt>
                <c:pt idx="683">
                  <c:v>2695624.0720464848</c:v>
                </c:pt>
                <c:pt idx="684">
                  <c:v>2698484.9294328354</c:v>
                </c:pt>
                <c:pt idx="685">
                  <c:v>2699258.998804769</c:v>
                </c:pt>
                <c:pt idx="686">
                  <c:v>2703365.2419328354</c:v>
                </c:pt>
                <c:pt idx="687">
                  <c:v>2711120.2781753172</c:v>
                </c:pt>
                <c:pt idx="688">
                  <c:v>2719310.7853347794</c:v>
                </c:pt>
                <c:pt idx="689">
                  <c:v>2728064.7140824143</c:v>
                </c:pt>
                <c:pt idx="690">
                  <c:v>2737539.1836901079</c:v>
                </c:pt>
                <c:pt idx="691">
                  <c:v>2744446.5283436356</c:v>
                </c:pt>
                <c:pt idx="692">
                  <c:v>2748552.2168298909</c:v>
                </c:pt>
                <c:pt idx="693">
                  <c:v>2752862.5567301461</c:v>
                </c:pt>
                <c:pt idx="694">
                  <c:v>2758532.1694775359</c:v>
                </c:pt>
                <c:pt idx="695">
                  <c:v>2764012.3521245071</c:v>
                </c:pt>
                <c:pt idx="696">
                  <c:v>2766418.0399492998</c:v>
                </c:pt>
                <c:pt idx="697">
                  <c:v>2772452.00185805</c:v>
                </c:pt>
                <c:pt idx="698">
                  <c:v>2780486.9442118946</c:v>
                </c:pt>
                <c:pt idx="699">
                  <c:v>2785816.1846687291</c:v>
                </c:pt>
                <c:pt idx="700">
                  <c:v>2789059.3512071976</c:v>
                </c:pt>
                <c:pt idx="701">
                  <c:v>2789561.7236122102</c:v>
                </c:pt>
                <c:pt idx="702">
                  <c:v>2790377.2650229596</c:v>
                </c:pt>
                <c:pt idx="703">
                  <c:v>2791890.7957919119</c:v>
                </c:pt>
                <c:pt idx="704">
                  <c:v>2793522.2085053087</c:v>
                </c:pt>
                <c:pt idx="705">
                  <c:v>2793971.8518275148</c:v>
                </c:pt>
                <c:pt idx="706">
                  <c:v>2795673.5273705674</c:v>
                </c:pt>
                <c:pt idx="707">
                  <c:v>2799025.1072558435</c:v>
                </c:pt>
                <c:pt idx="708">
                  <c:v>2802119.3681990854</c:v>
                </c:pt>
                <c:pt idx="709">
                  <c:v>2803312.735140759</c:v>
                </c:pt>
                <c:pt idx="710">
                  <c:v>2804549.4318537218</c:v>
                </c:pt>
                <c:pt idx="711">
                  <c:v>2809395.9902864532</c:v>
                </c:pt>
                <c:pt idx="712">
                  <c:v>2818380.5334690637</c:v>
                </c:pt>
                <c:pt idx="713">
                  <c:v>2825705.7987678982</c:v>
                </c:pt>
                <c:pt idx="714">
                  <c:v>2827650.8800665895</c:v>
                </c:pt>
                <c:pt idx="715">
                  <c:v>2829810.4543965808</c:v>
                </c:pt>
                <c:pt idx="716">
                  <c:v>2835866.9204131267</c:v>
                </c:pt>
                <c:pt idx="717">
                  <c:v>2839812.0424557794</c:v>
                </c:pt>
                <c:pt idx="718">
                  <c:v>2840124.6512983721</c:v>
                </c:pt>
                <c:pt idx="719">
                  <c:v>2841765.5146780019</c:v>
                </c:pt>
                <c:pt idx="720">
                  <c:v>2845735.3022844456</c:v>
                </c:pt>
                <c:pt idx="721">
                  <c:v>2851981.049883897</c:v>
                </c:pt>
                <c:pt idx="722">
                  <c:v>2858282.5410432769</c:v>
                </c:pt>
                <c:pt idx="723">
                  <c:v>2864620.8678684225</c:v>
                </c:pt>
                <c:pt idx="724">
                  <c:v>2870802.7067803689</c:v>
                </c:pt>
                <c:pt idx="725">
                  <c:v>2878354.916039628</c:v>
                </c:pt>
                <c:pt idx="726">
                  <c:v>2889444.7489153715</c:v>
                </c:pt>
                <c:pt idx="727">
                  <c:v>2905821.3351004752</c:v>
                </c:pt>
                <c:pt idx="728">
                  <c:v>2924395.7935029292</c:v>
                </c:pt>
                <c:pt idx="729">
                  <c:v>2939341.5270274603</c:v>
                </c:pt>
                <c:pt idx="730">
                  <c:v>2951693.9367377092</c:v>
                </c:pt>
                <c:pt idx="731">
                  <c:v>2959615.8764152951</c:v>
                </c:pt>
                <c:pt idx="732">
                  <c:v>2964546.83784439</c:v>
                </c:pt>
                <c:pt idx="733">
                  <c:v>2969257.0017737881</c:v>
                </c:pt>
                <c:pt idx="734">
                  <c:v>2974232.9310348365</c:v>
                </c:pt>
                <c:pt idx="735">
                  <c:v>2979476.9629134238</c:v>
                </c:pt>
                <c:pt idx="736">
                  <c:v>2985247.3787257946</c:v>
                </c:pt>
                <c:pt idx="737">
                  <c:v>2991811.0901674945</c:v>
                </c:pt>
                <c:pt idx="738">
                  <c:v>2998241.523706119</c:v>
                </c:pt>
                <c:pt idx="739">
                  <c:v>3003491.6544245691</c:v>
                </c:pt>
                <c:pt idx="740">
                  <c:v>3010985.2119866721</c:v>
                </c:pt>
                <c:pt idx="741">
                  <c:v>3021269.6622413648</c:v>
                </c:pt>
                <c:pt idx="742">
                  <c:v>3030804.4695821605</c:v>
                </c:pt>
                <c:pt idx="743">
                  <c:v>3037886.2085824758</c:v>
                </c:pt>
                <c:pt idx="744">
                  <c:v>3043128.4025048418</c:v>
                </c:pt>
                <c:pt idx="745">
                  <c:v>3048119.6766422433</c:v>
                </c:pt>
                <c:pt idx="746">
                  <c:v>3053110.9507796448</c:v>
                </c:pt>
                <c:pt idx="747">
                  <c:v>3059183.3969147042</c:v>
                </c:pt>
                <c:pt idx="748">
                  <c:v>3066936.8666223339</c:v>
                </c:pt>
                <c:pt idx="749">
                  <c:v>3075924.6876803027</c:v>
                </c:pt>
                <c:pt idx="750">
                  <c:v>3084263.6952981334</c:v>
                </c:pt>
                <c:pt idx="751">
                  <c:v>3090451.7699012528</c:v>
                </c:pt>
                <c:pt idx="752">
                  <c:v>3095242.1014488167</c:v>
                </c:pt>
                <c:pt idx="753">
                  <c:v>3098902.3768677125</c:v>
                </c:pt>
                <c:pt idx="754">
                  <c:v>3100578.2823461909</c:v>
                </c:pt>
                <c:pt idx="755">
                  <c:v>3100831.2989908382</c:v>
                </c:pt>
                <c:pt idx="756">
                  <c:v>3101956.3355488237</c:v>
                </c:pt>
                <c:pt idx="757">
                  <c:v>3107520.2665083832</c:v>
                </c:pt>
                <c:pt idx="758">
                  <c:v>3120469.0632938324</c:v>
                </c:pt>
                <c:pt idx="759">
                  <c:v>3137980.1428972273</c:v>
                </c:pt>
                <c:pt idx="760">
                  <c:v>3154632.2784110177</c:v>
                </c:pt>
                <c:pt idx="761">
                  <c:v>3169041.4038931369</c:v>
                </c:pt>
                <c:pt idx="762">
                  <c:v>3181143.289723184</c:v>
                </c:pt>
                <c:pt idx="763">
                  <c:v>3189336.6620458313</c:v>
                </c:pt>
                <c:pt idx="764">
                  <c:v>3193313.5768934134</c:v>
                </c:pt>
                <c:pt idx="765">
                  <c:v>3193356.7412915616</c:v>
                </c:pt>
                <c:pt idx="766">
                  <c:v>3197264.8558313698</c:v>
                </c:pt>
                <c:pt idx="767">
                  <c:v>3204229.1219493398</c:v>
                </c:pt>
                <c:pt idx="768">
                  <c:v>3212668.7921762057</c:v>
                </c:pt>
                <c:pt idx="769">
                  <c:v>3222720.2064453964</c:v>
                </c:pt>
                <c:pt idx="770">
                  <c:v>3235967.6673564524</c:v>
                </c:pt>
                <c:pt idx="771">
                  <c:v>3254991.5357593596</c:v>
                </c:pt>
                <c:pt idx="772">
                  <c:v>3277609.0219912068</c:v>
                </c:pt>
                <c:pt idx="773">
                  <c:v>3301955.2355857301</c:v>
                </c:pt>
                <c:pt idx="774">
                  <c:v>3325268.3141183713</c:v>
                </c:pt>
                <c:pt idx="775">
                  <c:v>3347072.3864108385</c:v>
                </c:pt>
                <c:pt idx="776">
                  <c:v>3371163.1637125243</c:v>
                </c:pt>
                <c:pt idx="777">
                  <c:v>3393289.2215409139</c:v>
                </c:pt>
                <c:pt idx="778">
                  <c:v>3412014.6409541871</c:v>
                </c:pt>
                <c:pt idx="779">
                  <c:v>3429816.6188890273</c:v>
                </c:pt>
                <c:pt idx="780">
                  <c:v>3446569.8414994874</c:v>
                </c:pt>
                <c:pt idx="781">
                  <c:v>3461373.554062672</c:v>
                </c:pt>
                <c:pt idx="782">
                  <c:v>3474397.423991051</c:v>
                </c:pt>
                <c:pt idx="783">
                  <c:v>3485855.3144415673</c:v>
                </c:pt>
                <c:pt idx="784">
                  <c:v>3496019.3311489942</c:v>
                </c:pt>
                <c:pt idx="785">
                  <c:v>3505896.4784614481</c:v>
                </c:pt>
                <c:pt idx="786">
                  <c:v>3517302.4285300351</c:v>
                </c:pt>
                <c:pt idx="787">
                  <c:v>3529249.2186586508</c:v>
                </c:pt>
                <c:pt idx="788">
                  <c:v>3539130.7929675309</c:v>
                </c:pt>
                <c:pt idx="789">
                  <c:v>3547202.4732274693</c:v>
                </c:pt>
                <c:pt idx="790">
                  <c:v>3555274.1534874076</c:v>
                </c:pt>
                <c:pt idx="791">
                  <c:v>3564467.3062742883</c:v>
                </c:pt>
                <c:pt idx="792">
                  <c:v>3574463.684280714</c:v>
                </c:pt>
                <c:pt idx="793">
                  <c:v>3581935.9705943712</c:v>
                </c:pt>
                <c:pt idx="794">
                  <c:v>3583378.0876229582</c:v>
                </c:pt>
                <c:pt idx="795">
                  <c:v>3597049.6630805125</c:v>
                </c:pt>
                <c:pt idx="796">
                  <c:v>3620210.3922151602</c:v>
                </c:pt>
                <c:pt idx="797">
                  <c:v>3646278.813646717</c:v>
                </c:pt>
                <c:pt idx="798">
                  <c:v>3668125.9695108314</c:v>
                </c:pt>
                <c:pt idx="799">
                  <c:v>3681387.0158719397</c:v>
                </c:pt>
                <c:pt idx="800">
                  <c:v>3685656.5201984174</c:v>
                </c:pt>
                <c:pt idx="801">
                  <c:v>3687259.4491586778</c:v>
                </c:pt>
                <c:pt idx="802">
                  <c:v>3692796.5929449857</c:v>
                </c:pt>
                <c:pt idx="803">
                  <c:v>3704847.266966884</c:v>
                </c:pt>
                <c:pt idx="804">
                  <c:v>3725010.3987241271</c:v>
                </c:pt>
                <c:pt idx="805">
                  <c:v>3748080.581809273</c:v>
                </c:pt>
                <c:pt idx="806">
                  <c:v>3765795.6752788033</c:v>
                </c:pt>
                <c:pt idx="807">
                  <c:v>3776036.1967794001</c:v>
                </c:pt>
                <c:pt idx="808">
                  <c:v>3780995.0575029138</c:v>
                </c:pt>
                <c:pt idx="809">
                  <c:v>3781461.4304552972</c:v>
                </c:pt>
                <c:pt idx="810">
                  <c:v>3784231.3647748088</c:v>
                </c:pt>
                <c:pt idx="811">
                  <c:v>3790056.6564855427</c:v>
                </c:pt>
                <c:pt idx="812">
                  <c:v>3801296.0420703632</c:v>
                </c:pt>
                <c:pt idx="813">
                  <c:v>3815961.9858465535</c:v>
                </c:pt>
                <c:pt idx="814">
                  <c:v>3830519.9678838234</c:v>
                </c:pt>
                <c:pt idx="815">
                  <c:v>3844436.6733867363</c:v>
                </c:pt>
                <c:pt idx="816">
                  <c:v>3857758.6656624069</c:v>
                </c:pt>
                <c:pt idx="817">
                  <c:v>3869090.2923634518</c:v>
                </c:pt>
                <c:pt idx="818">
                  <c:v>3877461.8784650657</c:v>
                </c:pt>
                <c:pt idx="819">
                  <c:v>3880932.6374754822</c:v>
                </c:pt>
                <c:pt idx="820">
                  <c:v>3882325.2823511949</c:v>
                </c:pt>
                <c:pt idx="821">
                  <c:v>3888251.3983407784</c:v>
                </c:pt>
                <c:pt idx="822">
                  <c:v>3898205.9641614854</c:v>
                </c:pt>
                <c:pt idx="823">
                  <c:v>3909359.8115574662</c:v>
                </c:pt>
                <c:pt idx="824">
                  <c:v>3921166.1827833843</c:v>
                </c:pt>
                <c:pt idx="825">
                  <c:v>3932691.280897961</c:v>
                </c:pt>
                <c:pt idx="826">
                  <c:v>3943599.6919649458</c:v>
                </c:pt>
                <c:pt idx="827">
                  <c:v>3954853.7674200824</c:v>
                </c:pt>
                <c:pt idx="828">
                  <c:v>3966172.9454559325</c:v>
                </c:pt>
                <c:pt idx="829">
                  <c:v>3979181.4081363128</c:v>
                </c:pt>
                <c:pt idx="830">
                  <c:v>3994960.4829299068</c:v>
                </c:pt>
                <c:pt idx="831">
                  <c:v>4011325.1969816899</c:v>
                </c:pt>
                <c:pt idx="832">
                  <c:v>4025513.7891702787</c:v>
                </c:pt>
                <c:pt idx="833">
                  <c:v>4035368.6916718869</c:v>
                </c:pt>
                <c:pt idx="834">
                  <c:v>4042912.765815015</c:v>
                </c:pt>
                <c:pt idx="835">
                  <c:v>4050829.885342726</c:v>
                </c:pt>
                <c:pt idx="836">
                  <c:v>4058870.8544786116</c:v>
                </c:pt>
                <c:pt idx="837">
                  <c:v>4066456.6721372865</c:v>
                </c:pt>
                <c:pt idx="838">
                  <c:v>4074685.2313980861</c:v>
                </c:pt>
                <c:pt idx="839">
                  <c:v>4084489.8397182906</c:v>
                </c:pt>
                <c:pt idx="840">
                  <c:v>4094511.2622734439</c:v>
                </c:pt>
                <c:pt idx="841">
                  <c:v>4104408.1907813828</c:v>
                </c:pt>
                <c:pt idx="842">
                  <c:v>4115992.8495394597</c:v>
                </c:pt>
                <c:pt idx="843">
                  <c:v>4129126.0355491</c:v>
                </c:pt>
                <c:pt idx="844">
                  <c:v>4141364.5685247714</c:v>
                </c:pt>
                <c:pt idx="845">
                  <c:v>4150970.477549552</c:v>
                </c:pt>
                <c:pt idx="846">
                  <c:v>4158731.8570777685</c:v>
                </c:pt>
                <c:pt idx="847">
                  <c:v>4166212.3738102629</c:v>
                </c:pt>
                <c:pt idx="848">
                  <c:v>4174694.2583798086</c:v>
                </c:pt>
                <c:pt idx="849">
                  <c:v>4185871.526386708</c:v>
                </c:pt>
                <c:pt idx="850">
                  <c:v>4200270.0900083166</c:v>
                </c:pt>
                <c:pt idx="851">
                  <c:v>4215102.7766412832</c:v>
                </c:pt>
                <c:pt idx="852">
                  <c:v>4227505.6269359495</c:v>
                </c:pt>
                <c:pt idx="853">
                  <c:v>4238686.1365129566</c:v>
                </c:pt>
                <c:pt idx="854">
                  <c:v>4250017.4361635614</c:v>
                </c:pt>
                <c:pt idx="855">
                  <c:v>4260794.5781629421</c:v>
                </c:pt>
                <c:pt idx="856">
                  <c:v>4269892.6052870359</c:v>
                </c:pt>
                <c:pt idx="857">
                  <c:v>4277944.6217292901</c:v>
                </c:pt>
                <c:pt idx="858">
                  <c:v>4289224.7245124765</c:v>
                </c:pt>
                <c:pt idx="859">
                  <c:v>4305102.1847702712</c:v>
                </c:pt>
                <c:pt idx="860">
                  <c:v>4321400.8088646624</c:v>
                </c:pt>
                <c:pt idx="861">
                  <c:v>4335402.68132322</c:v>
                </c:pt>
                <c:pt idx="862">
                  <c:v>4351092.9512930764</c:v>
                </c:pt>
                <c:pt idx="863">
                  <c:v>4373793.6529182065</c:v>
                </c:pt>
                <c:pt idx="864">
                  <c:v>4396662.6404236034</c:v>
                </c:pt>
                <c:pt idx="865">
                  <c:v>4412725.2002747152</c:v>
                </c:pt>
                <c:pt idx="866">
                  <c:v>4426494.8313176092</c:v>
                </c:pt>
                <c:pt idx="867">
                  <c:v>4443320.5597929247</c:v>
                </c:pt>
                <c:pt idx="868">
                  <c:v>4463891.7003280818</c:v>
                </c:pt>
                <c:pt idx="869">
                  <c:v>4482434.5947639532</c:v>
                </c:pt>
                <c:pt idx="870">
                  <c:v>4494737.7042723382</c:v>
                </c:pt>
                <c:pt idx="871">
                  <c:v>4503149.279300821</c:v>
                </c:pt>
                <c:pt idx="872">
                  <c:v>4510212.958941278</c:v>
                </c:pt>
                <c:pt idx="873">
                  <c:v>4516772.2360224342</c:v>
                </c:pt>
                <c:pt idx="874">
                  <c:v>4522409.009367968</c:v>
                </c:pt>
                <c:pt idx="875">
                  <c:v>4525840.3294917867</c:v>
                </c:pt>
                <c:pt idx="876">
                  <c:v>4526651.6147107566</c:v>
                </c:pt>
                <c:pt idx="877">
                  <c:v>4528010.0522024706</c:v>
                </c:pt>
                <c:pt idx="878">
                  <c:v>4528272.0684939744</c:v>
                </c:pt>
                <c:pt idx="879">
                  <c:v>4531883.7315730415</c:v>
                </c:pt>
                <c:pt idx="880">
                  <c:v>4538975.6550116129</c:v>
                </c:pt>
                <c:pt idx="881">
                  <c:v>4543709.9395612953</c:v>
                </c:pt>
                <c:pt idx="882">
                  <c:v>4544416.2855501557</c:v>
                </c:pt>
                <c:pt idx="883">
                  <c:v>4548844.9779661363</c:v>
                </c:pt>
                <c:pt idx="884">
                  <c:v>4557090.8000117466</c:v>
                </c:pt>
                <c:pt idx="885">
                  <c:v>4565718.3350203196</c:v>
                </c:pt>
                <c:pt idx="886">
                  <c:v>4575513.7919376884</c:v>
                </c:pt>
                <c:pt idx="887">
                  <c:v>4585761.7789581055</c:v>
                </c:pt>
                <c:pt idx="888">
                  <c:v>4595286.6272759978</c:v>
                </c:pt>
                <c:pt idx="889">
                  <c:v>4603291.3511357298</c:v>
                </c:pt>
                <c:pt idx="890">
                  <c:v>4609333.1147382976</c:v>
                </c:pt>
                <c:pt idx="891">
                  <c:v>4613012.1827667775</c:v>
                </c:pt>
                <c:pt idx="892">
                  <c:v>4613937.3872570181</c:v>
                </c:pt>
                <c:pt idx="893">
                  <c:v>4615345.1838588556</c:v>
                </c:pt>
                <c:pt idx="894">
                  <c:v>4617194.813128856</c:v>
                </c:pt>
                <c:pt idx="895">
                  <c:v>4617671.06859418</c:v>
                </c:pt>
                <c:pt idx="896">
                  <c:v>4619590.4080177248</c:v>
                </c:pt>
                <c:pt idx="897">
                  <c:v>4624248.0279461034</c:v>
                </c:pt>
                <c:pt idx="898">
                  <c:v>4630614.0710044149</c:v>
                </c:pt>
                <c:pt idx="899">
                  <c:v>4637327.5851275418</c:v>
                </c:pt>
                <c:pt idx="900">
                  <c:v>4642982.5865175826</c:v>
                </c:pt>
                <c:pt idx="901">
                  <c:v>4646863.362510873</c:v>
                </c:pt>
                <c:pt idx="902">
                  <c:v>4647588.9688934674</c:v>
                </c:pt>
                <c:pt idx="903">
                  <c:v>4662036.5383058926</c:v>
                </c:pt>
                <c:pt idx="904">
                  <c:v>4688104.959737449</c:v>
                </c:pt>
                <c:pt idx="905">
                  <c:v>4709952.1156015629</c:v>
                </c:pt>
                <c:pt idx="906">
                  <c:v>4723213.1619626712</c:v>
                </c:pt>
                <c:pt idx="907">
                  <c:v>4727482.6662891489</c:v>
                </c:pt>
                <c:pt idx="908">
                  <c:v>4729085.5952494089</c:v>
                </c:pt>
                <c:pt idx="909">
                  <c:v>4734622.7390357172</c:v>
                </c:pt>
                <c:pt idx="910">
                  <c:v>4746673.413057616</c:v>
                </c:pt>
                <c:pt idx="911">
                  <c:v>4766836.5448148595</c:v>
                </c:pt>
                <c:pt idx="912">
                  <c:v>4789906.7279000049</c:v>
                </c:pt>
                <c:pt idx="913">
                  <c:v>4807621.8213695353</c:v>
                </c:pt>
                <c:pt idx="914">
                  <c:v>4820820.6183330948</c:v>
                </c:pt>
                <c:pt idx="915">
                  <c:v>4839566.1050518444</c:v>
                </c:pt>
                <c:pt idx="916">
                  <c:v>4858885.3370621167</c:v>
                </c:pt>
                <c:pt idx="917">
                  <c:v>4872447.4943951052</c:v>
                </c:pt>
                <c:pt idx="918">
                  <c:v>4882015.6527886307</c:v>
                </c:pt>
                <c:pt idx="919">
                  <c:v>4888226.9070398258</c:v>
                </c:pt>
                <c:pt idx="920">
                  <c:v>4896445.5440307846</c:v>
                </c:pt>
                <c:pt idx="921">
                  <c:v>4907751.4128107615</c:v>
                </c:pt>
                <c:pt idx="922">
                  <c:v>4924067.7552600475</c:v>
                </c:pt>
                <c:pt idx="923">
                  <c:v>4943092.816484726</c:v>
                </c:pt>
                <c:pt idx="924">
                  <c:v>4960571.3921984043</c:v>
                </c:pt>
                <c:pt idx="925">
                  <c:v>4968968.3763832143</c:v>
                </c:pt>
                <c:pt idx="926">
                  <c:v>4970130.8735917145</c:v>
                </c:pt>
                <c:pt idx="927">
                  <c:v>4970313.1090588206</c:v>
                </c:pt>
                <c:pt idx="928">
                  <c:v>4972520.0191580579</c:v>
                </c:pt>
                <c:pt idx="929">
                  <c:v>4975686.3054740457</c:v>
                </c:pt>
                <c:pt idx="930">
                  <c:v>4979830.4882455291</c:v>
                </c:pt>
                <c:pt idx="931">
                  <c:v>4984260.4012966678</c:v>
                </c:pt>
                <c:pt idx="932">
                  <c:v>4988648.564927334</c:v>
                </c:pt>
                <c:pt idx="933">
                  <c:v>4992645.8384637199</c:v>
                </c:pt>
                <c:pt idx="934">
                  <c:v>4995256.9211463761</c:v>
                </c:pt>
                <c:pt idx="935">
                  <c:v>4995480.0068293558</c:v>
                </c:pt>
                <c:pt idx="936">
                  <c:v>4995650.5242676446</c:v>
                </c:pt>
                <c:pt idx="937">
                  <c:v>4997018.5268813316</c:v>
                </c:pt>
                <c:pt idx="938">
                  <c:v>4999595.0996522503</c:v>
                </c:pt>
                <c:pt idx="939">
                  <c:v>5002432.1320666205</c:v>
                </c:pt>
                <c:pt idx="940">
                  <c:v>5004907.2893726211</c:v>
                </c:pt>
                <c:pt idx="941">
                  <c:v>5007933.7791666407</c:v>
                </c:pt>
                <c:pt idx="942">
                  <c:v>5012446.0291246604</c:v>
                </c:pt>
                <c:pt idx="943">
                  <c:v>5017550.89084341</c:v>
                </c:pt>
                <c:pt idx="944">
                  <c:v>5022943.5846993662</c:v>
                </c:pt>
                <c:pt idx="945">
                  <c:v>5028941.4058701377</c:v>
                </c:pt>
                <c:pt idx="946">
                  <c:v>5035561.8925888874</c:v>
                </c:pt>
                <c:pt idx="947">
                  <c:v>5044347.2778374739</c:v>
                </c:pt>
                <c:pt idx="948">
                  <c:v>5055158.3726434745</c:v>
                </c:pt>
                <c:pt idx="949">
                  <c:v>5064918.6909508184</c:v>
                </c:pt>
                <c:pt idx="950">
                  <c:v>5071932.5545103643</c:v>
                </c:pt>
                <c:pt idx="951">
                  <c:v>5074519.4356424613</c:v>
                </c:pt>
                <c:pt idx="952">
                  <c:v>5079148.1671338538</c:v>
                </c:pt>
                <c:pt idx="953">
                  <c:v>5093461.3319758493</c:v>
                </c:pt>
                <c:pt idx="954">
                  <c:v>5114676.5887055183</c:v>
                </c:pt>
                <c:pt idx="955">
                  <c:v>5136177.7615230773</c:v>
                </c:pt>
                <c:pt idx="956">
                  <c:v>5155182.0279985461</c:v>
                </c:pt>
                <c:pt idx="957">
                  <c:v>5171631.5705483221</c:v>
                </c:pt>
                <c:pt idx="958">
                  <c:v>5180590.7523611067</c:v>
                </c:pt>
                <c:pt idx="959">
                  <c:v>5181033.8670927808</c:v>
                </c:pt>
                <c:pt idx="960">
                  <c:v>5189384.9722035918</c:v>
                </c:pt>
                <c:pt idx="961">
                  <c:v>5206081.3796778535</c:v>
                </c:pt>
                <c:pt idx="962">
                  <c:v>5230759.9150681635</c:v>
                </c:pt>
                <c:pt idx="963">
                  <c:v>5258827.6759917522</c:v>
                </c:pt>
                <c:pt idx="964">
                  <c:v>5285132.2824964449</c:v>
                </c:pt>
                <c:pt idx="965">
                  <c:v>5306038.9266682826</c:v>
                </c:pt>
                <c:pt idx="966">
                  <c:v>5320194.2114905789</c:v>
                </c:pt>
                <c:pt idx="967">
                  <c:v>5328826.1137568373</c:v>
                </c:pt>
                <c:pt idx="968">
                  <c:v>5334256.2958651185</c:v>
                </c:pt>
                <c:pt idx="969">
                  <c:v>5338208.8462795252</c:v>
                </c:pt>
                <c:pt idx="970">
                  <c:v>5340080.0708945794</c:v>
                </c:pt>
                <c:pt idx="971">
                  <c:v>5341990.1211391892</c:v>
                </c:pt>
                <c:pt idx="972">
                  <c:v>5350816.8742884025</c:v>
                </c:pt>
                <c:pt idx="973">
                  <c:v>5368457.9432222499</c:v>
                </c:pt>
                <c:pt idx="974">
                  <c:v>5388789.0486459257</c:v>
                </c:pt>
                <c:pt idx="975">
                  <c:v>5406594.965191856</c:v>
                </c:pt>
                <c:pt idx="976">
                  <c:v>5421821.6991906986</c:v>
                </c:pt>
                <c:pt idx="977">
                  <c:v>5434562.0152917104</c:v>
                </c:pt>
                <c:pt idx="978">
                  <c:v>5442391.8335403977</c:v>
                </c:pt>
                <c:pt idx="979">
                  <c:v>5446564.6044594646</c:v>
                </c:pt>
                <c:pt idx="980">
                  <c:v>5449424.1571378438</c:v>
                </c:pt>
                <c:pt idx="981">
                  <c:v>5451207.3570746072</c:v>
                </c:pt>
                <c:pt idx="982">
                  <c:v>5452232.2896377482</c:v>
                </c:pt>
                <c:pt idx="983">
                  <c:v>5452991.7102677478</c:v>
                </c:pt>
                <c:pt idx="984">
                  <c:v>5453789.0178039605</c:v>
                </c:pt>
                <c:pt idx="985">
                  <c:v>5454325.338792054</c:v>
                </c:pt>
                <c:pt idx="986">
                  <c:v>5454435.6920553064</c:v>
                </c:pt>
                <c:pt idx="987">
                  <c:v>5454435.6920553064</c:v>
                </c:pt>
                <c:pt idx="988">
                  <c:v>5454435.6920553064</c:v>
                </c:pt>
                <c:pt idx="989">
                  <c:v>5454435.6920553064</c:v>
                </c:pt>
                <c:pt idx="990">
                  <c:v>5454435.6920553064</c:v>
                </c:pt>
                <c:pt idx="991">
                  <c:v>5454435.6920553064</c:v>
                </c:pt>
                <c:pt idx="992">
                  <c:v>5454435.6920553064</c:v>
                </c:pt>
                <c:pt idx="993">
                  <c:v>5454435.6920553064</c:v>
                </c:pt>
                <c:pt idx="994">
                  <c:v>5454435.6920553064</c:v>
                </c:pt>
                <c:pt idx="995">
                  <c:v>5454435.6920553064</c:v>
                </c:pt>
                <c:pt idx="996">
                  <c:v>5454435.6920553064</c:v>
                </c:pt>
                <c:pt idx="997">
                  <c:v>5454435.6920553064</c:v>
                </c:pt>
                <c:pt idx="998">
                  <c:v>5454435.6920553064</c:v>
                </c:pt>
                <c:pt idx="999">
                  <c:v>5454435.6920553064</c:v>
                </c:pt>
                <c:pt idx="1000">
                  <c:v>5454435.6920553064</c:v>
                </c:pt>
                <c:pt idx="1001">
                  <c:v>5454435.6920553064</c:v>
                </c:pt>
                <c:pt idx="1002">
                  <c:v>5454435.6920553064</c:v>
                </c:pt>
                <c:pt idx="1003">
                  <c:v>5454435.6920553064</c:v>
                </c:pt>
                <c:pt idx="1004">
                  <c:v>5454435.6920553064</c:v>
                </c:pt>
                <c:pt idx="1005">
                  <c:v>5454435.6920553064</c:v>
                </c:pt>
                <c:pt idx="1006">
                  <c:v>5454435.6920553064</c:v>
                </c:pt>
                <c:pt idx="1007">
                  <c:v>5454435.6920553064</c:v>
                </c:pt>
                <c:pt idx="1008">
                  <c:v>5454435.6920553064</c:v>
                </c:pt>
                <c:pt idx="1009">
                  <c:v>5454435.6920553064</c:v>
                </c:pt>
                <c:pt idx="1010">
                  <c:v>5454435.6920553064</c:v>
                </c:pt>
                <c:pt idx="1011">
                  <c:v>5454435.6920553064</c:v>
                </c:pt>
                <c:pt idx="1012">
                  <c:v>5454435.6920553064</c:v>
                </c:pt>
                <c:pt idx="1013">
                  <c:v>5454435.6920553064</c:v>
                </c:pt>
                <c:pt idx="1014">
                  <c:v>5454435.6920553064</c:v>
                </c:pt>
                <c:pt idx="1015">
                  <c:v>5454435.6920553064</c:v>
                </c:pt>
                <c:pt idx="1016">
                  <c:v>5454435.6920553064</c:v>
                </c:pt>
                <c:pt idx="1017">
                  <c:v>5454435.6920553064</c:v>
                </c:pt>
                <c:pt idx="1018">
                  <c:v>5454435.6920553064</c:v>
                </c:pt>
                <c:pt idx="1019">
                  <c:v>5454435.6920553064</c:v>
                </c:pt>
                <c:pt idx="1020">
                  <c:v>5454435.6920553064</c:v>
                </c:pt>
                <c:pt idx="1021">
                  <c:v>5454435.6920553064</c:v>
                </c:pt>
                <c:pt idx="1022">
                  <c:v>5454435.6920553064</c:v>
                </c:pt>
                <c:pt idx="1023">
                  <c:v>5454435.6920553064</c:v>
                </c:pt>
                <c:pt idx="1024">
                  <c:v>5454435.6920553064</c:v>
                </c:pt>
                <c:pt idx="1025">
                  <c:v>5454435.6920553064</c:v>
                </c:pt>
                <c:pt idx="1026">
                  <c:v>5454435.6920553064</c:v>
                </c:pt>
                <c:pt idx="1027">
                  <c:v>5454435.6920553064</c:v>
                </c:pt>
                <c:pt idx="1028">
                  <c:v>5454660.8013685709</c:v>
                </c:pt>
                <c:pt idx="1029">
                  <c:v>5456522.9457898205</c:v>
                </c:pt>
                <c:pt idx="1030">
                  <c:v>5462520.9776700204</c:v>
                </c:pt>
                <c:pt idx="1031">
                  <c:v>5473049.9511193363</c:v>
                </c:pt>
                <c:pt idx="1032">
                  <c:v>5485710.819029144</c:v>
                </c:pt>
                <c:pt idx="1033">
                  <c:v>5499008.8568065735</c:v>
                </c:pt>
                <c:pt idx="1034">
                  <c:v>5513004.3674382344</c:v>
                </c:pt>
                <c:pt idx="1035">
                  <c:v>5527907.4956810158</c:v>
                </c:pt>
                <c:pt idx="1036">
                  <c:v>5542663.7399302814</c:v>
                </c:pt>
                <c:pt idx="1037">
                  <c:v>5556047.7959789922</c:v>
                </c:pt>
                <c:pt idx="1038">
                  <c:v>5568455.0280620921</c:v>
                </c:pt>
                <c:pt idx="1039">
                  <c:v>5581479.8527025292</c:v>
                </c:pt>
                <c:pt idx="1040">
                  <c:v>5596702.9502772428</c:v>
                </c:pt>
                <c:pt idx="1041">
                  <c:v>5613628.4415784692</c:v>
                </c:pt>
                <c:pt idx="1042">
                  <c:v>5630721.4487376893</c:v>
                </c:pt>
                <c:pt idx="1043">
                  <c:v>5645816.5003332403</c:v>
                </c:pt>
                <c:pt idx="1044">
                  <c:v>5657318.8376922021</c:v>
                </c:pt>
                <c:pt idx="1045">
                  <c:v>5665468.0373801393</c:v>
                </c:pt>
                <c:pt idx="1046">
                  <c:v>5671879.9904082874</c:v>
                </c:pt>
                <c:pt idx="1047">
                  <c:v>5678309.161816664</c:v>
                </c:pt>
                <c:pt idx="1048">
                  <c:v>5685070.9293724522</c:v>
                </c:pt>
                <c:pt idx="1049">
                  <c:v>5690671.6760934917</c:v>
                </c:pt>
                <c:pt idx="1050">
                  <c:v>5693260.4228159459</c:v>
                </c:pt>
                <c:pt idx="1051">
                  <c:v>5694860.8502656044</c:v>
                </c:pt>
                <c:pt idx="1052">
                  <c:v>5699618.7520270096</c:v>
                </c:pt>
                <c:pt idx="1053">
                  <c:v>5706199.6223260909</c:v>
                </c:pt>
                <c:pt idx="1054">
                  <c:v>5714651.0224838778</c:v>
                </c:pt>
                <c:pt idx="1055">
                  <c:v>5725659.0277967891</c:v>
                </c:pt>
                <c:pt idx="1056">
                  <c:v>5739514.5900260871</c:v>
                </c:pt>
                <c:pt idx="1057">
                  <c:v>5755636.4587760875</c:v>
                </c:pt>
                <c:pt idx="1058">
                  <c:v>5771206.6449100226</c:v>
                </c:pt>
                <c:pt idx="1059">
                  <c:v>5782874.1282607876</c:v>
                </c:pt>
                <c:pt idx="1060">
                  <c:v>5791380.5627696132</c:v>
                </c:pt>
                <c:pt idx="1061">
                  <c:v>5797138.5864262218</c:v>
                </c:pt>
                <c:pt idx="1062">
                  <c:v>5799589.4992497107</c:v>
                </c:pt>
                <c:pt idx="1063">
                  <c:v>5799681.057073785</c:v>
                </c:pt>
                <c:pt idx="1064">
                  <c:v>5801200.0140548609</c:v>
                </c:pt>
                <c:pt idx="1065">
                  <c:v>5804748.8693354093</c:v>
                </c:pt>
                <c:pt idx="1066">
                  <c:v>5812237.7948348997</c:v>
                </c:pt>
                <c:pt idx="1067">
                  <c:v>5822600.4942918466</c:v>
                </c:pt>
                <c:pt idx="1068">
                  <c:v>5830745.983685961</c:v>
                </c:pt>
                <c:pt idx="1069">
                  <c:v>5835317.4318895312</c:v>
                </c:pt>
                <c:pt idx="1070">
                  <c:v>5840007.2123782812</c:v>
                </c:pt>
                <c:pt idx="1071">
                  <c:v>5847602.6511734668</c:v>
                </c:pt>
                <c:pt idx="1072">
                  <c:v>5858833.2108534668</c:v>
                </c:pt>
                <c:pt idx="1073">
                  <c:v>5873249.6638786346</c:v>
                </c:pt>
                <c:pt idx="1074">
                  <c:v>5891705.9174715932</c:v>
                </c:pt>
                <c:pt idx="1075">
                  <c:v>5915796.6734950384</c:v>
                </c:pt>
                <c:pt idx="1076">
                  <c:v>5944605.2960091615</c:v>
                </c:pt>
                <c:pt idx="1077">
                  <c:v>5973955.3913024543</c:v>
                </c:pt>
                <c:pt idx="1078">
                  <c:v>6000799.0257549761</c:v>
                </c:pt>
                <c:pt idx="1079">
                  <c:v>6024629.0293638185</c:v>
                </c:pt>
                <c:pt idx="1080">
                  <c:v>6047024.3624002673</c:v>
                </c:pt>
                <c:pt idx="1081">
                  <c:v>6066668.6796681844</c:v>
                </c:pt>
                <c:pt idx="1082">
                  <c:v>6080184.2343695061</c:v>
                </c:pt>
                <c:pt idx="1083">
                  <c:v>6087095.6042978913</c:v>
                </c:pt>
                <c:pt idx="1084">
                  <c:v>6087291.4614520995</c:v>
                </c:pt>
                <c:pt idx="1085">
                  <c:v>6091351.8620139491</c:v>
                </c:pt>
                <c:pt idx="1086">
                  <c:v>6092413.200908009</c:v>
                </c:pt>
                <c:pt idx="1087">
                  <c:v>6096583.6477020998</c:v>
                </c:pt>
                <c:pt idx="1088">
                  <c:v>6103385.6685702642</c:v>
                </c:pt>
                <c:pt idx="1089">
                  <c:v>6110535.0539511321</c:v>
                </c:pt>
                <c:pt idx="1090">
                  <c:v>6117372.8196045114</c:v>
                </c:pt>
                <c:pt idx="1091">
                  <c:v>6123880.5158134466</c:v>
                </c:pt>
                <c:pt idx="1092">
                  <c:v>6131378.4203557149</c:v>
                </c:pt>
                <c:pt idx="1093">
                  <c:v>6142251.0851244507</c:v>
                </c:pt>
                <c:pt idx="1094">
                  <c:v>6157758.5055537131</c:v>
                </c:pt>
                <c:pt idx="1095">
                  <c:v>6174826.9375844244</c:v>
                </c:pt>
                <c:pt idx="1096">
                  <c:v>6189164.8700128095</c:v>
                </c:pt>
                <c:pt idx="1097">
                  <c:v>6199780.0571343554</c:v>
                </c:pt>
                <c:pt idx="1098">
                  <c:v>6206497.6953480337</c:v>
                </c:pt>
                <c:pt idx="1099">
                  <c:v>6208153.57938122</c:v>
                </c:pt>
                <c:pt idx="1100">
                  <c:v>6212209.8028787635</c:v>
                </c:pt>
                <c:pt idx="1101">
                  <c:v>6216946.9743775073</c:v>
                </c:pt>
                <c:pt idx="1102">
                  <c:v>6217190.0446824748</c:v>
                </c:pt>
                <c:pt idx="1103">
                  <c:v>6223300.800253517</c:v>
                </c:pt>
                <c:pt idx="1104">
                  <c:v>6235749.7464624522</c:v>
                </c:pt>
                <c:pt idx="1105">
                  <c:v>6254330.8962042294</c:v>
                </c:pt>
                <c:pt idx="1106">
                  <c:v>6274405.106734463</c:v>
                </c:pt>
                <c:pt idx="1107">
                  <c:v>6289731.4949481413</c:v>
                </c:pt>
                <c:pt idx="1108">
                  <c:v>6299091.767705936</c:v>
                </c:pt>
                <c:pt idx="1109">
                  <c:v>6303007.4253446478</c:v>
                </c:pt>
                <c:pt idx="1110">
                  <c:v>6304203.1616818318</c:v>
                </c:pt>
                <c:pt idx="1111">
                  <c:v>6305128.5432492616</c:v>
                </c:pt>
                <c:pt idx="1112">
                  <c:v>6309657.0271838447</c:v>
                </c:pt>
                <c:pt idx="1113">
                  <c:v>6321425.8887313139</c:v>
                </c:pt>
                <c:pt idx="1114">
                  <c:v>6342672.2536178213</c:v>
                </c:pt>
                <c:pt idx="1115">
                  <c:v>6370171.4396647969</c:v>
                </c:pt>
                <c:pt idx="1116">
                  <c:v>6394067.4931918886</c:v>
                </c:pt>
                <c:pt idx="1117">
                  <c:v>6409226.9565238608</c:v>
                </c:pt>
                <c:pt idx="1118">
                  <c:v>6417435.7430083165</c:v>
                </c:pt>
                <c:pt idx="1119">
                  <c:v>6419727.2958029974</c:v>
                </c:pt>
                <c:pt idx="1120">
                  <c:v>6420635.5194411837</c:v>
                </c:pt>
                <c:pt idx="1121">
                  <c:v>6421522.6334881159</c:v>
                </c:pt>
                <c:pt idx="1122">
                  <c:v>6424945.75123813</c:v>
                </c:pt>
                <c:pt idx="1123">
                  <c:v>6427934.8896612227</c:v>
                </c:pt>
                <c:pt idx="1124">
                  <c:v>6429415.4227206605</c:v>
                </c:pt>
                <c:pt idx="1125">
                  <c:v>6438432.2185019637</c:v>
                </c:pt>
                <c:pt idx="1126">
                  <c:v>6456708.9733340405</c:v>
                </c:pt>
                <c:pt idx="1127">
                  <c:v>6481403.8633600296</c:v>
                </c:pt>
                <c:pt idx="1128">
                  <c:v>6506279.2110700337</c:v>
                </c:pt>
                <c:pt idx="1129">
                  <c:v>6528244.486358976</c:v>
                </c:pt>
                <c:pt idx="1130">
                  <c:v>6544738.3189304583</c:v>
                </c:pt>
                <c:pt idx="1131">
                  <c:v>6556068.0652146842</c:v>
                </c:pt>
                <c:pt idx="1132">
                  <c:v>6564955.6208695518</c:v>
                </c:pt>
                <c:pt idx="1133">
                  <c:v>6572891.0338674057</c:v>
                </c:pt>
                <c:pt idx="1134">
                  <c:v>6580764.4764546249</c:v>
                </c:pt>
                <c:pt idx="1135">
                  <c:v>6588126.047055861</c:v>
                </c:pt>
                <c:pt idx="1136">
                  <c:v>6593817.743689863</c:v>
                </c:pt>
                <c:pt idx="1137">
                  <c:v>6596877.8356798282</c:v>
                </c:pt>
                <c:pt idx="1138">
                  <c:v>6597412.9247305123</c:v>
                </c:pt>
                <c:pt idx="1139">
                  <c:v>6598325.8027323997</c:v>
                </c:pt>
                <c:pt idx="1140">
                  <c:v>6599807.3832551874</c:v>
                </c:pt>
                <c:pt idx="1141">
                  <c:v>6601649.0187415406</c:v>
                </c:pt>
                <c:pt idx="1142">
                  <c:v>6604403.3862705212</c:v>
                </c:pt>
                <c:pt idx="1143">
                  <c:v>6609426.3037012089</c:v>
                </c:pt>
                <c:pt idx="1144">
                  <c:v>6617544.3246225193</c:v>
                </c:pt>
                <c:pt idx="1145">
                  <c:v>6626125.9031177992</c:v>
                </c:pt>
                <c:pt idx="1146">
                  <c:v>6631342.852932266</c:v>
                </c:pt>
                <c:pt idx="1147">
                  <c:v>6631604.4684992479</c:v>
                </c:pt>
                <c:pt idx="1148">
                  <c:v>6639127.692566094</c:v>
                </c:pt>
                <c:pt idx="1149">
                  <c:v>6646393.0580991209</c:v>
                </c:pt>
                <c:pt idx="1150">
                  <c:v>6649458.0268289875</c:v>
                </c:pt>
                <c:pt idx="1151">
                  <c:v>6649703.2745604692</c:v>
                </c:pt>
                <c:pt idx="1152">
                  <c:v>6650670.5268289875</c:v>
                </c:pt>
                <c:pt idx="1153">
                  <c:v>6652917.6402086169</c:v>
                </c:pt>
                <c:pt idx="1154">
                  <c:v>6659350.058675224</c:v>
                </c:pt>
                <c:pt idx="1155">
                  <c:v>6672720.7842739057</c:v>
                </c:pt>
                <c:pt idx="1156">
                  <c:v>6690353.3318759501</c:v>
                </c:pt>
                <c:pt idx="1157">
                  <c:v>6707509.9327669851</c:v>
                </c:pt>
                <c:pt idx="1158">
                  <c:v>6726478.2684282148</c:v>
                </c:pt>
                <c:pt idx="1159">
                  <c:v>6750598.8774838829</c:v>
                </c:pt>
                <c:pt idx="1160">
                  <c:v>6780849.8974481067</c:v>
                </c:pt>
                <c:pt idx="1161">
                  <c:v>6814336.3706079293</c:v>
                </c:pt>
                <c:pt idx="1162">
                  <c:v>6846894.0092842262</c:v>
                </c:pt>
                <c:pt idx="1163">
                  <c:v>6878212.9804251622</c:v>
                </c:pt>
                <c:pt idx="1164">
                  <c:v>6910057.0376684526</c:v>
                </c:pt>
                <c:pt idx="1165">
                  <c:v>6942879.9185665417</c:v>
                </c:pt>
                <c:pt idx="1166">
                  <c:v>6976549.3639202919</c:v>
                </c:pt>
                <c:pt idx="1167">
                  <c:v>7004046.6714478005</c:v>
                </c:pt>
                <c:pt idx="1168">
                  <c:v>7024429.9312234186</c:v>
                </c:pt>
                <c:pt idx="1169">
                  <c:v>7047390.690233523</c:v>
                </c:pt>
                <c:pt idx="1170">
                  <c:v>7072847.3212628691</c:v>
                </c:pt>
                <c:pt idx="1171">
                  <c:v>7097745.2303637518</c:v>
                </c:pt>
                <c:pt idx="1172">
                  <c:v>7122443.6875625541</c:v>
                </c:pt>
                <c:pt idx="1173">
                  <c:v>7146421.0677383356</c:v>
                </c:pt>
                <c:pt idx="1174">
                  <c:v>7169555.8755262587</c:v>
                </c:pt>
                <c:pt idx="1175">
                  <c:v>7192241.3360891249</c:v>
                </c:pt>
                <c:pt idx="1176">
                  <c:v>7213942.9293106357</c:v>
                </c:pt>
                <c:pt idx="1177">
                  <c:v>7234554.3363036374</c:v>
                </c:pt>
                <c:pt idx="1178">
                  <c:v>7254981.8037264831</c:v>
                </c:pt>
                <c:pt idx="1179">
                  <c:v>7276686.1458027437</c:v>
                </c:pt>
                <c:pt idx="1180">
                  <c:v>7299768.841985004</c:v>
                </c:pt>
                <c:pt idx="1181">
                  <c:v>7323256.8307264689</c:v>
                </c:pt>
                <c:pt idx="1182">
                  <c:v>7346649.1940530352</c:v>
                </c:pt>
                <c:pt idx="1183">
                  <c:v>7368877.3630633177</c:v>
                </c:pt>
                <c:pt idx="1184">
                  <c:v>7389838.6962343883</c:v>
                </c:pt>
                <c:pt idx="1185">
                  <c:v>7409993.4200259307</c:v>
                </c:pt>
                <c:pt idx="1186">
                  <c:v>7428772.4917893326</c:v>
                </c:pt>
                <c:pt idx="1187">
                  <c:v>7445046.3430960951</c:v>
                </c:pt>
                <c:pt idx="1188">
                  <c:v>7459752.3645417467</c:v>
                </c:pt>
                <c:pt idx="1189">
                  <c:v>7474458.3859873982</c:v>
                </c:pt>
                <c:pt idx="1190">
                  <c:v>7489164.4074330498</c:v>
                </c:pt>
                <c:pt idx="1191">
                  <c:v>7503870.4288787013</c:v>
                </c:pt>
                <c:pt idx="1192">
                  <c:v>7518576.4503243528</c:v>
                </c:pt>
                <c:pt idx="1193">
                  <c:v>7533282.4717700044</c:v>
                </c:pt>
                <c:pt idx="1194">
                  <c:v>7547988.4932156559</c:v>
                </c:pt>
                <c:pt idx="1195">
                  <c:v>7562694.5146613074</c:v>
                </c:pt>
                <c:pt idx="1196">
                  <c:v>7577923.1460606633</c:v>
                </c:pt>
                <c:pt idx="1197">
                  <c:v>7593183.8924834495</c:v>
                </c:pt>
                <c:pt idx="1198">
                  <c:v>7608444.6389062358</c:v>
                </c:pt>
                <c:pt idx="1199">
                  <c:v>7625832.4816575721</c:v>
                </c:pt>
                <c:pt idx="1200">
                  <c:v>7645462.3896040842</c:v>
                </c:pt>
                <c:pt idx="1201">
                  <c:v>7667392.5031384649</c:v>
                </c:pt>
                <c:pt idx="1202">
                  <c:v>7691239.1828670902</c:v>
                </c:pt>
                <c:pt idx="1203">
                  <c:v>7714343.8529170183</c:v>
                </c:pt>
                <c:pt idx="1204">
                  <c:v>7735529.5812842632</c:v>
                </c:pt>
                <c:pt idx="1205">
                  <c:v>7754697.5890024658</c:v>
                </c:pt>
                <c:pt idx="1206">
                  <c:v>7772305.8140114946</c:v>
                </c:pt>
                <c:pt idx="1207">
                  <c:v>7789404.2326538749</c:v>
                </c:pt>
                <c:pt idx="1208">
                  <c:v>7806537.4001176246</c:v>
                </c:pt>
                <c:pt idx="1209">
                  <c:v>7823705.3693304006</c:v>
                </c:pt>
                <c:pt idx="1210">
                  <c:v>7840361.4455891261</c:v>
                </c:pt>
                <c:pt idx="1211">
                  <c:v>7856470.7741626669</c:v>
                </c:pt>
                <c:pt idx="1212">
                  <c:v>7872580.1027362077</c:v>
                </c:pt>
                <c:pt idx="1213">
                  <c:v>7888142.6836245628</c:v>
                </c:pt>
                <c:pt idx="1214">
                  <c:v>7903672.0938095609</c:v>
                </c:pt>
                <c:pt idx="1215">
                  <c:v>7919747.6903371522</c:v>
                </c:pt>
                <c:pt idx="1216">
                  <c:v>7935823.2868647436</c:v>
                </c:pt>
                <c:pt idx="1217">
                  <c:v>7951352.6970497416</c:v>
                </c:pt>
                <c:pt idx="1218">
                  <c:v>7966303.3645134913</c:v>
                </c:pt>
                <c:pt idx="1219">
                  <c:v>7981221.5285262419</c:v>
                </c:pt>
                <c:pt idx="1220">
                  <c:v>7996107.241961197</c:v>
                </c:pt>
                <c:pt idx="1221">
                  <c:v>8010416.6166648855</c:v>
                </c:pt>
                <c:pt idx="1222">
                  <c:v>8023576.8402000424</c:v>
                </c:pt>
                <c:pt idx="1223">
                  <c:v>8036104.4204191389</c:v>
                </c:pt>
                <c:pt idx="1224">
                  <c:v>8048003.1978060696</c:v>
                </c:pt>
                <c:pt idx="1225">
                  <c:v>8060323.0209709881</c:v>
                </c:pt>
                <c:pt idx="1226">
                  <c:v>8073656.1191440495</c:v>
                </c:pt>
                <c:pt idx="1227">
                  <c:v>8087463.250101639</c:v>
                </c:pt>
                <c:pt idx="1228">
                  <c:v>8101239.43423035</c:v>
                </c:pt>
                <c:pt idx="1229">
                  <c:v>8114953.8801626796</c:v>
                </c:pt>
                <c:pt idx="1230">
                  <c:v>8128637.5346186021</c:v>
                </c:pt>
                <c:pt idx="1231">
                  <c:v>8141728.169657832</c:v>
                </c:pt>
                <c:pt idx="1232">
                  <c:v>8155289.1744161332</c:v>
                </c:pt>
                <c:pt idx="1233">
                  <c:v>8169879.4603445828</c:v>
                </c:pt>
                <c:pt idx="1234">
                  <c:v>8184469.7462730324</c:v>
                </c:pt>
                <c:pt idx="1235">
                  <c:v>8199028.427274623</c:v>
                </c:pt>
                <c:pt idx="1236">
                  <c:v>8213057.7622113982</c:v>
                </c:pt>
                <c:pt idx="1237">
                  <c:v>8225968.7172115454</c:v>
                </c:pt>
                <c:pt idx="1238">
                  <c:v>8237238.887279897</c:v>
                </c:pt>
                <c:pt idx="1239">
                  <c:v>8246272.4882749096</c:v>
                </c:pt>
                <c:pt idx="1240">
                  <c:v>8253591.1896679411</c:v>
                </c:pt>
                <c:pt idx="1241">
                  <c:v>8260206.9267444154</c:v>
                </c:pt>
                <c:pt idx="1242">
                  <c:v>8267178.5170161566</c:v>
                </c:pt>
                <c:pt idx="1243">
                  <c:v>8274500.5377203636</c:v>
                </c:pt>
                <c:pt idx="1244">
                  <c:v>8281685.56141828</c:v>
                </c:pt>
                <c:pt idx="1245">
                  <c:v>8288712.9842722192</c:v>
                </c:pt>
                <c:pt idx="1246">
                  <c:v>8296105.1286869654</c:v>
                </c:pt>
                <c:pt idx="1247">
                  <c:v>8302867.9116747808</c:v>
                </c:pt>
                <c:pt idx="1248">
                  <c:v>8308988.9041874828</c:v>
                </c:pt>
                <c:pt idx="1249">
                  <c:v>8314964.9810242541</c:v>
                </c:pt>
                <c:pt idx="1250">
                  <c:v>8320798.4554830594</c:v>
                </c:pt>
                <c:pt idx="1251">
                  <c:v>8326970.4474161966</c:v>
                </c:pt>
                <c:pt idx="1252">
                  <c:v>8333496.0768511128</c:v>
                </c:pt>
                <c:pt idx="1253">
                  <c:v>8339898.1789165055</c:v>
                </c:pt>
                <c:pt idx="1254">
                  <c:v>8346178.4022108531</c:v>
                </c:pt>
                <c:pt idx="1255">
                  <c:v>8352338.3835709328</c:v>
                </c:pt>
                <c:pt idx="1256">
                  <c:v>8358379.7480718186</c:v>
                </c:pt>
                <c:pt idx="1257">
                  <c:v>8364304.1090268856</c:v>
                </c:pt>
                <c:pt idx="1258">
                  <c:v>8370113.0679878052</c:v>
                </c:pt>
                <c:pt idx="1259">
                  <c:v>8375808.2147445492</c:v>
                </c:pt>
                <c:pt idx="1260">
                  <c:v>8381839.640056869</c:v>
                </c:pt>
                <c:pt idx="1261">
                  <c:v>8388667.339166116</c:v>
                </c:pt>
                <c:pt idx="1262">
                  <c:v>8396302.1367981192</c:v>
                </c:pt>
                <c:pt idx="1263">
                  <c:v>8405641.2576484811</c:v>
                </c:pt>
                <c:pt idx="1264">
                  <c:v>8416747.4849803243</c:v>
                </c:pt>
                <c:pt idx="1265">
                  <c:v>8429206.1017695926</c:v>
                </c:pt>
                <c:pt idx="1266">
                  <c:v>8442634.1989976633</c:v>
                </c:pt>
                <c:pt idx="1267">
                  <c:v>8455701.7823661696</c:v>
                </c:pt>
                <c:pt idx="1268">
                  <c:v>8468378.425203383</c:v>
                </c:pt>
                <c:pt idx="1269">
                  <c:v>8480214.1041262355</c:v>
                </c:pt>
                <c:pt idx="1270">
                  <c:v>8490257.977493532</c:v>
                </c:pt>
                <c:pt idx="1271">
                  <c:v>8498913.1619974114</c:v>
                </c:pt>
                <c:pt idx="1272">
                  <c:v>8506611.1300485414</c:v>
                </c:pt>
                <c:pt idx="1273">
                  <c:v>8513782.057675885</c:v>
                </c:pt>
                <c:pt idx="1274">
                  <c:v>8521312.4308966566</c:v>
                </c:pt>
                <c:pt idx="1275">
                  <c:v>8529219.6327545792</c:v>
                </c:pt>
                <c:pt idx="1276">
                  <c:v>8537500.6784295365</c:v>
                </c:pt>
                <c:pt idx="1277">
                  <c:v>8547047.00847679</c:v>
                </c:pt>
                <c:pt idx="1278">
                  <c:v>8557901.8281073775</c:v>
                </c:pt>
                <c:pt idx="1279">
                  <c:v>8569218.3217541222</c:v>
                </c:pt>
                <c:pt idx="1280">
                  <c:v>8580997.6544661168</c:v>
                </c:pt>
                <c:pt idx="1281">
                  <c:v>8593267.7521088775</c:v>
                </c:pt>
                <c:pt idx="1282">
                  <c:v>8604712.4364118259</c:v>
                </c:pt>
                <c:pt idx="1283">
                  <c:v>8615717.5894647744</c:v>
                </c:pt>
                <c:pt idx="1284">
                  <c:v>8626747.9469970651</c:v>
                </c:pt>
                <c:pt idx="1285">
                  <c:v>8637338.2119367626</c:v>
                </c:pt>
                <c:pt idx="1286">
                  <c:v>8647048.2916912753</c:v>
                </c:pt>
                <c:pt idx="1287">
                  <c:v>8655833.4333640132</c:v>
                </c:pt>
                <c:pt idx="1288">
                  <c:v>8664136.1452447996</c:v>
                </c:pt>
                <c:pt idx="1289">
                  <c:v>8671501.6593198311</c:v>
                </c:pt>
                <c:pt idx="1290">
                  <c:v>8678351.8431672789</c:v>
                </c:pt>
                <c:pt idx="1291">
                  <c:v>8685555.2059016004</c:v>
                </c:pt>
                <c:pt idx="1292">
                  <c:v>8692698.4542988744</c:v>
                </c:pt>
                <c:pt idx="1293">
                  <c:v>8698906.6478282213</c:v>
                </c:pt>
                <c:pt idx="1294">
                  <c:v>8704596.990671536</c:v>
                </c:pt>
                <c:pt idx="1295">
                  <c:v>8710198.2563945539</c:v>
                </c:pt>
                <c:pt idx="1296">
                  <c:v>8716550.1145342477</c:v>
                </c:pt>
                <c:pt idx="1297">
                  <c:v>8724516.8166701738</c:v>
                </c:pt>
                <c:pt idx="1298">
                  <c:v>8734131.0941987969</c:v>
                </c:pt>
                <c:pt idx="1299">
                  <c:v>8745021.268556945</c:v>
                </c:pt>
                <c:pt idx="1300">
                  <c:v>8756798.4160365462</c:v>
                </c:pt>
                <c:pt idx="1301">
                  <c:v>8768653.4113285299</c:v>
                </c:pt>
                <c:pt idx="1302">
                  <c:v>8780138.9407082535</c:v>
                </c:pt>
                <c:pt idx="1303">
                  <c:v>8791675.6133523416</c:v>
                </c:pt>
                <c:pt idx="1304">
                  <c:v>8803687.4069285933</c:v>
                </c:pt>
                <c:pt idx="1305">
                  <c:v>8815352.6562319715</c:v>
                </c:pt>
                <c:pt idx="1306">
                  <c:v>8826191.626418421</c:v>
                </c:pt>
                <c:pt idx="1307">
                  <c:v>8836628.7338172551</c:v>
                </c:pt>
                <c:pt idx="1308">
                  <c:v>8846639.2208457179</c:v>
                </c:pt>
                <c:pt idx="1309">
                  <c:v>8856223.0875038113</c:v>
                </c:pt>
                <c:pt idx="1310">
                  <c:v>8865783.8806069288</c:v>
                </c:pt>
                <c:pt idx="1311">
                  <c:v>8875344.6737100463</c:v>
                </c:pt>
                <c:pt idx="1312">
                  <c:v>8884456.9369023144</c:v>
                </c:pt>
                <c:pt idx="1313">
                  <c:v>8893121.8341437764</c:v>
                </c:pt>
                <c:pt idx="1314">
                  <c:v>8900895.4911459535</c:v>
                </c:pt>
                <c:pt idx="1315">
                  <c:v>8908607.4050171189</c:v>
                </c:pt>
                <c:pt idx="1316">
                  <c:v>8916278.3616324253</c:v>
                </c:pt>
                <c:pt idx="1317">
                  <c:v>8922210.896855453</c:v>
                </c:pt>
                <c:pt idx="1318">
                  <c:v>8927619.7867670208</c:v>
                </c:pt>
                <c:pt idx="1319">
                  <c:v>8933787.3551063072</c:v>
                </c:pt>
                <c:pt idx="1320">
                  <c:v>8942351.1189750824</c:v>
                </c:pt>
                <c:pt idx="1321">
                  <c:v>8954671.1147564221</c:v>
                </c:pt>
                <c:pt idx="1322">
                  <c:v>8970032.2035863698</c:v>
                </c:pt>
                <c:pt idx="1323">
                  <c:v>8988614.3285079822</c:v>
                </c:pt>
                <c:pt idx="1324">
                  <c:v>9010609.5797807425</c:v>
                </c:pt>
                <c:pt idx="1325">
                  <c:v>9034549.2952446621</c:v>
                </c:pt>
                <c:pt idx="1326">
                  <c:v>9056897.4133813288</c:v>
                </c:pt>
                <c:pt idx="1327">
                  <c:v>9075176.200842306</c:v>
                </c:pt>
                <c:pt idx="1328">
                  <c:v>9089545.7871939801</c:v>
                </c:pt>
                <c:pt idx="1329">
                  <c:v>9101701.2923697606</c:v>
                </c:pt>
                <c:pt idx="1330">
                  <c:v>9112947.4225455411</c:v>
                </c:pt>
                <c:pt idx="1331">
                  <c:v>9124193.5527213216</c:v>
                </c:pt>
                <c:pt idx="1332">
                  <c:v>9135439.6828971021</c:v>
                </c:pt>
                <c:pt idx="1333">
                  <c:v>9146231.1255728826</c:v>
                </c:pt>
                <c:pt idx="1334">
                  <c:v>9155634.9803291652</c:v>
                </c:pt>
                <c:pt idx="1335">
                  <c:v>9164063.6386614479</c:v>
                </c:pt>
                <c:pt idx="1336">
                  <c:v>9172425.7478816845</c:v>
                </c:pt>
                <c:pt idx="1337">
                  <c:v>9181619.8496649489</c:v>
                </c:pt>
                <c:pt idx="1338">
                  <c:v>9191687.8895606026</c:v>
                </c:pt>
                <c:pt idx="1339">
                  <c:v>9202179.7143167891</c:v>
                </c:pt>
                <c:pt idx="1340">
                  <c:v>9213119.4904618636</c:v>
                </c:pt>
                <c:pt idx="1341">
                  <c:v>9224507.217995828</c:v>
                </c:pt>
                <c:pt idx="1342">
                  <c:v>9236369.3088174071</c:v>
                </c:pt>
                <c:pt idx="1343">
                  <c:v>9249605.0772673395</c:v>
                </c:pt>
                <c:pt idx="1344">
                  <c:v>9264307.7979493309</c:v>
                </c:pt>
                <c:pt idx="1345">
                  <c:v>9279130.9491158184</c:v>
                </c:pt>
                <c:pt idx="1346">
                  <c:v>9293619.4245412275</c:v>
                </c:pt>
                <c:pt idx="1347">
                  <c:v>9306825.048202958</c:v>
                </c:pt>
                <c:pt idx="1348">
                  <c:v>9318684.786813328</c:v>
                </c:pt>
                <c:pt idx="1349">
                  <c:v>9329170.3587570321</c:v>
                </c:pt>
                <c:pt idx="1350">
                  <c:v>9336407.6178672835</c:v>
                </c:pt>
                <c:pt idx="1351">
                  <c:v>9339422.5052747875</c:v>
                </c:pt>
                <c:pt idx="1352">
                  <c:v>9339703.8948449809</c:v>
                </c:pt>
                <c:pt idx="1353">
                  <c:v>9341454.030950021</c:v>
                </c:pt>
                <c:pt idx="1354">
                  <c:v>9343755.1925737243</c:v>
                </c:pt>
                <c:pt idx="1355">
                  <c:v>9346590.0129851922</c:v>
                </c:pt>
                <c:pt idx="1356">
                  <c:v>9350346.6971554533</c:v>
                </c:pt>
                <c:pt idx="1357">
                  <c:v>9355798.0520852096</c:v>
                </c:pt>
                <c:pt idx="1358">
                  <c:v>9362460.1894441154</c:v>
                </c:pt>
                <c:pt idx="1359">
                  <c:v>9369869.5165914763</c:v>
                </c:pt>
                <c:pt idx="1360">
                  <c:v>9378333.0246857628</c:v>
                </c:pt>
                <c:pt idx="1361">
                  <c:v>9387033.1658467744</c:v>
                </c:pt>
                <c:pt idx="1362">
                  <c:v>9392475.4478190523</c:v>
                </c:pt>
                <c:pt idx="1363">
                  <c:v>9393146.4008015711</c:v>
                </c:pt>
                <c:pt idx="1364">
                  <c:v>9400500.5030416604</c:v>
                </c:pt>
                <c:pt idx="1365">
                  <c:v>9414070.8417482562</c:v>
                </c:pt>
                <c:pt idx="1366">
                  <c:v>9428745.4959160741</c:v>
                </c:pt>
                <c:pt idx="1367">
                  <c:v>9439098.4464507289</c:v>
                </c:pt>
                <c:pt idx="1368">
                  <c:v>9443843.6762614008</c:v>
                </c:pt>
                <c:pt idx="1369">
                  <c:v>9446164.4098234586</c:v>
                </c:pt>
                <c:pt idx="1370">
                  <c:v>9451234.4707030877</c:v>
                </c:pt>
                <c:pt idx="1371">
                  <c:v>9452008.0206876006</c:v>
                </c:pt>
                <c:pt idx="1372">
                  <c:v>9456397.1422914993</c:v>
                </c:pt>
                <c:pt idx="1373">
                  <c:v>9462733.0000065099</c:v>
                </c:pt>
                <c:pt idx="1374">
                  <c:v>9467446.5776289273</c:v>
                </c:pt>
                <c:pt idx="1375">
                  <c:v>9468551.310865419</c:v>
                </c:pt>
                <c:pt idx="1376">
                  <c:v>9471948.1070280951</c:v>
                </c:pt>
                <c:pt idx="1377">
                  <c:v>9482648.9435498565</c:v>
                </c:pt>
                <c:pt idx="1378">
                  <c:v>9502525.1382448655</c:v>
                </c:pt>
                <c:pt idx="1379">
                  <c:v>9525135.7866903394</c:v>
                </c:pt>
                <c:pt idx="1380">
                  <c:v>9545278.3769800905</c:v>
                </c:pt>
                <c:pt idx="1381">
                  <c:v>9562891.4205728266</c:v>
                </c:pt>
                <c:pt idx="1382">
                  <c:v>9572936.8134032656</c:v>
                </c:pt>
                <c:pt idx="1383">
                  <c:v>9574826.5471757092</c:v>
                </c:pt>
                <c:pt idx="1384">
                  <c:v>9586588.7532610819</c:v>
                </c:pt>
                <c:pt idx="1385">
                  <c:v>9601155.77515251</c:v>
                </c:pt>
                <c:pt idx="1386">
                  <c:v>9611982.0721952971</c:v>
                </c:pt>
                <c:pt idx="1387">
                  <c:v>9619461.1492801737</c:v>
                </c:pt>
                <c:pt idx="1388">
                  <c:v>9628623.9090325888</c:v>
                </c:pt>
                <c:pt idx="1389">
                  <c:v>9643140.5883673579</c:v>
                </c:pt>
                <c:pt idx="1390">
                  <c:v>9664145.9225943498</c:v>
                </c:pt>
                <c:pt idx="1391">
                  <c:v>9688844.6092421189</c:v>
                </c:pt>
                <c:pt idx="1392">
                  <c:v>9711726.4555399548</c:v>
                </c:pt>
                <c:pt idx="1393">
                  <c:v>9729401.1863458809</c:v>
                </c:pt>
                <c:pt idx="1394">
                  <c:v>9741561.0269074533</c:v>
                </c:pt>
                <c:pt idx="1395">
                  <c:v>9749265.2187003642</c:v>
                </c:pt>
                <c:pt idx="1396">
                  <c:v>9754503.9938266072</c:v>
                </c:pt>
                <c:pt idx="1397">
                  <c:v>9757870.4761663023</c:v>
                </c:pt>
                <c:pt idx="1398">
                  <c:v>9759042.1763558034</c:v>
                </c:pt>
                <c:pt idx="1399">
                  <c:v>9759429.7647202257</c:v>
                </c:pt>
                <c:pt idx="1400">
                  <c:v>9761326.4041206334</c:v>
                </c:pt>
                <c:pt idx="1401">
                  <c:v>9764661.3024098165</c:v>
                </c:pt>
                <c:pt idx="1402">
                  <c:v>9768788.968646178</c:v>
                </c:pt>
                <c:pt idx="1403">
                  <c:v>9774440.750064332</c:v>
                </c:pt>
                <c:pt idx="1404">
                  <c:v>9784227.1364643853</c:v>
                </c:pt>
                <c:pt idx="1405">
                  <c:v>9800663.4681459963</c:v>
                </c:pt>
                <c:pt idx="1406">
                  <c:v>9819046.1443314515</c:v>
                </c:pt>
                <c:pt idx="1407">
                  <c:v>9831883.7918910813</c:v>
                </c:pt>
                <c:pt idx="1408">
                  <c:v>9836166.3886189051</c:v>
                </c:pt>
                <c:pt idx="1409">
                  <c:v>9838023.141291406</c:v>
                </c:pt>
                <c:pt idx="1410">
                  <c:v>9841292.0938138496</c:v>
                </c:pt>
                <c:pt idx="1411">
                  <c:v>9843815.8839632105</c:v>
                </c:pt>
                <c:pt idx="1412">
                  <c:v>9845560.0921678487</c:v>
                </c:pt>
                <c:pt idx="1413">
                  <c:v>9846824.8105067927</c:v>
                </c:pt>
                <c:pt idx="1414">
                  <c:v>9848665.1607331764</c:v>
                </c:pt>
                <c:pt idx="1415">
                  <c:v>9853221.6215526741</c:v>
                </c:pt>
                <c:pt idx="1416">
                  <c:v>9862468.173851002</c:v>
                </c:pt>
                <c:pt idx="1417">
                  <c:v>9876729.4338901453</c:v>
                </c:pt>
                <c:pt idx="1418">
                  <c:v>9894131.8089592662</c:v>
                </c:pt>
                <c:pt idx="1419">
                  <c:v>9910839.5984229706</c:v>
                </c:pt>
                <c:pt idx="1420">
                  <c:v>9922280.2263199948</c:v>
                </c:pt>
                <c:pt idx="1421">
                  <c:v>9926245.0039183758</c:v>
                </c:pt>
                <c:pt idx="1422">
                  <c:v>9930186.8470861651</c:v>
                </c:pt>
                <c:pt idx="1423">
                  <c:v>9938679.5564022474</c:v>
                </c:pt>
                <c:pt idx="1424">
                  <c:v>9943407.3132259566</c:v>
                </c:pt>
                <c:pt idx="1425">
                  <c:v>9945145.6585064344</c:v>
                </c:pt>
                <c:pt idx="1426">
                  <c:v>9952149.7610263731</c:v>
                </c:pt>
                <c:pt idx="1427">
                  <c:v>9965446.9562098626</c:v>
                </c:pt>
                <c:pt idx="1428">
                  <c:v>9981333.6902425662</c:v>
                </c:pt>
                <c:pt idx="1429">
                  <c:v>9992350.3793942872</c:v>
                </c:pt>
                <c:pt idx="1430">
                  <c:v>9996655.7714916486</c:v>
                </c:pt>
                <c:pt idx="1431">
                  <c:v>9998310.4813588504</c:v>
                </c:pt>
                <c:pt idx="1432">
                  <c:v>10006475.673884036</c:v>
                </c:pt>
                <c:pt idx="1433">
                  <c:v>10021208.160482433</c:v>
                </c:pt>
                <c:pt idx="1434">
                  <c:v>10037072.082910972</c:v>
                </c:pt>
                <c:pt idx="1435">
                  <c:v>10050467.389837198</c:v>
                </c:pt>
                <c:pt idx="1436">
                  <c:v>10056733.449586127</c:v>
                </c:pt>
                <c:pt idx="1437">
                  <c:v>10057346.320044475</c:v>
                </c:pt>
                <c:pt idx="1438">
                  <c:v>10061189.555327062</c:v>
                </c:pt>
                <c:pt idx="1439">
                  <c:v>10065672.181737008</c:v>
                </c:pt>
                <c:pt idx="1440">
                  <c:v>10068748.315160148</c:v>
                </c:pt>
                <c:pt idx="1441">
                  <c:v>10069854.408096811</c:v>
                </c:pt>
                <c:pt idx="1442">
                  <c:v>10071071.682553882</c:v>
                </c:pt>
                <c:pt idx="1443">
                  <c:v>10072859.835694291</c:v>
                </c:pt>
                <c:pt idx="1444">
                  <c:v>10072996.684164925</c:v>
                </c:pt>
                <c:pt idx="1445">
                  <c:v>10074476.966821175</c:v>
                </c:pt>
                <c:pt idx="1446">
                  <c:v>10076497.357933875</c:v>
                </c:pt>
                <c:pt idx="1447">
                  <c:v>10077606.430111773</c:v>
                </c:pt>
                <c:pt idx="1448">
                  <c:v>10079651.765784087</c:v>
                </c:pt>
                <c:pt idx="1449">
                  <c:v>10085167.784964498</c:v>
                </c:pt>
                <c:pt idx="1450">
                  <c:v>10090153.517209023</c:v>
                </c:pt>
                <c:pt idx="1451">
                  <c:v>10092034.358402722</c:v>
                </c:pt>
                <c:pt idx="1452">
                  <c:v>10092249.046831565</c:v>
                </c:pt>
                <c:pt idx="1453">
                  <c:v>10092249.046831565</c:v>
                </c:pt>
                <c:pt idx="1454">
                  <c:v>10092249.046831565</c:v>
                </c:pt>
                <c:pt idx="1455">
                  <c:v>10092249.046831565</c:v>
                </c:pt>
                <c:pt idx="1456">
                  <c:v>10092249.046831565</c:v>
                </c:pt>
                <c:pt idx="1457">
                  <c:v>10092249.046831565</c:v>
                </c:pt>
                <c:pt idx="1458">
                  <c:v>10092249.046831565</c:v>
                </c:pt>
                <c:pt idx="1459">
                  <c:v>10092249.046831565</c:v>
                </c:pt>
                <c:pt idx="1460">
                  <c:v>10092249.046831565</c:v>
                </c:pt>
                <c:pt idx="1461">
                  <c:v>10092249.046831565</c:v>
                </c:pt>
                <c:pt idx="1462">
                  <c:v>10092249.046831565</c:v>
                </c:pt>
                <c:pt idx="1463">
                  <c:v>10092249.046831565</c:v>
                </c:pt>
                <c:pt idx="1464">
                  <c:v>10092249.046831565</c:v>
                </c:pt>
                <c:pt idx="1465">
                  <c:v>10092249.046831565</c:v>
                </c:pt>
                <c:pt idx="1466">
                  <c:v>10092249.046831565</c:v>
                </c:pt>
                <c:pt idx="1467">
                  <c:v>10092249.046831565</c:v>
                </c:pt>
                <c:pt idx="1468">
                  <c:v>10092249.046831565</c:v>
                </c:pt>
                <c:pt idx="1469">
                  <c:v>10092249.046831565</c:v>
                </c:pt>
                <c:pt idx="1470">
                  <c:v>10092249.046831565</c:v>
                </c:pt>
                <c:pt idx="1471">
                  <c:v>10092249.046831565</c:v>
                </c:pt>
                <c:pt idx="1472">
                  <c:v>10092249.046831565</c:v>
                </c:pt>
                <c:pt idx="1473">
                  <c:v>10092249.046831565</c:v>
                </c:pt>
                <c:pt idx="1474">
                  <c:v>10092249.046831565</c:v>
                </c:pt>
                <c:pt idx="1475">
                  <c:v>10092249.046831565</c:v>
                </c:pt>
                <c:pt idx="1476">
                  <c:v>10092249.046831565</c:v>
                </c:pt>
                <c:pt idx="1477">
                  <c:v>10092249.046831565</c:v>
                </c:pt>
                <c:pt idx="1478">
                  <c:v>10092249.046831565</c:v>
                </c:pt>
                <c:pt idx="1479">
                  <c:v>10092249.046831565</c:v>
                </c:pt>
                <c:pt idx="1480">
                  <c:v>10092966.977595914</c:v>
                </c:pt>
                <c:pt idx="1481">
                  <c:v>10094329.321710706</c:v>
                </c:pt>
                <c:pt idx="1482">
                  <c:v>10096068.925650634</c:v>
                </c:pt>
                <c:pt idx="1483">
                  <c:v>10097985.886299932</c:v>
                </c:pt>
                <c:pt idx="1484">
                  <c:v>10100013.578157749</c:v>
                </c:pt>
                <c:pt idx="1485">
                  <c:v>10102191.212215211</c:v>
                </c:pt>
                <c:pt idx="1486">
                  <c:v>10104730.795947928</c:v>
                </c:pt>
                <c:pt idx="1487">
                  <c:v>10108090.437953323</c:v>
                </c:pt>
                <c:pt idx="1488">
                  <c:v>10112668.151184019</c:v>
                </c:pt>
                <c:pt idx="1489">
                  <c:v>10118927.636337509</c:v>
                </c:pt>
                <c:pt idx="1490">
                  <c:v>10127348.069381312</c:v>
                </c:pt>
                <c:pt idx="1491">
                  <c:v>10138238.947981732</c:v>
                </c:pt>
                <c:pt idx="1492">
                  <c:v>10151619.940569228</c:v>
                </c:pt>
                <c:pt idx="1493">
                  <c:v>10166965.509182552</c:v>
                </c:pt>
                <c:pt idx="1494">
                  <c:v>10183428.657233577</c:v>
                </c:pt>
                <c:pt idx="1495">
                  <c:v>10200563.624032713</c:v>
                </c:pt>
                <c:pt idx="1496">
                  <c:v>10217608.953794222</c:v>
                </c:pt>
                <c:pt idx="1497">
                  <c:v>10234175.428762222</c:v>
                </c:pt>
                <c:pt idx="1498">
                  <c:v>10249952.992525361</c:v>
                </c:pt>
                <c:pt idx="1499">
                  <c:v>10264359.822110303</c:v>
                </c:pt>
                <c:pt idx="1500">
                  <c:v>10277105.403514707</c:v>
                </c:pt>
                <c:pt idx="1501">
                  <c:v>10287948.284971369</c:v>
                </c:pt>
                <c:pt idx="1502">
                  <c:v>10297848.975651858</c:v>
                </c:pt>
                <c:pt idx="1503">
                  <c:v>10307358.256390339</c:v>
                </c:pt>
                <c:pt idx="1504">
                  <c:v>10316711.295252047</c:v>
                </c:pt>
                <c:pt idx="1505">
                  <c:v>10326224.561174229</c:v>
                </c:pt>
                <c:pt idx="1506">
                  <c:v>10335270.047892978</c:v>
                </c:pt>
                <c:pt idx="1507">
                  <c:v>10344120.189921137</c:v>
                </c:pt>
                <c:pt idx="1508">
                  <c:v>10353387.592597507</c:v>
                </c:pt>
                <c:pt idx="1509">
                  <c:v>10363413.791867746</c:v>
                </c:pt>
                <c:pt idx="1510">
                  <c:v>10374554.350169908</c:v>
                </c:pt>
                <c:pt idx="1511">
                  <c:v>10387852.554183898</c:v>
                </c:pt>
                <c:pt idx="1512">
                  <c:v>10404159.927633606</c:v>
                </c:pt>
                <c:pt idx="1513">
                  <c:v>10423754.862097606</c:v>
                </c:pt>
                <c:pt idx="1514">
                  <c:v>10446626.804109322</c:v>
                </c:pt>
                <c:pt idx="1515">
                  <c:v>10471648.385904605</c:v>
                </c:pt>
                <c:pt idx="1516">
                  <c:v>10496660.768394472</c:v>
                </c:pt>
                <c:pt idx="1517">
                  <c:v>10519139.668294728</c:v>
                </c:pt>
                <c:pt idx="1518">
                  <c:v>10538668.650693661</c:v>
                </c:pt>
                <c:pt idx="1519">
                  <c:v>10555815.522977235</c:v>
                </c:pt>
                <c:pt idx="1520">
                  <c:v>10571189.024142928</c:v>
                </c:pt>
                <c:pt idx="1521">
                  <c:v>10585130.574377503</c:v>
                </c:pt>
                <c:pt idx="1522">
                  <c:v>10597530.452707242</c:v>
                </c:pt>
                <c:pt idx="1523">
                  <c:v>10607930.800952144</c:v>
                </c:pt>
                <c:pt idx="1524">
                  <c:v>10615399.412930239</c:v>
                </c:pt>
                <c:pt idx="1525">
                  <c:v>10618656.736873394</c:v>
                </c:pt>
                <c:pt idx="1526">
                  <c:v>10620844.491339376</c:v>
                </c:pt>
                <c:pt idx="1527">
                  <c:v>10627509.211379979</c:v>
                </c:pt>
                <c:pt idx="1528">
                  <c:v>10636853.332969494</c:v>
                </c:pt>
                <c:pt idx="1529">
                  <c:v>10646064.914293554</c:v>
                </c:pt>
                <c:pt idx="1530">
                  <c:v>10652981.186447188</c:v>
                </c:pt>
                <c:pt idx="1531">
                  <c:v>10656688.77194885</c:v>
                </c:pt>
                <c:pt idx="1532">
                  <c:v>10656730.663053667</c:v>
                </c:pt>
                <c:pt idx="1533">
                  <c:v>10660442.970202852</c:v>
                </c:pt>
                <c:pt idx="1534">
                  <c:v>10667834.714878777</c:v>
                </c:pt>
                <c:pt idx="1535">
                  <c:v>10679370.748029819</c:v>
                </c:pt>
                <c:pt idx="1536">
                  <c:v>10695990.946495373</c:v>
                </c:pt>
                <c:pt idx="1537">
                  <c:v>10718193.780343698</c:v>
                </c:pt>
                <c:pt idx="1538">
                  <c:v>10745106.200352149</c:v>
                </c:pt>
                <c:pt idx="1539">
                  <c:v>10776471.895705899</c:v>
                </c:pt>
                <c:pt idx="1540">
                  <c:v>10811605.707863037</c:v>
                </c:pt>
                <c:pt idx="1541">
                  <c:v>10849948.776071686</c:v>
                </c:pt>
                <c:pt idx="1542">
                  <c:v>10890905.429900274</c:v>
                </c:pt>
                <c:pt idx="1543">
                  <c:v>10932205.904446842</c:v>
                </c:pt>
                <c:pt idx="1544">
                  <c:v>10971180.508615259</c:v>
                </c:pt>
                <c:pt idx="1545">
                  <c:v>11004285.239553887</c:v>
                </c:pt>
                <c:pt idx="1546">
                  <c:v>11030730.051055757</c:v>
                </c:pt>
                <c:pt idx="1547">
                  <c:v>11052566.11642034</c:v>
                </c:pt>
                <c:pt idx="1548">
                  <c:v>11071585.394068992</c:v>
                </c:pt>
                <c:pt idx="1549">
                  <c:v>11090237.81076446</c:v>
                </c:pt>
                <c:pt idx="1550">
                  <c:v>11109582.115546452</c:v>
                </c:pt>
                <c:pt idx="1551">
                  <c:v>11130141.602622926</c:v>
                </c:pt>
                <c:pt idx="1552">
                  <c:v>11152007.019918479</c:v>
                </c:pt>
                <c:pt idx="1553">
                  <c:v>11174672.264432009</c:v>
                </c:pt>
                <c:pt idx="1554">
                  <c:v>11197659.947410835</c:v>
                </c:pt>
                <c:pt idx="1555">
                  <c:v>11220932.456033424</c:v>
                </c:pt>
                <c:pt idx="1556">
                  <c:v>11245607.991003897</c:v>
                </c:pt>
                <c:pt idx="1557">
                  <c:v>11272294.08254844</c:v>
                </c:pt>
                <c:pt idx="1558">
                  <c:v>11301118.855095152</c:v>
                </c:pt>
                <c:pt idx="1559">
                  <c:v>11332730.090488544</c:v>
                </c:pt>
                <c:pt idx="1560">
                  <c:v>11367347.514056422</c:v>
                </c:pt>
                <c:pt idx="1561">
                  <c:v>11403388.954432579</c:v>
                </c:pt>
                <c:pt idx="1562">
                  <c:v>11440305.042244175</c:v>
                </c:pt>
                <c:pt idx="1563">
                  <c:v>11478110.219118042</c:v>
                </c:pt>
                <c:pt idx="1564">
                  <c:v>11517418.663606606</c:v>
                </c:pt>
                <c:pt idx="1565">
                  <c:v>11558322.263556857</c:v>
                </c:pt>
                <c:pt idx="1566">
                  <c:v>11600238.579422016</c:v>
                </c:pt>
                <c:pt idx="1567">
                  <c:v>11643813.09542956</c:v>
                </c:pt>
                <c:pt idx="1568">
                  <c:v>11687869.317835407</c:v>
                </c:pt>
                <c:pt idx="1569">
                  <c:v>11730987.218712723</c:v>
                </c:pt>
                <c:pt idx="1570">
                  <c:v>11773723.808169952</c:v>
                </c:pt>
                <c:pt idx="1571">
                  <c:v>11815998.55920873</c:v>
                </c:pt>
                <c:pt idx="1572">
                  <c:v>11857731.776224867</c:v>
                </c:pt>
                <c:pt idx="1573">
                  <c:v>11898844.728416525</c:v>
                </c:pt>
                <c:pt idx="1574">
                  <c:v>11937892.363255061</c:v>
                </c:pt>
                <c:pt idx="1575">
                  <c:v>11973972.98235704</c:v>
                </c:pt>
                <c:pt idx="1576">
                  <c:v>12007628.77798623</c:v>
                </c:pt>
                <c:pt idx="1577">
                  <c:v>12038035.484439887</c:v>
                </c:pt>
                <c:pt idx="1578">
                  <c:v>12065022.650378611</c:v>
                </c:pt>
                <c:pt idx="1579">
                  <c:v>12089184.981832268</c:v>
                </c:pt>
                <c:pt idx="1580">
                  <c:v>12111821.512042444</c:v>
                </c:pt>
                <c:pt idx="1581">
                  <c:v>12132939.581377659</c:v>
                </c:pt>
                <c:pt idx="1582">
                  <c:v>12153147.694768637</c:v>
                </c:pt>
                <c:pt idx="1583">
                  <c:v>12172496.006210182</c:v>
                </c:pt>
                <c:pt idx="1584">
                  <c:v>12189541.981490944</c:v>
                </c:pt>
                <c:pt idx="1585">
                  <c:v>12204947.601217788</c:v>
                </c:pt>
                <c:pt idx="1586">
                  <c:v>12218694.180847418</c:v>
                </c:pt>
                <c:pt idx="1587">
                  <c:v>12230767.948813347</c:v>
                </c:pt>
                <c:pt idx="1588">
                  <c:v>12241823.164414901</c:v>
                </c:pt>
                <c:pt idx="1589">
                  <c:v>12253192.149674924</c:v>
                </c:pt>
                <c:pt idx="1590">
                  <c:v>12266209.170209199</c:v>
                </c:pt>
                <c:pt idx="1591">
                  <c:v>12280922.81831729</c:v>
                </c:pt>
                <c:pt idx="1592">
                  <c:v>12297350.828394199</c:v>
                </c:pt>
                <c:pt idx="1593">
                  <c:v>12314911.77163884</c:v>
                </c:pt>
                <c:pt idx="1594">
                  <c:v>12333597.664136259</c:v>
                </c:pt>
                <c:pt idx="1595">
                  <c:v>12353482.405415874</c:v>
                </c:pt>
                <c:pt idx="1596">
                  <c:v>12372008.766710609</c:v>
                </c:pt>
                <c:pt idx="1597">
                  <c:v>12389104.585084476</c:v>
                </c:pt>
                <c:pt idx="1598">
                  <c:v>12404146.073343595</c:v>
                </c:pt>
                <c:pt idx="1599">
                  <c:v>12416414.54917815</c:v>
                </c:pt>
                <c:pt idx="1600">
                  <c:v>12427164.03061315</c:v>
                </c:pt>
                <c:pt idx="1601">
                  <c:v>12436385.824686758</c:v>
                </c:pt>
                <c:pt idx="1602">
                  <c:v>12444690.867401693</c:v>
                </c:pt>
                <c:pt idx="1603">
                  <c:v>12453923.51827787</c:v>
                </c:pt>
                <c:pt idx="1604">
                  <c:v>12465337.303778755</c:v>
                </c:pt>
                <c:pt idx="1605">
                  <c:v>12478365.828480246</c:v>
                </c:pt>
                <c:pt idx="1606">
                  <c:v>12493623.723322639</c:v>
                </c:pt>
                <c:pt idx="1607">
                  <c:v>12510603.661814669</c:v>
                </c:pt>
                <c:pt idx="1608">
                  <c:v>12528702.993760971</c:v>
                </c:pt>
                <c:pt idx="1609">
                  <c:v>12547994.61737394</c:v>
                </c:pt>
                <c:pt idx="1610">
                  <c:v>12568478.532653576</c:v>
                </c:pt>
                <c:pt idx="1611">
                  <c:v>12589639.350775236</c:v>
                </c:pt>
                <c:pt idx="1612">
                  <c:v>12611438.464141032</c:v>
                </c:pt>
                <c:pt idx="1613">
                  <c:v>12635159.547518486</c:v>
                </c:pt>
                <c:pt idx="1614">
                  <c:v>12660858.030336702</c:v>
                </c:pt>
                <c:pt idx="1615">
                  <c:v>12688641.934036206</c:v>
                </c:pt>
                <c:pt idx="1616">
                  <c:v>12718582.513153125</c:v>
                </c:pt>
                <c:pt idx="1617">
                  <c:v>12751422.589778092</c:v>
                </c:pt>
                <c:pt idx="1618">
                  <c:v>12786696.293573923</c:v>
                </c:pt>
                <c:pt idx="1619">
                  <c:v>12823877.398059396</c:v>
                </c:pt>
                <c:pt idx="1620">
                  <c:v>12861156.475165047</c:v>
                </c:pt>
                <c:pt idx="1621">
                  <c:v>12897135.648912465</c:v>
                </c:pt>
                <c:pt idx="1622">
                  <c:v>12931731.253924593</c:v>
                </c:pt>
                <c:pt idx="1623">
                  <c:v>12964159.310203839</c:v>
                </c:pt>
                <c:pt idx="1624">
                  <c:v>12992978.885288853</c:v>
                </c:pt>
                <c:pt idx="1625">
                  <c:v>13017311.724714672</c:v>
                </c:pt>
                <c:pt idx="1626">
                  <c:v>13037671.873025311</c:v>
                </c:pt>
                <c:pt idx="1627">
                  <c:v>13051993.453744773</c:v>
                </c:pt>
                <c:pt idx="1628">
                  <c:v>13059483.193264773</c:v>
                </c:pt>
                <c:pt idx="1629">
                  <c:v>13061440.339725986</c:v>
                </c:pt>
                <c:pt idx="1630">
                  <c:v>13063070.791632708</c:v>
                </c:pt>
                <c:pt idx="1631">
                  <c:v>13065095.236535463</c:v>
                </c:pt>
                <c:pt idx="1632">
                  <c:v>13066365.109338919</c:v>
                </c:pt>
                <c:pt idx="1633">
                  <c:v>13072753.676371749</c:v>
                </c:pt>
                <c:pt idx="1634">
                  <c:v>13084859.678389035</c:v>
                </c:pt>
                <c:pt idx="1635">
                  <c:v>13101621.615748644</c:v>
                </c:pt>
                <c:pt idx="1636">
                  <c:v>13120127.438901879</c:v>
                </c:pt>
                <c:pt idx="1637">
                  <c:v>13138633.262055114</c:v>
                </c:pt>
                <c:pt idx="1638">
                  <c:v>13155322.993835855</c:v>
                </c:pt>
                <c:pt idx="1639">
                  <c:v>13170131.567124547</c:v>
                </c:pt>
                <c:pt idx="1640">
                  <c:v>13183626.145924367</c:v>
                </c:pt>
                <c:pt idx="1641">
                  <c:v>13196957.250790616</c:v>
                </c:pt>
                <c:pt idx="1642">
                  <c:v>13211909.988993634</c:v>
                </c:pt>
                <c:pt idx="1643">
                  <c:v>13229708.189420884</c:v>
                </c:pt>
                <c:pt idx="1644">
                  <c:v>13251625.765864706</c:v>
                </c:pt>
                <c:pt idx="1645">
                  <c:v>13277263.745730955</c:v>
                </c:pt>
                <c:pt idx="1646">
                  <c:v>13306163.361251617</c:v>
                </c:pt>
                <c:pt idx="1647">
                  <c:v>13337923.651463347</c:v>
                </c:pt>
                <c:pt idx="1648">
                  <c:v>13372046.763911193</c:v>
                </c:pt>
                <c:pt idx="1649">
                  <c:v>13408686.966870703</c:v>
                </c:pt>
                <c:pt idx="1650">
                  <c:v>13446721.822594794</c:v>
                </c:pt>
                <c:pt idx="1651">
                  <c:v>13485554.003618309</c:v>
                </c:pt>
                <c:pt idx="1652">
                  <c:v>13523930.122402519</c:v>
                </c:pt>
                <c:pt idx="1653">
                  <c:v>13561077.832432134</c:v>
                </c:pt>
                <c:pt idx="1654">
                  <c:v>13597555.997555457</c:v>
                </c:pt>
                <c:pt idx="1655">
                  <c:v>13632641.075959092</c:v>
                </c:pt>
                <c:pt idx="1656">
                  <c:v>13666854.239490395</c:v>
                </c:pt>
                <c:pt idx="1657">
                  <c:v>13701501.873384099</c:v>
                </c:pt>
                <c:pt idx="1658">
                  <c:v>13736588.075939709</c:v>
                </c:pt>
                <c:pt idx="1659">
                  <c:v>13772116.97333632</c:v>
                </c:pt>
                <c:pt idx="1660">
                  <c:v>13808092.719632616</c:v>
                </c:pt>
                <c:pt idx="1661">
                  <c:v>13844519.496766869</c:v>
                </c:pt>
                <c:pt idx="1662">
                  <c:v>13880718.921964345</c:v>
                </c:pt>
                <c:pt idx="1663">
                  <c:v>13917316.228620784</c:v>
                </c:pt>
                <c:pt idx="1664">
                  <c:v>13954372.25374499</c:v>
                </c:pt>
                <c:pt idx="1665">
                  <c:v>13990443.291433707</c:v>
                </c:pt>
                <c:pt idx="1666">
                  <c:v>14026158.965605598</c:v>
                </c:pt>
                <c:pt idx="1667">
                  <c:v>14060813.300501565</c:v>
                </c:pt>
                <c:pt idx="1668">
                  <c:v>14094284.66948694</c:v>
                </c:pt>
                <c:pt idx="1669">
                  <c:v>14127271.352593098</c:v>
                </c:pt>
                <c:pt idx="1670">
                  <c:v>14159715.330059046</c:v>
                </c:pt>
                <c:pt idx="1671">
                  <c:v>14191613.851808621</c:v>
                </c:pt>
                <c:pt idx="1672">
                  <c:v>14222199.663023591</c:v>
                </c:pt>
                <c:pt idx="1673">
                  <c:v>14252127.538321214</c:v>
                </c:pt>
                <c:pt idx="1674">
                  <c:v>14282108.206414802</c:v>
                </c:pt>
                <c:pt idx="1675">
                  <c:v>14311429.392599899</c:v>
                </c:pt>
                <c:pt idx="1676">
                  <c:v>14340038.235034997</c:v>
                </c:pt>
                <c:pt idx="1677">
                  <c:v>14367934.733720094</c:v>
                </c:pt>
                <c:pt idx="1678">
                  <c:v>14394356.489776645</c:v>
                </c:pt>
                <c:pt idx="1679">
                  <c:v>14419257.023213837</c:v>
                </c:pt>
                <c:pt idx="1680">
                  <c:v>14443302.611138429</c:v>
                </c:pt>
                <c:pt idx="1681">
                  <c:v>14467204.53223218</c:v>
                </c:pt>
                <c:pt idx="1682">
                  <c:v>14492374.619262189</c:v>
                </c:pt>
                <c:pt idx="1683">
                  <c:v>14519611.1763478</c:v>
                </c:pt>
                <c:pt idx="1684">
                  <c:v>14548962.872322299</c:v>
                </c:pt>
                <c:pt idx="1685">
                  <c:v>14581243.386446975</c:v>
                </c:pt>
                <c:pt idx="1686">
                  <c:v>14615158.817653202</c:v>
                </c:pt>
                <c:pt idx="1687">
                  <c:v>14649297.927479284</c:v>
                </c:pt>
                <c:pt idx="1688">
                  <c:v>14683661.818911443</c:v>
                </c:pt>
                <c:pt idx="1689">
                  <c:v>14716821.297494918</c:v>
                </c:pt>
                <c:pt idx="1690">
                  <c:v>14748659.344466083</c:v>
                </c:pt>
                <c:pt idx="1691">
                  <c:v>14779889.142842177</c:v>
                </c:pt>
                <c:pt idx="1692">
                  <c:v>14810455.100676758</c:v>
                </c:pt>
                <c:pt idx="1693">
                  <c:v>14841074.683447678</c:v>
                </c:pt>
                <c:pt idx="1694">
                  <c:v>14871747.960853906</c:v>
                </c:pt>
                <c:pt idx="1695">
                  <c:v>14902475.00264887</c:v>
                </c:pt>
                <c:pt idx="1696">
                  <c:v>14933255.878640441</c:v>
                </c:pt>
                <c:pt idx="1697">
                  <c:v>14964090.65869095</c:v>
                </c:pt>
                <c:pt idx="1698">
                  <c:v>14994979.412717177</c:v>
                </c:pt>
                <c:pt idx="1699">
                  <c:v>15025200.32411628</c:v>
                </c:pt>
                <c:pt idx="1700">
                  <c:v>15053977.462367237</c:v>
                </c:pt>
                <c:pt idx="1701">
                  <c:v>15081259.590236057</c:v>
                </c:pt>
                <c:pt idx="1702">
                  <c:v>15107719.25094985</c:v>
                </c:pt>
                <c:pt idx="1703">
                  <c:v>15134078.049189413</c:v>
                </c:pt>
                <c:pt idx="1704">
                  <c:v>15159618.306792513</c:v>
                </c:pt>
                <c:pt idx="1705">
                  <c:v>15185009.895430343</c:v>
                </c:pt>
                <c:pt idx="1706">
                  <c:v>15211017.869384188</c:v>
                </c:pt>
                <c:pt idx="1707">
                  <c:v>15236926.232994929</c:v>
                </c:pt>
                <c:pt idx="1708">
                  <c:v>15263448.168408569</c:v>
                </c:pt>
                <c:pt idx="1709">
                  <c:v>15290632.323343666</c:v>
                </c:pt>
                <c:pt idx="1710">
                  <c:v>15317765.861807626</c:v>
                </c:pt>
                <c:pt idx="1711">
                  <c:v>15346271.29497562</c:v>
                </c:pt>
                <c:pt idx="1712">
                  <c:v>15376251.963069208</c:v>
                </c:pt>
                <c:pt idx="1713">
                  <c:v>15406997.836754305</c:v>
                </c:pt>
                <c:pt idx="1714">
                  <c:v>15439277.697032416</c:v>
                </c:pt>
                <c:pt idx="1715">
                  <c:v>15472437.175615892</c:v>
                </c:pt>
                <c:pt idx="1716">
                  <c:v>15506480.264910603</c:v>
                </c:pt>
                <c:pt idx="1717">
                  <c:v>15541468.021483498</c:v>
                </c:pt>
                <c:pt idx="1718">
                  <c:v>15577406.052130096</c:v>
                </c:pt>
                <c:pt idx="1719">
                  <c:v>15614358.782248007</c:v>
                </c:pt>
                <c:pt idx="1720">
                  <c:v>15652333.581350517</c:v>
                </c:pt>
                <c:pt idx="1721">
                  <c:v>15690668.232520137</c:v>
                </c:pt>
                <c:pt idx="1722">
                  <c:v>15727838.481229274</c:v>
                </c:pt>
                <c:pt idx="1723">
                  <c:v>15763040.90206033</c:v>
                </c:pt>
                <c:pt idx="1724">
                  <c:v>15796150.062424226</c:v>
                </c:pt>
                <c:pt idx="1725">
                  <c:v>15827104.609411705</c:v>
                </c:pt>
                <c:pt idx="1726">
                  <c:v>15853585.436442267</c:v>
                </c:pt>
                <c:pt idx="1727">
                  <c:v>15873940.620794952</c:v>
                </c:pt>
                <c:pt idx="1728">
                  <c:v>15887321.856578713</c:v>
                </c:pt>
                <c:pt idx="1729">
                  <c:v>15892929.900518112</c:v>
                </c:pt>
                <c:pt idx="1730">
                  <c:v>15895061.830976931</c:v>
                </c:pt>
                <c:pt idx="1731">
                  <c:v>15902010.445802281</c:v>
                </c:pt>
                <c:pt idx="1732">
                  <c:v>15910862.131715916</c:v>
                </c:pt>
                <c:pt idx="1733">
                  <c:v>15920200.141290918</c:v>
                </c:pt>
                <c:pt idx="1734">
                  <c:v>15928656.521067016</c:v>
                </c:pt>
                <c:pt idx="1735">
                  <c:v>15936230.79639367</c:v>
                </c:pt>
                <c:pt idx="1736">
                  <c:v>15943551.980706379</c:v>
                </c:pt>
                <c:pt idx="1737">
                  <c:v>15951843.031741444</c:v>
                </c:pt>
                <c:pt idx="1738">
                  <c:v>15960457.632039953</c:v>
                </c:pt>
                <c:pt idx="1739">
                  <c:v>15968762.482420377</c:v>
                </c:pt>
                <c:pt idx="1740">
                  <c:v>15976177.840553291</c:v>
                </c:pt>
                <c:pt idx="1741">
                  <c:v>15981011.57439282</c:v>
                </c:pt>
                <c:pt idx="1742">
                  <c:v>15982204.790324252</c:v>
                </c:pt>
                <c:pt idx="1743">
                  <c:v>15983514.832788002</c:v>
                </c:pt>
                <c:pt idx="1744">
                  <c:v>15986203.857906781</c:v>
                </c:pt>
                <c:pt idx="1745">
                  <c:v>15990278.02256155</c:v>
                </c:pt>
                <c:pt idx="1746">
                  <c:v>15994675.200382695</c:v>
                </c:pt>
                <c:pt idx="1747">
                  <c:v>15998868.346220171</c:v>
                </c:pt>
                <c:pt idx="1748">
                  <c:v>16003893.13824939</c:v>
                </c:pt>
                <c:pt idx="1749">
                  <c:v>16009775.010963377</c:v>
                </c:pt>
                <c:pt idx="1750">
                  <c:v>16016499.172702357</c:v>
                </c:pt>
                <c:pt idx="1751">
                  <c:v>16024599.771856487</c:v>
                </c:pt>
                <c:pt idx="1752">
                  <c:v>16033083.073097952</c:v>
                </c:pt>
                <c:pt idx="1753">
                  <c:v>16041447.326389246</c:v>
                </c:pt>
                <c:pt idx="1754">
                  <c:v>16049693.737849284</c:v>
                </c:pt>
                <c:pt idx="1755">
                  <c:v>16057823.506790441</c:v>
                </c:pt>
                <c:pt idx="1756">
                  <c:v>16065837.825718554</c:v>
                </c:pt>
                <c:pt idx="1757">
                  <c:v>16073737.880332917</c:v>
                </c:pt>
                <c:pt idx="1758">
                  <c:v>16081041.533554062</c:v>
                </c:pt>
                <c:pt idx="1759">
                  <c:v>16088214.398880396</c:v>
                </c:pt>
                <c:pt idx="1760">
                  <c:v>16095279.555103738</c:v>
                </c:pt>
                <c:pt idx="1761">
                  <c:v>16101743.214043977</c:v>
                </c:pt>
                <c:pt idx="1762">
                  <c:v>16108084.171384145</c:v>
                </c:pt>
                <c:pt idx="1763">
                  <c:v>16114304.069841867</c:v>
                </c:pt>
                <c:pt idx="1764">
                  <c:v>16120404.540373072</c:v>
                </c:pt>
                <c:pt idx="1765">
                  <c:v>16125926.901246058</c:v>
                </c:pt>
                <c:pt idx="1766">
                  <c:v>16129948.664203094</c:v>
                </c:pt>
                <c:pt idx="1767">
                  <c:v>16131111.801551752</c:v>
                </c:pt>
                <c:pt idx="1768">
                  <c:v>16133668.495990347</c:v>
                </c:pt>
                <c:pt idx="1769">
                  <c:v>16140701.916991545</c:v>
                </c:pt>
                <c:pt idx="1770">
                  <c:v>16152402.643398859</c:v>
                </c:pt>
                <c:pt idx="1771">
                  <c:v>16167590.587019969</c:v>
                </c:pt>
                <c:pt idx="1772">
                  <c:v>16183941.617147947</c:v>
                </c:pt>
                <c:pt idx="1773">
                  <c:v>16199793.801413739</c:v>
                </c:pt>
                <c:pt idx="1774">
                  <c:v>16214406.470908623</c:v>
                </c:pt>
                <c:pt idx="1775">
                  <c:v>16226843.311154382</c:v>
                </c:pt>
                <c:pt idx="1776">
                  <c:v>16236960.884699665</c:v>
                </c:pt>
                <c:pt idx="1777">
                  <c:v>16245865.695020111</c:v>
                </c:pt>
                <c:pt idx="1778">
                  <c:v>16254793.533745164</c:v>
                </c:pt>
                <c:pt idx="1779">
                  <c:v>16264803.634483676</c:v>
                </c:pt>
                <c:pt idx="1780">
                  <c:v>16276450.171664093</c:v>
                </c:pt>
                <c:pt idx="1781">
                  <c:v>16289102.407145411</c:v>
                </c:pt>
                <c:pt idx="1782">
                  <c:v>16301264.231745332</c:v>
                </c:pt>
                <c:pt idx="1783">
                  <c:v>16311630.133198304</c:v>
                </c:pt>
                <c:pt idx="1784">
                  <c:v>16319660.926854992</c:v>
                </c:pt>
                <c:pt idx="1785">
                  <c:v>16325374.125602778</c:v>
                </c:pt>
                <c:pt idx="1786">
                  <c:v>16329596.429067735</c:v>
                </c:pt>
                <c:pt idx="1787">
                  <c:v>16333103.501370631</c:v>
                </c:pt>
                <c:pt idx="1788">
                  <c:v>16336241.574704312</c:v>
                </c:pt>
                <c:pt idx="1789">
                  <c:v>16339279.787875699</c:v>
                </c:pt>
                <c:pt idx="1790">
                  <c:v>16342524.238487059</c:v>
                </c:pt>
                <c:pt idx="1791">
                  <c:v>16346134.529992756</c:v>
                </c:pt>
                <c:pt idx="1792">
                  <c:v>16350005.101145718</c:v>
                </c:pt>
                <c:pt idx="1793">
                  <c:v>16353707.923252216</c:v>
                </c:pt>
                <c:pt idx="1794">
                  <c:v>16356479.472027177</c:v>
                </c:pt>
                <c:pt idx="1795">
                  <c:v>16358605.362844069</c:v>
                </c:pt>
                <c:pt idx="1796">
                  <c:v>16358605.362844069</c:v>
                </c:pt>
                <c:pt idx="1797">
                  <c:v>16358605.362844069</c:v>
                </c:pt>
                <c:pt idx="1798">
                  <c:v>16358605.362844069</c:v>
                </c:pt>
                <c:pt idx="1799">
                  <c:v>16358605.362844069</c:v>
                </c:pt>
                <c:pt idx="1800">
                  <c:v>16358605.362844069</c:v>
                </c:pt>
                <c:pt idx="1801">
                  <c:v>16358605.362844069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8E-4C5E-A2A1-8558D4682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10979952"/>
        <c:axId val="1610977072"/>
      </c:lineChart>
      <c:catAx>
        <c:axId val="16109799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0977072"/>
        <c:crosses val="autoZero"/>
        <c:auto val="1"/>
        <c:lblAlgn val="ctr"/>
        <c:lblOffset val="100"/>
        <c:noMultiLvlLbl val="0"/>
      </c:catAx>
      <c:valAx>
        <c:axId val="1610977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layout>
            <c:manualLayout>
              <c:xMode val="edge"/>
              <c:yMode val="edge"/>
              <c:x val="1.6438353800258324E-2"/>
              <c:y val="0.370440514607805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0979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Traction</a:t>
            </a:r>
            <a:r>
              <a:rPr lang="en-GB" baseline="0"/>
              <a:t>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Traction Energy (J)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34.945220751243141</c:v>
                </c:pt>
                <c:pt idx="13">
                  <c:v>631.07718922756442</c:v>
                </c:pt>
                <c:pt idx="14">
                  <c:v>2915.2605467187504</c:v>
                </c:pt>
                <c:pt idx="15">
                  <c:v>5072.9656721419269</c:v>
                </c:pt>
                <c:pt idx="16">
                  <c:v>6206.7111196273509</c:v>
                </c:pt>
                <c:pt idx="17">
                  <c:v>9542.4861497833353</c:v>
                </c:pt>
                <c:pt idx="18">
                  <c:v>12898.323069602007</c:v>
                </c:pt>
                <c:pt idx="19">
                  <c:v>10686.290295996227</c:v>
                </c:pt>
                <c:pt idx="20">
                  <c:v>5611.1744086204108</c:v>
                </c:pt>
                <c:pt idx="21">
                  <c:v>3691.5229542024886</c:v>
                </c:pt>
                <c:pt idx="22">
                  <c:v>3561.8342665257137</c:v>
                </c:pt>
                <c:pt idx="23">
                  <c:v>3793.8930133333342</c:v>
                </c:pt>
                <c:pt idx="24">
                  <c:v>5798.2083741326687</c:v>
                </c:pt>
                <c:pt idx="25">
                  <c:v>7548.5471886505447</c:v>
                </c:pt>
                <c:pt idx="26">
                  <c:v>8733.4467437624044</c:v>
                </c:pt>
                <c:pt idx="27">
                  <c:v>12060.538097320739</c:v>
                </c:pt>
                <c:pt idx="28">
                  <c:v>13619.805068269674</c:v>
                </c:pt>
                <c:pt idx="29">
                  <c:v>13958.819674370032</c:v>
                </c:pt>
                <c:pt idx="30">
                  <c:v>11796.675036308001</c:v>
                </c:pt>
                <c:pt idx="31">
                  <c:v>8838.233532547396</c:v>
                </c:pt>
                <c:pt idx="32">
                  <c:v>7573.2052920730694</c:v>
                </c:pt>
                <c:pt idx="33">
                  <c:v>6959.7023708553879</c:v>
                </c:pt>
                <c:pt idx="34">
                  <c:v>5810.5796139351887</c:v>
                </c:pt>
                <c:pt idx="35">
                  <c:v>3828.8771437522873</c:v>
                </c:pt>
                <c:pt idx="36">
                  <c:v>-177.42445114089622</c:v>
                </c:pt>
                <c:pt idx="37">
                  <c:v>-6214.2485394812402</c:v>
                </c:pt>
                <c:pt idx="38">
                  <c:v>-9026.1648776989368</c:v>
                </c:pt>
                <c:pt idx="39">
                  <c:v>-7614.2251694047864</c:v>
                </c:pt>
                <c:pt idx="40">
                  <c:v>-6008.9414615421429</c:v>
                </c:pt>
                <c:pt idx="41">
                  <c:v>-7286.4307548016604</c:v>
                </c:pt>
                <c:pt idx="42">
                  <c:v>-9199.8662228598605</c:v>
                </c:pt>
                <c:pt idx="43">
                  <c:v>-7447.1167498074474</c:v>
                </c:pt>
                <c:pt idx="44">
                  <c:v>-3374.2595899247717</c:v>
                </c:pt>
                <c:pt idx="45">
                  <c:v>-371.60089075700444</c:v>
                </c:pt>
                <c:pt idx="46">
                  <c:v>91.521540787038731</c:v>
                </c:pt>
                <c:pt idx="47">
                  <c:v>-575.6420018627025</c:v>
                </c:pt>
                <c:pt idx="48">
                  <c:v>-240.27047079560958</c:v>
                </c:pt>
                <c:pt idx="49">
                  <c:v>863.16454238533311</c:v>
                </c:pt>
                <c:pt idx="50">
                  <c:v>1063.0025053482918</c:v>
                </c:pt>
                <c:pt idx="51">
                  <c:v>-623.55997747106608</c:v>
                </c:pt>
                <c:pt idx="52">
                  <c:v>-2509.532316456055</c:v>
                </c:pt>
                <c:pt idx="53">
                  <c:v>-1588.092121113388</c:v>
                </c:pt>
                <c:pt idx="54">
                  <c:v>228.43036070540245</c:v>
                </c:pt>
                <c:pt idx="55">
                  <c:v>899.89115740740772</c:v>
                </c:pt>
                <c:pt idx="56">
                  <c:v>967.25226851851858</c:v>
                </c:pt>
                <c:pt idx="57">
                  <c:v>1169.3356018518523</c:v>
                </c:pt>
                <c:pt idx="58">
                  <c:v>1406.5181712796584</c:v>
                </c:pt>
                <c:pt idx="59">
                  <c:v>2714.8026860937493</c:v>
                </c:pt>
                <c:pt idx="60">
                  <c:v>3422.4701751396124</c:v>
                </c:pt>
                <c:pt idx="61">
                  <c:v>2276.3809468945324</c:v>
                </c:pt>
                <c:pt idx="62">
                  <c:v>2100.5916420348658</c:v>
                </c:pt>
                <c:pt idx="63">
                  <c:v>2414.4537614062506</c:v>
                </c:pt>
                <c:pt idx="64">
                  <c:v>2937.1994326106783</c:v>
                </c:pt>
                <c:pt idx="65">
                  <c:v>2461.8682460890345</c:v>
                </c:pt>
                <c:pt idx="66">
                  <c:v>2098.7174991940192</c:v>
                </c:pt>
                <c:pt idx="67">
                  <c:v>3787.923973648833</c:v>
                </c:pt>
                <c:pt idx="68">
                  <c:v>7155.3809586146217</c:v>
                </c:pt>
                <c:pt idx="69">
                  <c:v>10027.379732414265</c:v>
                </c:pt>
                <c:pt idx="70">
                  <c:v>12088.155240902162</c:v>
                </c:pt>
                <c:pt idx="71">
                  <c:v>12807.31848362762</c:v>
                </c:pt>
                <c:pt idx="72">
                  <c:v>11317.417654350777</c:v>
                </c:pt>
                <c:pt idx="73">
                  <c:v>8697.2247772153623</c:v>
                </c:pt>
                <c:pt idx="74">
                  <c:v>7206.6162563463167</c:v>
                </c:pt>
                <c:pt idx="75">
                  <c:v>7206.3670655469796</c:v>
                </c:pt>
                <c:pt idx="76">
                  <c:v>7849.2775988106596</c:v>
                </c:pt>
                <c:pt idx="77">
                  <c:v>7677.0765142914333</c:v>
                </c:pt>
                <c:pt idx="78">
                  <c:v>5873.3301188274008</c:v>
                </c:pt>
                <c:pt idx="79">
                  <c:v>3026.3752364078364</c:v>
                </c:pt>
                <c:pt idx="80">
                  <c:v>1441.7092628761577</c:v>
                </c:pt>
                <c:pt idx="81">
                  <c:v>-103.1318190419029</c:v>
                </c:pt>
                <c:pt idx="82">
                  <c:v>288.05320809834217</c:v>
                </c:pt>
                <c:pt idx="83">
                  <c:v>2147.5225157804048</c:v>
                </c:pt>
                <c:pt idx="84">
                  <c:v>1092.6824089514446</c:v>
                </c:pt>
                <c:pt idx="85">
                  <c:v>445.37491155538856</c:v>
                </c:pt>
                <c:pt idx="86">
                  <c:v>622.39942629161374</c:v>
                </c:pt>
                <c:pt idx="87">
                  <c:v>983.14187179120597</c:v>
                </c:pt>
                <c:pt idx="88">
                  <c:v>-2108.4322057812551</c:v>
                </c:pt>
                <c:pt idx="89">
                  <c:v>-9531.5185340153766</c:v>
                </c:pt>
                <c:pt idx="90">
                  <c:v>-12821.932894222364</c:v>
                </c:pt>
                <c:pt idx="91">
                  <c:v>-10878.843428712278</c:v>
                </c:pt>
                <c:pt idx="92">
                  <c:v>-6050.7579020651165</c:v>
                </c:pt>
                <c:pt idx="93">
                  <c:v>-2833.5224610753171</c:v>
                </c:pt>
                <c:pt idx="94">
                  <c:v>-2468.1643981481484</c:v>
                </c:pt>
                <c:pt idx="95">
                  <c:v>-2438.6487090452729</c:v>
                </c:pt>
                <c:pt idx="96">
                  <c:v>-1328.9866534865826</c:v>
                </c:pt>
                <c:pt idx="97">
                  <c:v>-441.60557874999989</c:v>
                </c:pt>
                <c:pt idx="98">
                  <c:v>-270.03219861389749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37.190591121613508</c:v>
                </c:pt>
                <c:pt idx="139">
                  <c:v>779.99254437486593</c:v>
                </c:pt>
                <c:pt idx="140">
                  <c:v>3841.480708906598</c:v>
                </c:pt>
                <c:pt idx="141">
                  <c:v>7707.0555909309878</c:v>
                </c:pt>
                <c:pt idx="142">
                  <c:v>7968.8433566135109</c:v>
                </c:pt>
                <c:pt idx="143">
                  <c:v>5273.2743780664059</c:v>
                </c:pt>
                <c:pt idx="144">
                  <c:v>3771.9760773175767</c:v>
                </c:pt>
                <c:pt idx="145">
                  <c:v>5117.0751263648863</c:v>
                </c:pt>
                <c:pt idx="146">
                  <c:v>7802.9087908796273</c:v>
                </c:pt>
                <c:pt idx="147">
                  <c:v>9149.3453529387407</c:v>
                </c:pt>
                <c:pt idx="148">
                  <c:v>8298.1205442017381</c:v>
                </c:pt>
                <c:pt idx="149">
                  <c:v>5983.5904834173552</c:v>
                </c:pt>
                <c:pt idx="150">
                  <c:v>2937.7930206646511</c:v>
                </c:pt>
                <c:pt idx="151">
                  <c:v>-1728.9308766608817</c:v>
                </c:pt>
                <c:pt idx="152">
                  <c:v>-8043.0707016735205</c:v>
                </c:pt>
                <c:pt idx="153">
                  <c:v>-10662.596878710347</c:v>
                </c:pt>
                <c:pt idx="154">
                  <c:v>-7612.6044373223967</c:v>
                </c:pt>
                <c:pt idx="155">
                  <c:v>-2880.8960942357635</c:v>
                </c:pt>
                <c:pt idx="156">
                  <c:v>495.72449074074012</c:v>
                </c:pt>
                <c:pt idx="157">
                  <c:v>2502.6151860937498</c:v>
                </c:pt>
                <c:pt idx="158">
                  <c:v>4784.4031206242762</c:v>
                </c:pt>
                <c:pt idx="159">
                  <c:v>7203.1521897445145</c:v>
                </c:pt>
                <c:pt idx="160">
                  <c:v>8663.0287346144378</c:v>
                </c:pt>
                <c:pt idx="161">
                  <c:v>9064.968560781248</c:v>
                </c:pt>
                <c:pt idx="162">
                  <c:v>8184.5478096969073</c:v>
                </c:pt>
                <c:pt idx="163">
                  <c:v>8576.6393832870381</c:v>
                </c:pt>
                <c:pt idx="164">
                  <c:v>8368.125253621587</c:v>
                </c:pt>
                <c:pt idx="165">
                  <c:v>7278.1581872922861</c:v>
                </c:pt>
                <c:pt idx="166">
                  <c:v>6629.6391240530984</c:v>
                </c:pt>
                <c:pt idx="167">
                  <c:v>8742.1230099777113</c:v>
                </c:pt>
                <c:pt idx="168">
                  <c:v>11090.791514513032</c:v>
                </c:pt>
                <c:pt idx="169">
                  <c:v>9264.0019058796261</c:v>
                </c:pt>
                <c:pt idx="170">
                  <c:v>3937.9099989283168</c:v>
                </c:pt>
                <c:pt idx="171">
                  <c:v>-2647.8288826708222</c:v>
                </c:pt>
                <c:pt idx="172">
                  <c:v>-9434.2057948632792</c:v>
                </c:pt>
                <c:pt idx="173">
                  <c:v>-11192.708945928711</c:v>
                </c:pt>
                <c:pt idx="174">
                  <c:v>-6341.4737906858963</c:v>
                </c:pt>
                <c:pt idx="175">
                  <c:v>-687.19743959648815</c:v>
                </c:pt>
                <c:pt idx="176">
                  <c:v>2979.2605650073647</c:v>
                </c:pt>
                <c:pt idx="177">
                  <c:v>6136.9495809682294</c:v>
                </c:pt>
                <c:pt idx="178">
                  <c:v>7549.2116958168308</c:v>
                </c:pt>
                <c:pt idx="179">
                  <c:v>5491.8543723062421</c:v>
                </c:pt>
                <c:pt idx="180">
                  <c:v>3081.0423547462283</c:v>
                </c:pt>
                <c:pt idx="181">
                  <c:v>1909.8787258438053</c:v>
                </c:pt>
                <c:pt idx="182">
                  <c:v>574.49326119513171</c:v>
                </c:pt>
                <c:pt idx="183">
                  <c:v>-2474.8439742150226</c:v>
                </c:pt>
                <c:pt idx="184">
                  <c:v>-4654.9682572981756</c:v>
                </c:pt>
                <c:pt idx="185">
                  <c:v>-4765.6092360716748</c:v>
                </c:pt>
                <c:pt idx="186">
                  <c:v>-3791.1567310474566</c:v>
                </c:pt>
                <c:pt idx="187">
                  <c:v>-2577.6631219335918</c:v>
                </c:pt>
                <c:pt idx="188">
                  <c:v>-1670.3005673893222</c:v>
                </c:pt>
                <c:pt idx="189">
                  <c:v>-1011.3089368264276</c:v>
                </c:pt>
                <c:pt idx="190">
                  <c:v>-450.41231720933536</c:v>
                </c:pt>
                <c:pt idx="191">
                  <c:v>-120.75118969797536</c:v>
                </c:pt>
                <c:pt idx="192">
                  <c:v>173.46144984013361</c:v>
                </c:pt>
                <c:pt idx="193">
                  <c:v>517.76934647004066</c:v>
                </c:pt>
                <c:pt idx="194">
                  <c:v>641.49004162315669</c:v>
                </c:pt>
                <c:pt idx="195">
                  <c:v>832.53004629629686</c:v>
                </c:pt>
                <c:pt idx="196">
                  <c:v>967.25226851851858</c:v>
                </c:pt>
                <c:pt idx="197">
                  <c:v>967.25226851851858</c:v>
                </c:pt>
                <c:pt idx="198">
                  <c:v>1304.0578240740742</c:v>
                </c:pt>
                <c:pt idx="199">
                  <c:v>1710.6223557293008</c:v>
                </c:pt>
                <c:pt idx="200">
                  <c:v>2145.4241805180473</c:v>
                </c:pt>
                <c:pt idx="201">
                  <c:v>2706.8271208419064</c:v>
                </c:pt>
                <c:pt idx="202">
                  <c:v>3325.126652922454</c:v>
                </c:pt>
                <c:pt idx="203">
                  <c:v>5054.0376333731192</c:v>
                </c:pt>
                <c:pt idx="204">
                  <c:v>6581.6899304215949</c:v>
                </c:pt>
                <c:pt idx="205">
                  <c:v>7479.8006700085743</c:v>
                </c:pt>
                <c:pt idx="206">
                  <c:v>9624.8018700666562</c:v>
                </c:pt>
                <c:pt idx="207">
                  <c:v>11067.823274351986</c:v>
                </c:pt>
                <c:pt idx="208">
                  <c:v>11056.597910301785</c:v>
                </c:pt>
                <c:pt idx="209">
                  <c:v>12894.161536351166</c:v>
                </c:pt>
                <c:pt idx="210">
                  <c:v>14054.680403401921</c:v>
                </c:pt>
                <c:pt idx="211">
                  <c:v>11872.379993580007</c:v>
                </c:pt>
                <c:pt idx="212">
                  <c:v>10256.518506351165</c:v>
                </c:pt>
                <c:pt idx="213">
                  <c:v>9270.6778344726517</c:v>
                </c:pt>
                <c:pt idx="214">
                  <c:v>10023.606344252405</c:v>
                </c:pt>
                <c:pt idx="215">
                  <c:v>12370.239219477849</c:v>
                </c:pt>
                <c:pt idx="216">
                  <c:v>14499.548795572917</c:v>
                </c:pt>
                <c:pt idx="217">
                  <c:v>15258.867650130933</c:v>
                </c:pt>
                <c:pt idx="218">
                  <c:v>14580.313153318972</c:v>
                </c:pt>
                <c:pt idx="219">
                  <c:v>13141.309983228088</c:v>
                </c:pt>
                <c:pt idx="220">
                  <c:v>11475.299869968068</c:v>
                </c:pt>
                <c:pt idx="221">
                  <c:v>9353.0388617078042</c:v>
                </c:pt>
                <c:pt idx="222">
                  <c:v>7954.059222454418</c:v>
                </c:pt>
                <c:pt idx="223">
                  <c:v>7734.3616545667892</c:v>
                </c:pt>
                <c:pt idx="224">
                  <c:v>7793.4488614825623</c:v>
                </c:pt>
                <c:pt idx="225">
                  <c:v>8785.385248586892</c:v>
                </c:pt>
                <c:pt idx="226">
                  <c:v>9222.7816371073204</c:v>
                </c:pt>
                <c:pt idx="227">
                  <c:v>9024.1365335179016</c:v>
                </c:pt>
                <c:pt idx="228">
                  <c:v>8820.6308073437667</c:v>
                </c:pt>
                <c:pt idx="229">
                  <c:v>8275.7617076939823</c:v>
                </c:pt>
                <c:pt idx="230">
                  <c:v>7068.6405062619142</c:v>
                </c:pt>
                <c:pt idx="231">
                  <c:v>5165.6891173730428</c:v>
                </c:pt>
                <c:pt idx="232">
                  <c:v>1019.8473558421172</c:v>
                </c:pt>
                <c:pt idx="233">
                  <c:v>-4314.7144570898572</c:v>
                </c:pt>
                <c:pt idx="234">
                  <c:v>-6042.7383138451323</c:v>
                </c:pt>
                <c:pt idx="235">
                  <c:v>-3626.7947446469948</c:v>
                </c:pt>
                <c:pt idx="236">
                  <c:v>38.005158674776723</c:v>
                </c:pt>
                <c:pt idx="237">
                  <c:v>1115.7468507870408</c:v>
                </c:pt>
                <c:pt idx="238">
                  <c:v>-1381.9002481875973</c:v>
                </c:pt>
                <c:pt idx="239">
                  <c:v>-6138.7715431902425</c:v>
                </c:pt>
                <c:pt idx="240">
                  <c:v>-9126.559479792013</c:v>
                </c:pt>
                <c:pt idx="241">
                  <c:v>-7242.4496651187619</c:v>
                </c:pt>
                <c:pt idx="242">
                  <c:v>-6286.2983747032795</c:v>
                </c:pt>
                <c:pt idx="243">
                  <c:v>-6783.4381323677526</c:v>
                </c:pt>
                <c:pt idx="244">
                  <c:v>-6008.9414615421429</c:v>
                </c:pt>
                <c:pt idx="245">
                  <c:v>-7286.4307548016604</c:v>
                </c:pt>
                <c:pt idx="246">
                  <c:v>-9199.8662228598605</c:v>
                </c:pt>
                <c:pt idx="247">
                  <c:v>-7447.1167498074474</c:v>
                </c:pt>
                <c:pt idx="248">
                  <c:v>-3374.2595899247717</c:v>
                </c:pt>
                <c:pt idx="249">
                  <c:v>-371.60089075700444</c:v>
                </c:pt>
                <c:pt idx="250">
                  <c:v>91.521540787038731</c:v>
                </c:pt>
                <c:pt idx="251">
                  <c:v>-575.6420018627025</c:v>
                </c:pt>
                <c:pt idx="252">
                  <c:v>-240.27047079560958</c:v>
                </c:pt>
                <c:pt idx="253">
                  <c:v>863.16454238533311</c:v>
                </c:pt>
                <c:pt idx="254">
                  <c:v>1063.0025053482918</c:v>
                </c:pt>
                <c:pt idx="255">
                  <c:v>-623.55997747106608</c:v>
                </c:pt>
                <c:pt idx="256">
                  <c:v>-1275.7012979375361</c:v>
                </c:pt>
                <c:pt idx="257">
                  <c:v>933.29717353140632</c:v>
                </c:pt>
                <c:pt idx="258">
                  <c:v>4193.5170235813166</c:v>
                </c:pt>
                <c:pt idx="259">
                  <c:v>6696.4525221312115</c:v>
                </c:pt>
                <c:pt idx="260">
                  <c:v>7841.6022881084964</c:v>
                </c:pt>
                <c:pt idx="261">
                  <c:v>8594.8334361179677</c:v>
                </c:pt>
                <c:pt idx="262">
                  <c:v>10126.574294802409</c:v>
                </c:pt>
                <c:pt idx="263">
                  <c:v>13445.541552429244</c:v>
                </c:pt>
                <c:pt idx="264">
                  <c:v>16388.999116890787</c:v>
                </c:pt>
                <c:pt idx="265">
                  <c:v>16461.503256095064</c:v>
                </c:pt>
                <c:pt idx="266">
                  <c:v>13920.355096209481</c:v>
                </c:pt>
                <c:pt idx="267">
                  <c:v>12783.797215185183</c:v>
                </c:pt>
                <c:pt idx="268">
                  <c:v>12787.772115277059</c:v>
                </c:pt>
                <c:pt idx="269">
                  <c:v>11792.246280601852</c:v>
                </c:pt>
                <c:pt idx="270">
                  <c:v>8639.8685661523486</c:v>
                </c:pt>
                <c:pt idx="271">
                  <c:v>3756.3940790037805</c:v>
                </c:pt>
                <c:pt idx="272">
                  <c:v>2684.6778825925853</c:v>
                </c:pt>
                <c:pt idx="273">
                  <c:v>-395.65391197409889</c:v>
                </c:pt>
                <c:pt idx="274">
                  <c:v>-6816.1289613752524</c:v>
                </c:pt>
                <c:pt idx="275">
                  <c:v>-9202.8694514814888</c:v>
                </c:pt>
                <c:pt idx="276">
                  <c:v>-10140.562223293893</c:v>
                </c:pt>
                <c:pt idx="277">
                  <c:v>-10612.960407969826</c:v>
                </c:pt>
                <c:pt idx="278">
                  <c:v>-12719.433041522712</c:v>
                </c:pt>
                <c:pt idx="279">
                  <c:v>-11425.955662525319</c:v>
                </c:pt>
                <c:pt idx="280">
                  <c:v>-4580.839271885503</c:v>
                </c:pt>
                <c:pt idx="281">
                  <c:v>3377.4805969300842</c:v>
                </c:pt>
                <c:pt idx="282">
                  <c:v>10151.936008179362</c:v>
                </c:pt>
                <c:pt idx="283">
                  <c:v>13180.272690558344</c:v>
                </c:pt>
                <c:pt idx="284">
                  <c:v>15359.163120731955</c:v>
                </c:pt>
                <c:pt idx="285">
                  <c:v>16845.983699172586</c:v>
                </c:pt>
                <c:pt idx="286">
                  <c:v>17296.673432143994</c:v>
                </c:pt>
                <c:pt idx="287">
                  <c:v>18918.04777767037</c:v>
                </c:pt>
                <c:pt idx="288">
                  <c:v>20563.55664437584</c:v>
                </c:pt>
                <c:pt idx="289">
                  <c:v>18517.946237180888</c:v>
                </c:pt>
                <c:pt idx="290">
                  <c:v>11886.788517453702</c:v>
                </c:pt>
                <c:pt idx="291">
                  <c:v>5069.8801586747695</c:v>
                </c:pt>
                <c:pt idx="292">
                  <c:v>287.205184120382</c:v>
                </c:pt>
                <c:pt idx="293">
                  <c:v>-305.94903347864022</c:v>
                </c:pt>
                <c:pt idx="294">
                  <c:v>1259.468227921612</c:v>
                </c:pt>
                <c:pt idx="295">
                  <c:v>3065.1294862500149</c:v>
                </c:pt>
                <c:pt idx="296">
                  <c:v>4627.4992864136175</c:v>
                </c:pt>
                <c:pt idx="297">
                  <c:v>5692.2128195833293</c:v>
                </c:pt>
                <c:pt idx="298">
                  <c:v>6005.1350112420432</c:v>
                </c:pt>
                <c:pt idx="299">
                  <c:v>5242.1939223660565</c:v>
                </c:pt>
                <c:pt idx="300">
                  <c:v>4180.1337371808931</c:v>
                </c:pt>
                <c:pt idx="301">
                  <c:v>2832.4266779087211</c:v>
                </c:pt>
                <c:pt idx="302">
                  <c:v>1213.0310898853202</c:v>
                </c:pt>
                <c:pt idx="303">
                  <c:v>-123.99306419475614</c:v>
                </c:pt>
                <c:pt idx="304">
                  <c:v>-1918.4920686968446</c:v>
                </c:pt>
                <c:pt idx="305">
                  <c:v>-3121.4937820010018</c:v>
                </c:pt>
                <c:pt idx="306">
                  <c:v>-1888.5770519819528</c:v>
                </c:pt>
                <c:pt idx="307">
                  <c:v>416.29721518518522</c:v>
                </c:pt>
                <c:pt idx="308">
                  <c:v>2206.1333725538884</c:v>
                </c:pt>
                <c:pt idx="309">
                  <c:v>2414.4313174065896</c:v>
                </c:pt>
                <c:pt idx="310">
                  <c:v>1710.2876386558298</c:v>
                </c:pt>
                <c:pt idx="311">
                  <c:v>1014.5740619067161</c:v>
                </c:pt>
                <c:pt idx="312">
                  <c:v>-319.24871719005512</c:v>
                </c:pt>
                <c:pt idx="313">
                  <c:v>-1808.0603641523062</c:v>
                </c:pt>
                <c:pt idx="314">
                  <c:v>-2784.3687499999996</c:v>
                </c:pt>
                <c:pt idx="315">
                  <c:v>-2695.7844820438954</c:v>
                </c:pt>
                <c:pt idx="316">
                  <c:v>-2058.602821903934</c:v>
                </c:pt>
                <c:pt idx="317">
                  <c:v>-2535.5407386997117</c:v>
                </c:pt>
                <c:pt idx="318">
                  <c:v>-3606.9423321759245</c:v>
                </c:pt>
                <c:pt idx="319">
                  <c:v>-3710.3082184499285</c:v>
                </c:pt>
                <c:pt idx="320">
                  <c:v>-1285.2286739648418</c:v>
                </c:pt>
                <c:pt idx="321">
                  <c:v>457.8312814266078</c:v>
                </c:pt>
                <c:pt idx="322">
                  <c:v>1136.1956934454531</c:v>
                </c:pt>
                <c:pt idx="323">
                  <c:v>1275.9699990010156</c:v>
                </c:pt>
                <c:pt idx="324">
                  <c:v>693.08863224609365</c:v>
                </c:pt>
                <c:pt idx="325">
                  <c:v>1482.4631779809376</c:v>
                </c:pt>
                <c:pt idx="326">
                  <c:v>1616.624057610574</c:v>
                </c:pt>
                <c:pt idx="327">
                  <c:v>1195.8490972616626</c:v>
                </c:pt>
                <c:pt idx="328">
                  <c:v>-2092.1481693198907</c:v>
                </c:pt>
                <c:pt idx="329">
                  <c:v>-4970.579083581827</c:v>
                </c:pt>
                <c:pt idx="330">
                  <c:v>-2100.1136818047266</c:v>
                </c:pt>
                <c:pt idx="331">
                  <c:v>624.997723857408</c:v>
                </c:pt>
                <c:pt idx="332">
                  <c:v>429.09439894737727</c:v>
                </c:pt>
                <c:pt idx="333">
                  <c:v>315.52219759042276</c:v>
                </c:pt>
                <c:pt idx="334">
                  <c:v>483.36994393518484</c:v>
                </c:pt>
                <c:pt idx="335">
                  <c:v>293.87665292245413</c:v>
                </c:pt>
                <c:pt idx="336">
                  <c:v>607.71846982770228</c:v>
                </c:pt>
                <c:pt idx="337">
                  <c:v>1160.4925598250761</c:v>
                </c:pt>
                <c:pt idx="338">
                  <c:v>2072.822636494368</c:v>
                </c:pt>
                <c:pt idx="339">
                  <c:v>4107.0702643220602</c:v>
                </c:pt>
                <c:pt idx="340">
                  <c:v>7158.0603757186645</c:v>
                </c:pt>
                <c:pt idx="341">
                  <c:v>9220.3578914273367</c:v>
                </c:pt>
                <c:pt idx="342">
                  <c:v>7314.1616961317122</c:v>
                </c:pt>
                <c:pt idx="343">
                  <c:v>3808.2681976862564</c:v>
                </c:pt>
                <c:pt idx="344">
                  <c:v>2863.2944585516602</c:v>
                </c:pt>
                <c:pt idx="345">
                  <c:v>3747.1346152524557</c:v>
                </c:pt>
                <c:pt idx="346">
                  <c:v>3890.5776840740759</c:v>
                </c:pt>
                <c:pt idx="347">
                  <c:v>3325.3421350027907</c:v>
                </c:pt>
                <c:pt idx="348">
                  <c:v>4002.9475056103947</c:v>
                </c:pt>
                <c:pt idx="349">
                  <c:v>3944.3473960535894</c:v>
                </c:pt>
                <c:pt idx="350">
                  <c:v>3218.311148646932</c:v>
                </c:pt>
                <c:pt idx="351">
                  <c:v>2439.7120205497681</c:v>
                </c:pt>
                <c:pt idx="352">
                  <c:v>2114.1502690173033</c:v>
                </c:pt>
                <c:pt idx="353">
                  <c:v>2105.2010408093233</c:v>
                </c:pt>
                <c:pt idx="354">
                  <c:v>2252.8816425846335</c:v>
                </c:pt>
                <c:pt idx="355">
                  <c:v>2722.7253925846398</c:v>
                </c:pt>
                <c:pt idx="356">
                  <c:v>2902.836611609896</c:v>
                </c:pt>
                <c:pt idx="357">
                  <c:v>2281.413409438655</c:v>
                </c:pt>
                <c:pt idx="358">
                  <c:v>376.26585562414169</c:v>
                </c:pt>
                <c:pt idx="359">
                  <c:v>-2220.2785774998661</c:v>
                </c:pt>
                <c:pt idx="360">
                  <c:v>-3068.1785615730009</c:v>
                </c:pt>
                <c:pt idx="361">
                  <c:v>-2084.1480453635131</c:v>
                </c:pt>
                <c:pt idx="362">
                  <c:v>-749.67637939163478</c:v>
                </c:pt>
                <c:pt idx="363">
                  <c:v>337.11136364955826</c:v>
                </c:pt>
                <c:pt idx="364">
                  <c:v>1257.1629325325496</c:v>
                </c:pt>
                <c:pt idx="365">
                  <c:v>1838.1525158658869</c:v>
                </c:pt>
                <c:pt idx="366">
                  <c:v>2314.8529041426614</c:v>
                </c:pt>
                <c:pt idx="367">
                  <c:v>3314.6386329715374</c:v>
                </c:pt>
                <c:pt idx="368">
                  <c:v>4703.7376125888704</c:v>
                </c:pt>
                <c:pt idx="369">
                  <c:v>4883.4116901329671</c:v>
                </c:pt>
                <c:pt idx="370">
                  <c:v>3421.2136322460938</c:v>
                </c:pt>
                <c:pt idx="371">
                  <c:v>1388.6078478685752</c:v>
                </c:pt>
                <c:pt idx="372">
                  <c:v>-2265.5569262296372</c:v>
                </c:pt>
                <c:pt idx="373">
                  <c:v>-5516.7866741847538</c:v>
                </c:pt>
                <c:pt idx="374">
                  <c:v>-5401.7861985510708</c:v>
                </c:pt>
                <c:pt idx="375">
                  <c:v>-3519.3503733333318</c:v>
                </c:pt>
                <c:pt idx="376">
                  <c:v>-1846.6565579083349</c:v>
                </c:pt>
                <c:pt idx="377">
                  <c:v>-899.2429601793981</c:v>
                </c:pt>
                <c:pt idx="378">
                  <c:v>-386.9631798870185</c:v>
                </c:pt>
                <c:pt idx="379">
                  <c:v>-124.3993278463649</c:v>
                </c:pt>
                <c:pt idx="380">
                  <c:v>-193.58729666666682</c:v>
                </c:pt>
                <c:pt idx="381">
                  <c:v>-301.78896701932757</c:v>
                </c:pt>
                <c:pt idx="382">
                  <c:v>-270.51342869853272</c:v>
                </c:pt>
                <c:pt idx="383">
                  <c:v>-246.15112850273817</c:v>
                </c:pt>
                <c:pt idx="384">
                  <c:v>-179.00995939753196</c:v>
                </c:pt>
                <c:pt idx="385">
                  <c:v>-44.823550709635413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98.590856645581496</c:v>
                </c:pt>
                <c:pt idx="393">
                  <c:v>673.50115826895262</c:v>
                </c:pt>
                <c:pt idx="394">
                  <c:v>2052.1872207407409</c:v>
                </c:pt>
                <c:pt idx="395">
                  <c:v>4157.716077123494</c:v>
                </c:pt>
                <c:pt idx="396">
                  <c:v>6722.9938657241037</c:v>
                </c:pt>
                <c:pt idx="397">
                  <c:v>9371.5788577286912</c:v>
                </c:pt>
                <c:pt idx="398">
                  <c:v>10656.535683317066</c:v>
                </c:pt>
                <c:pt idx="399">
                  <c:v>8432.3309597172974</c:v>
                </c:pt>
                <c:pt idx="400">
                  <c:v>4194.1275777229112</c:v>
                </c:pt>
                <c:pt idx="401">
                  <c:v>1176.3497999451261</c:v>
                </c:pt>
                <c:pt idx="402">
                  <c:v>-1100.1931954434328</c:v>
                </c:pt>
                <c:pt idx="403">
                  <c:v>-2353.7338174680335</c:v>
                </c:pt>
                <c:pt idx="404">
                  <c:v>-1954.4650100000017</c:v>
                </c:pt>
                <c:pt idx="405">
                  <c:v>-1611.7323660328811</c:v>
                </c:pt>
                <c:pt idx="406">
                  <c:v>-1816.8650270005189</c:v>
                </c:pt>
                <c:pt idx="407">
                  <c:v>-1851.9153094725209</c:v>
                </c:pt>
                <c:pt idx="408">
                  <c:v>-1159.0357197721355</c:v>
                </c:pt>
                <c:pt idx="409">
                  <c:v>36.060872258016055</c:v>
                </c:pt>
                <c:pt idx="410">
                  <c:v>970.55504068080791</c:v>
                </c:pt>
                <c:pt idx="411">
                  <c:v>1370.8317504715355</c:v>
                </c:pt>
                <c:pt idx="412">
                  <c:v>1550.5631870728312</c:v>
                </c:pt>
                <c:pt idx="413">
                  <c:v>1747.2439327906654</c:v>
                </c:pt>
                <c:pt idx="414">
                  <c:v>2382.5143150830813</c:v>
                </c:pt>
                <c:pt idx="415">
                  <c:v>3528.647197590421</c:v>
                </c:pt>
                <c:pt idx="416">
                  <c:v>4162.4469669733789</c:v>
                </c:pt>
                <c:pt idx="417">
                  <c:v>3326.7171489254088</c:v>
                </c:pt>
                <c:pt idx="418">
                  <c:v>1685.0348101993056</c:v>
                </c:pt>
                <c:pt idx="419">
                  <c:v>-31.890142059327857</c:v>
                </c:pt>
                <c:pt idx="420">
                  <c:v>-728.40554216735188</c:v>
                </c:pt>
                <c:pt idx="421">
                  <c:v>53.291820691656191</c:v>
                </c:pt>
                <c:pt idx="422">
                  <c:v>1141.3287614062474</c:v>
                </c:pt>
                <c:pt idx="423">
                  <c:v>2261.11187513203</c:v>
                </c:pt>
                <c:pt idx="424">
                  <c:v>4016.9716341889603</c:v>
                </c:pt>
                <c:pt idx="425">
                  <c:v>7367.5058750141197</c:v>
                </c:pt>
                <c:pt idx="426">
                  <c:v>12426.546639808168</c:v>
                </c:pt>
                <c:pt idx="427">
                  <c:v>16202.148019453232</c:v>
                </c:pt>
                <c:pt idx="428">
                  <c:v>13435.225814374146</c:v>
                </c:pt>
                <c:pt idx="429">
                  <c:v>6548.9628212086318</c:v>
                </c:pt>
                <c:pt idx="430">
                  <c:v>1869.3602116923573</c:v>
                </c:pt>
                <c:pt idx="431">
                  <c:v>-24.719739684501807</c:v>
                </c:pt>
                <c:pt idx="432">
                  <c:v>138.16896598463345</c:v>
                </c:pt>
                <c:pt idx="433">
                  <c:v>1354.7002566467654</c:v>
                </c:pt>
                <c:pt idx="434">
                  <c:v>1517.0991595145063</c:v>
                </c:pt>
                <c:pt idx="435">
                  <c:v>-577.10875817708688</c:v>
                </c:pt>
                <c:pt idx="436">
                  <c:v>-3851.1317388048728</c:v>
                </c:pt>
                <c:pt idx="437">
                  <c:v>-7002.479634727285</c:v>
                </c:pt>
                <c:pt idx="438">
                  <c:v>-9039.9849530874908</c:v>
                </c:pt>
                <c:pt idx="439">
                  <c:v>-8820.6734501399606</c:v>
                </c:pt>
                <c:pt idx="440">
                  <c:v>-6560.9656334932006</c:v>
                </c:pt>
                <c:pt idx="441">
                  <c:v>-3318.5935827004837</c:v>
                </c:pt>
                <c:pt idx="442">
                  <c:v>-1063.3567005566274</c:v>
                </c:pt>
                <c:pt idx="443">
                  <c:v>-159.6016447083708</c:v>
                </c:pt>
                <c:pt idx="444">
                  <c:v>1.2646651956875858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109.81770849743334</c:v>
                </c:pt>
                <c:pt idx="513">
                  <c:v>1054.4330066236121</c:v>
                </c:pt>
                <c:pt idx="514">
                  <c:v>3971.4934707581015</c:v>
                </c:pt>
                <c:pt idx="515">
                  <c:v>7706.94109549104</c:v>
                </c:pt>
                <c:pt idx="516">
                  <c:v>9579.8134781481476</c:v>
                </c:pt>
                <c:pt idx="517">
                  <c:v>7572.6211478996511</c:v>
                </c:pt>
                <c:pt idx="518">
                  <c:v>3553.0145928305828</c:v>
                </c:pt>
                <c:pt idx="519">
                  <c:v>1094.3340372750317</c:v>
                </c:pt>
                <c:pt idx="520">
                  <c:v>-136.31792418474876</c:v>
                </c:pt>
                <c:pt idx="521">
                  <c:v>-707.34473582982514</c:v>
                </c:pt>
                <c:pt idx="522">
                  <c:v>-1107.6978725925924</c:v>
                </c:pt>
                <c:pt idx="523">
                  <c:v>-2234.3238835405941</c:v>
                </c:pt>
                <c:pt idx="524">
                  <c:v>-3870.5711529633113</c:v>
                </c:pt>
                <c:pt idx="525">
                  <c:v>-4318.2479930935206</c:v>
                </c:pt>
                <c:pt idx="526">
                  <c:v>-2763.6560488974628</c:v>
                </c:pt>
                <c:pt idx="527">
                  <c:v>-939.63658264746221</c:v>
                </c:pt>
                <c:pt idx="528">
                  <c:v>-178.13795246056242</c:v>
                </c:pt>
                <c:pt idx="529">
                  <c:v>-32.961943131644382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29.33179482531721</c:v>
                </c:pt>
                <c:pt idx="534">
                  <c:v>297.2560156018518</c:v>
                </c:pt>
                <c:pt idx="535">
                  <c:v>972.5679007956104</c:v>
                </c:pt>
                <c:pt idx="536">
                  <c:v>1873.1138127383399</c:v>
                </c:pt>
                <c:pt idx="537">
                  <c:v>4245.5906001322446</c:v>
                </c:pt>
                <c:pt idx="538">
                  <c:v>8786.1070508884168</c:v>
                </c:pt>
                <c:pt idx="539">
                  <c:v>12209.869117199933</c:v>
                </c:pt>
                <c:pt idx="540">
                  <c:v>9334.8369337536151</c:v>
                </c:pt>
                <c:pt idx="541">
                  <c:v>4001.6576163870918</c:v>
                </c:pt>
                <c:pt idx="542">
                  <c:v>1801.194653424132</c:v>
                </c:pt>
                <c:pt idx="543">
                  <c:v>829.4948822460957</c:v>
                </c:pt>
                <c:pt idx="544">
                  <c:v>-658.82682866426615</c:v>
                </c:pt>
                <c:pt idx="545">
                  <c:v>-2512.3025743934595</c:v>
                </c:pt>
                <c:pt idx="546">
                  <c:v>-2619.9573764966731</c:v>
                </c:pt>
                <c:pt idx="547">
                  <c:v>-1487.1373128422679</c:v>
                </c:pt>
                <c:pt idx="548">
                  <c:v>-714.02373618141223</c:v>
                </c:pt>
                <c:pt idx="549">
                  <c:v>-315.12671218763302</c:v>
                </c:pt>
                <c:pt idx="550">
                  <c:v>-128.82093938164542</c:v>
                </c:pt>
                <c:pt idx="551">
                  <c:v>286.81045291739036</c:v>
                </c:pt>
                <c:pt idx="552">
                  <c:v>357.77265241766878</c:v>
                </c:pt>
                <c:pt idx="553">
                  <c:v>340.6724214131354</c:v>
                </c:pt>
                <c:pt idx="554">
                  <c:v>628.05645206053362</c:v>
                </c:pt>
                <c:pt idx="555">
                  <c:v>912.12778629401816</c:v>
                </c:pt>
                <c:pt idx="556">
                  <c:v>1206.2713048125381</c:v>
                </c:pt>
                <c:pt idx="557">
                  <c:v>1598.6177946531268</c:v>
                </c:pt>
                <c:pt idx="558">
                  <c:v>2047.739603466435</c:v>
                </c:pt>
                <c:pt idx="559">
                  <c:v>3375.1374513091828</c:v>
                </c:pt>
                <c:pt idx="560">
                  <c:v>3664.7147167064522</c:v>
                </c:pt>
                <c:pt idx="561">
                  <c:v>1869.7860794163666</c:v>
                </c:pt>
                <c:pt idx="562">
                  <c:v>1392.6448757126627</c:v>
                </c:pt>
                <c:pt idx="563">
                  <c:v>-134.2069761391887</c:v>
                </c:pt>
                <c:pt idx="564">
                  <c:v>-4710.499180122385</c:v>
                </c:pt>
                <c:pt idx="565">
                  <c:v>-5199.4786661244807</c:v>
                </c:pt>
                <c:pt idx="566">
                  <c:v>-2339.7572237037034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197.18851983131859</c:v>
                </c:pt>
                <c:pt idx="602">
                  <c:v>614.56018604673022</c:v>
                </c:pt>
                <c:pt idx="603">
                  <c:v>2267.7427762962961</c:v>
                </c:pt>
                <c:pt idx="604">
                  <c:v>5530.1707353991706</c:v>
                </c:pt>
                <c:pt idx="605">
                  <c:v>9681.0492981839434</c:v>
                </c:pt>
                <c:pt idx="606">
                  <c:v>14200.016377135416</c:v>
                </c:pt>
                <c:pt idx="607">
                  <c:v>17488.801281919124</c:v>
                </c:pt>
                <c:pt idx="608">
                  <c:v>18598.548937398857</c:v>
                </c:pt>
                <c:pt idx="609">
                  <c:v>19355.847291342587</c:v>
                </c:pt>
                <c:pt idx="610">
                  <c:v>21248.721076133406</c:v>
                </c:pt>
                <c:pt idx="611">
                  <c:v>22420.411004165944</c:v>
                </c:pt>
                <c:pt idx="612">
                  <c:v>18651.011044499312</c:v>
                </c:pt>
                <c:pt idx="613">
                  <c:v>11088.625880567864</c:v>
                </c:pt>
                <c:pt idx="614">
                  <c:v>5456.754944377768</c:v>
                </c:pt>
                <c:pt idx="615">
                  <c:v>4064.5328483508165</c:v>
                </c:pt>
                <c:pt idx="616">
                  <c:v>4051.8960481087183</c:v>
                </c:pt>
                <c:pt idx="617">
                  <c:v>3215.0000690537086</c:v>
                </c:pt>
                <c:pt idx="618">
                  <c:v>1561.7309608845524</c:v>
                </c:pt>
                <c:pt idx="619">
                  <c:v>-343.57296041773424</c:v>
                </c:pt>
                <c:pt idx="620">
                  <c:v>-893.41268384765976</c:v>
                </c:pt>
                <c:pt idx="621">
                  <c:v>601.30896296599053</c:v>
                </c:pt>
                <c:pt idx="622">
                  <c:v>2819.7462806018484</c:v>
                </c:pt>
                <c:pt idx="623">
                  <c:v>4550.5527887265062</c:v>
                </c:pt>
                <c:pt idx="624">
                  <c:v>6326.8516807893247</c:v>
                </c:pt>
                <c:pt idx="625">
                  <c:v>7446.8235483910776</c:v>
                </c:pt>
                <c:pt idx="626">
                  <c:v>6798.8889946212948</c:v>
                </c:pt>
                <c:pt idx="627">
                  <c:v>5305.6996345593216</c:v>
                </c:pt>
                <c:pt idx="628">
                  <c:v>4531.0468567815506</c:v>
                </c:pt>
                <c:pt idx="629">
                  <c:v>4789.2644493741473</c:v>
                </c:pt>
                <c:pt idx="630">
                  <c:v>6356.2027417748332</c:v>
                </c:pt>
                <c:pt idx="631">
                  <c:v>8821.8511382654724</c:v>
                </c:pt>
                <c:pt idx="632">
                  <c:v>10658.183751608061</c:v>
                </c:pt>
                <c:pt idx="633">
                  <c:v>12075.743993156089</c:v>
                </c:pt>
                <c:pt idx="634">
                  <c:v>12767.223742492908</c:v>
                </c:pt>
                <c:pt idx="635">
                  <c:v>12000.615011990752</c:v>
                </c:pt>
                <c:pt idx="636">
                  <c:v>9625.5307064555436</c:v>
                </c:pt>
                <c:pt idx="637">
                  <c:v>6743.9301679580285</c:v>
                </c:pt>
                <c:pt idx="638">
                  <c:v>5256.372297587659</c:v>
                </c:pt>
                <c:pt idx="639">
                  <c:v>4647.4700194882043</c:v>
                </c:pt>
                <c:pt idx="640">
                  <c:v>4619.7981209670606</c:v>
                </c:pt>
                <c:pt idx="641">
                  <c:v>6672.8686694185053</c:v>
                </c:pt>
                <c:pt idx="642">
                  <c:v>10636.715472454414</c:v>
                </c:pt>
                <c:pt idx="643">
                  <c:v>12159.840561571909</c:v>
                </c:pt>
                <c:pt idx="644">
                  <c:v>9622.0046218518619</c:v>
                </c:pt>
                <c:pt idx="645">
                  <c:v>8133.299775481034</c:v>
                </c:pt>
                <c:pt idx="646">
                  <c:v>8528.3145789668706</c:v>
                </c:pt>
                <c:pt idx="647">
                  <c:v>8612.2712651250513</c:v>
                </c:pt>
                <c:pt idx="648">
                  <c:v>8060.1559577929738</c:v>
                </c:pt>
                <c:pt idx="649">
                  <c:v>6503.2995368182101</c:v>
                </c:pt>
                <c:pt idx="650">
                  <c:v>3297.5832319204442</c:v>
                </c:pt>
                <c:pt idx="651">
                  <c:v>-2138.7050068586923</c:v>
                </c:pt>
                <c:pt idx="652">
                  <c:v>-6122.7513254871783</c:v>
                </c:pt>
                <c:pt idx="653">
                  <c:v>-6575.9912522597087</c:v>
                </c:pt>
                <c:pt idx="654">
                  <c:v>-8666.3510339764125</c:v>
                </c:pt>
                <c:pt idx="655">
                  <c:v>-13584.649888573384</c:v>
                </c:pt>
                <c:pt idx="656">
                  <c:v>-15242.676079999999</c:v>
                </c:pt>
                <c:pt idx="657">
                  <c:v>-11087.972234389583</c:v>
                </c:pt>
                <c:pt idx="658">
                  <c:v>-6703.9435465662355</c:v>
                </c:pt>
                <c:pt idx="659">
                  <c:v>-7503.5991639671474</c:v>
                </c:pt>
                <c:pt idx="660">
                  <c:v>-11714.757557039818</c:v>
                </c:pt>
                <c:pt idx="661">
                  <c:v>-12811.510629929699</c:v>
                </c:pt>
                <c:pt idx="662">
                  <c:v>-10595.024567467446</c:v>
                </c:pt>
                <c:pt idx="663">
                  <c:v>-5315.6264949371998</c:v>
                </c:pt>
                <c:pt idx="664">
                  <c:v>-1441.0203618541293</c:v>
                </c:pt>
                <c:pt idx="665">
                  <c:v>563.08560185185218</c:v>
                </c:pt>
                <c:pt idx="666">
                  <c:v>2412.3005964700415</c:v>
                </c:pt>
                <c:pt idx="667">
                  <c:v>6243.2854541752404</c:v>
                </c:pt>
                <c:pt idx="668">
                  <c:v>11381.169097088263</c:v>
                </c:pt>
                <c:pt idx="669">
                  <c:v>13673.861213895749</c:v>
                </c:pt>
                <c:pt idx="670">
                  <c:v>16251.034374142662</c:v>
                </c:pt>
                <c:pt idx="671">
                  <c:v>13612.680054869685</c:v>
                </c:pt>
                <c:pt idx="672">
                  <c:v>10687.073264960563</c:v>
                </c:pt>
                <c:pt idx="673">
                  <c:v>11361.464583333334</c:v>
                </c:pt>
                <c:pt idx="674">
                  <c:v>12043.697035965364</c:v>
                </c:pt>
                <c:pt idx="675">
                  <c:v>8917.0766117969761</c:v>
                </c:pt>
                <c:pt idx="676">
                  <c:v>4920.7861503316562</c:v>
                </c:pt>
                <c:pt idx="677">
                  <c:v>858.95908447266254</c:v>
                </c:pt>
                <c:pt idx="678">
                  <c:v>-6877.3879593460597</c:v>
                </c:pt>
                <c:pt idx="679">
                  <c:v>-11184.905563525026</c:v>
                </c:pt>
                <c:pt idx="680">
                  <c:v>-12538.095585943291</c:v>
                </c:pt>
                <c:pt idx="681">
                  <c:v>-11361.560596241454</c:v>
                </c:pt>
                <c:pt idx="682">
                  <c:v>-5763.6189868981483</c:v>
                </c:pt>
                <c:pt idx="683">
                  <c:v>-2860.8573863504448</c:v>
                </c:pt>
                <c:pt idx="684">
                  <c:v>-774.06937193359681</c:v>
                </c:pt>
                <c:pt idx="685">
                  <c:v>4106.2431280664086</c:v>
                </c:pt>
                <c:pt idx="686">
                  <c:v>7755.0362424819159</c:v>
                </c:pt>
                <c:pt idx="687">
                  <c:v>8190.5071594624205</c:v>
                </c:pt>
                <c:pt idx="688">
                  <c:v>8753.9287476348982</c:v>
                </c:pt>
                <c:pt idx="689">
                  <c:v>9474.4696076937635</c:v>
                </c:pt>
                <c:pt idx="690">
                  <c:v>6907.3446535279218</c:v>
                </c:pt>
                <c:pt idx="691">
                  <c:v>4105.6884862550651</c:v>
                </c:pt>
                <c:pt idx="692">
                  <c:v>4310.3399002552496</c:v>
                </c:pt>
                <c:pt idx="693">
                  <c:v>5669.6127473900488</c:v>
                </c:pt>
                <c:pt idx="694">
                  <c:v>5480.1826469712132</c:v>
                </c:pt>
                <c:pt idx="695">
                  <c:v>2405.687824792516</c:v>
                </c:pt>
                <c:pt idx="696">
                  <c:v>-6033.9619087500032</c:v>
                </c:pt>
                <c:pt idx="697">
                  <c:v>-8034.9423538446508</c:v>
                </c:pt>
                <c:pt idx="698">
                  <c:v>-5329.2404568344909</c:v>
                </c:pt>
                <c:pt idx="699">
                  <c:v>-3243.1665384686057</c:v>
                </c:pt>
                <c:pt idx="700">
                  <c:v>-502.37240501264819</c:v>
                </c:pt>
                <c:pt idx="701">
                  <c:v>815.54141074931329</c:v>
                </c:pt>
                <c:pt idx="702">
                  <c:v>1513.5307689525471</c:v>
                </c:pt>
                <c:pt idx="703">
                  <c:v>1631.4127133969891</c:v>
                </c:pt>
                <c:pt idx="704">
                  <c:v>449.64332220595776</c:v>
                </c:pt>
                <c:pt idx="705">
                  <c:v>-1701.6755430527958</c:v>
                </c:pt>
                <c:pt idx="706">
                  <c:v>-3351.5798852761964</c:v>
                </c:pt>
                <c:pt idx="707">
                  <c:v>-3094.2609432418371</c:v>
                </c:pt>
                <c:pt idx="708">
                  <c:v>-1193.3669416735249</c:v>
                </c:pt>
                <c:pt idx="709">
                  <c:v>1236.696712962962</c:v>
                </c:pt>
                <c:pt idx="710">
                  <c:v>4846.5584327314818</c:v>
                </c:pt>
                <c:pt idx="711">
                  <c:v>8984.5431826106797</c:v>
                </c:pt>
                <c:pt idx="712">
                  <c:v>7325.2652988347409</c:v>
                </c:pt>
                <c:pt idx="713">
                  <c:v>1945.0812986910555</c:v>
                </c:pt>
                <c:pt idx="714">
                  <c:v>-2159.5743299914275</c:v>
                </c:pt>
                <c:pt idx="715">
                  <c:v>-6056.4660165459682</c:v>
                </c:pt>
                <c:pt idx="716">
                  <c:v>-3945.1220426525265</c:v>
                </c:pt>
                <c:pt idx="717">
                  <c:v>-312.60884259259285</c:v>
                </c:pt>
                <c:pt idx="718">
                  <c:v>1640.8633796296299</c:v>
                </c:pt>
                <c:pt idx="719">
                  <c:v>3969.7876064439729</c:v>
                </c:pt>
                <c:pt idx="720">
                  <c:v>6245.7475994513034</c:v>
                </c:pt>
                <c:pt idx="721">
                  <c:v>6301.4911593799588</c:v>
                </c:pt>
                <c:pt idx="722">
                  <c:v>6338.3268251455338</c:v>
                </c:pt>
                <c:pt idx="723">
                  <c:v>6181.8389119466128</c:v>
                </c:pt>
                <c:pt idx="724">
                  <c:v>7552.2092592592617</c:v>
                </c:pt>
                <c:pt idx="725">
                  <c:v>11089.832875743525</c:v>
                </c:pt>
                <c:pt idx="726">
                  <c:v>16376.58618510381</c:v>
                </c:pt>
                <c:pt idx="727">
                  <c:v>18574.458402453703</c:v>
                </c:pt>
                <c:pt idx="728">
                  <c:v>14945.733524531262</c:v>
                </c:pt>
                <c:pt idx="729">
                  <c:v>12352.40971024885</c:v>
                </c:pt>
                <c:pt idx="730">
                  <c:v>7921.939677585724</c:v>
                </c:pt>
                <c:pt idx="731">
                  <c:v>4930.9614290949421</c:v>
                </c:pt>
                <c:pt idx="732">
                  <c:v>4710.163929398158</c:v>
                </c:pt>
                <c:pt idx="733">
                  <c:v>4975.9292610483071</c:v>
                </c:pt>
                <c:pt idx="734">
                  <c:v>5244.0318785871059</c:v>
                </c:pt>
                <c:pt idx="735">
                  <c:v>5770.4158123706284</c:v>
                </c:pt>
                <c:pt idx="736">
                  <c:v>6563.7114417000757</c:v>
                </c:pt>
                <c:pt idx="737">
                  <c:v>6430.4335386247449</c:v>
                </c:pt>
                <c:pt idx="738">
                  <c:v>5250.1307184499274</c:v>
                </c:pt>
                <c:pt idx="739">
                  <c:v>7493.5575621028574</c:v>
                </c:pt>
                <c:pt idx="740">
                  <c:v>10284.450254692558</c:v>
                </c:pt>
                <c:pt idx="741">
                  <c:v>9534.8073407956254</c:v>
                </c:pt>
                <c:pt idx="742">
                  <c:v>7081.7390003154969</c:v>
                </c:pt>
                <c:pt idx="743">
                  <c:v>5242.1939223660565</c:v>
                </c:pt>
                <c:pt idx="744">
                  <c:v>4991.2741374016232</c:v>
                </c:pt>
                <c:pt idx="745">
                  <c:v>4991.2741374016232</c:v>
                </c:pt>
                <c:pt idx="746">
                  <c:v>6072.4461350596657</c:v>
                </c:pt>
                <c:pt idx="747">
                  <c:v>7753.4697076298635</c:v>
                </c:pt>
                <c:pt idx="748">
                  <c:v>8987.8210579687493</c:v>
                </c:pt>
                <c:pt idx="749">
                  <c:v>8339.0076178307063</c:v>
                </c:pt>
                <c:pt idx="750">
                  <c:v>6188.0746031192093</c:v>
                </c:pt>
                <c:pt idx="751">
                  <c:v>4790.3315475636737</c:v>
                </c:pt>
                <c:pt idx="752">
                  <c:v>3660.2754188957747</c:v>
                </c:pt>
                <c:pt idx="753">
                  <c:v>1675.9054784783507</c:v>
                </c:pt>
                <c:pt idx="754">
                  <c:v>253.01664464713582</c:v>
                </c:pt>
                <c:pt idx="755">
                  <c:v>-1125.0365579852619</c:v>
                </c:pt>
                <c:pt idx="756">
                  <c:v>-5563.9309595593495</c:v>
                </c:pt>
                <c:pt idx="757">
                  <c:v>-12948.796785449325</c:v>
                </c:pt>
                <c:pt idx="758">
                  <c:v>-17511.079603394825</c:v>
                </c:pt>
                <c:pt idx="759">
                  <c:v>-16652.135513790367</c:v>
                </c:pt>
                <c:pt idx="760">
                  <c:v>-14409.125482119129</c:v>
                </c:pt>
                <c:pt idx="761">
                  <c:v>-12101.88583004702</c:v>
                </c:pt>
                <c:pt idx="762">
                  <c:v>-8193.3723226474594</c:v>
                </c:pt>
                <c:pt idx="763">
                  <c:v>-3976.9148475823304</c:v>
                </c:pt>
                <c:pt idx="764">
                  <c:v>-43.164398148148095</c:v>
                </c:pt>
                <c:pt idx="765">
                  <c:v>3908.1145398079566</c:v>
                </c:pt>
                <c:pt idx="766">
                  <c:v>6964.2661179698234</c:v>
                </c:pt>
                <c:pt idx="767">
                  <c:v>8439.6702268659683</c:v>
                </c:pt>
                <c:pt idx="768">
                  <c:v>10051.414269190673</c:v>
                </c:pt>
                <c:pt idx="769">
                  <c:v>13247.460911056245</c:v>
                </c:pt>
                <c:pt idx="770">
                  <c:v>19023.868402907363</c:v>
                </c:pt>
                <c:pt idx="771">
                  <c:v>22617.486231847157</c:v>
                </c:pt>
                <c:pt idx="772">
                  <c:v>24346.213594523302</c:v>
                </c:pt>
                <c:pt idx="773">
                  <c:v>23313.078532641171</c:v>
                </c:pt>
                <c:pt idx="774">
                  <c:v>21804.07229246707</c:v>
                </c:pt>
                <c:pt idx="775">
                  <c:v>24090.777301686092</c:v>
                </c:pt>
                <c:pt idx="776">
                  <c:v>22126.057828389621</c:v>
                </c:pt>
                <c:pt idx="777">
                  <c:v>18725.419413273186</c:v>
                </c:pt>
                <c:pt idx="778">
                  <c:v>17801.977934840026</c:v>
                </c:pt>
                <c:pt idx="779">
                  <c:v>16753.222610460176</c:v>
                </c:pt>
                <c:pt idx="780">
                  <c:v>14803.712563184465</c:v>
                </c:pt>
                <c:pt idx="781">
                  <c:v>13023.869928378892</c:v>
                </c:pt>
                <c:pt idx="782">
                  <c:v>11457.890450516103</c:v>
                </c:pt>
                <c:pt idx="783">
                  <c:v>10164.016707426954</c:v>
                </c:pt>
                <c:pt idx="784">
                  <c:v>9877.1473124537151</c:v>
                </c:pt>
                <c:pt idx="785">
                  <c:v>11405.950068587112</c:v>
                </c:pt>
                <c:pt idx="786">
                  <c:v>11946.790128615596</c:v>
                </c:pt>
                <c:pt idx="787">
                  <c:v>9881.5743088802956</c:v>
                </c:pt>
                <c:pt idx="788">
                  <c:v>8071.6802599383855</c:v>
                </c:pt>
                <c:pt idx="789">
                  <c:v>8071.6802599384382</c:v>
                </c:pt>
                <c:pt idx="790">
                  <c:v>9193.1527868808098</c:v>
                </c:pt>
                <c:pt idx="791">
                  <c:v>9996.3780064257589</c:v>
                </c:pt>
                <c:pt idx="792">
                  <c:v>7472.2863136573742</c:v>
                </c:pt>
                <c:pt idx="793">
                  <c:v>-1442.1170285871051</c:v>
                </c:pt>
                <c:pt idx="794">
                  <c:v>-13671.575457554331</c:v>
                </c:pt>
                <c:pt idx="795">
                  <c:v>-23160.72913464771</c:v>
                </c:pt>
                <c:pt idx="796">
                  <c:v>-26068.42143155673</c:v>
                </c:pt>
                <c:pt idx="797">
                  <c:v>-21847.15586411424</c:v>
                </c:pt>
                <c:pt idx="798">
                  <c:v>-13261.046361108081</c:v>
                </c:pt>
                <c:pt idx="799">
                  <c:v>-4269.5043264778642</c:v>
                </c:pt>
                <c:pt idx="800">
                  <c:v>1602.9289602604165</c:v>
                </c:pt>
                <c:pt idx="801">
                  <c:v>5537.1437863080109</c:v>
                </c:pt>
                <c:pt idx="802">
                  <c:v>12050.674021898509</c:v>
                </c:pt>
                <c:pt idx="803">
                  <c:v>20163.131757243191</c:v>
                </c:pt>
                <c:pt idx="804">
                  <c:v>23070.183085145734</c:v>
                </c:pt>
                <c:pt idx="805">
                  <c:v>17715.093469530406</c:v>
                </c:pt>
                <c:pt idx="806">
                  <c:v>10240.521500596686</c:v>
                </c:pt>
                <c:pt idx="807">
                  <c:v>4958.8607235135796</c:v>
                </c:pt>
                <c:pt idx="808">
                  <c:v>466.37295238352851</c:v>
                </c:pt>
                <c:pt idx="809">
                  <c:v>-2769.9343195117108</c:v>
                </c:pt>
                <c:pt idx="810">
                  <c:v>-5825.2917107338499</c:v>
                </c:pt>
                <c:pt idx="811">
                  <c:v>-11239.385584820602</c:v>
                </c:pt>
                <c:pt idx="812">
                  <c:v>-14665.943776190055</c:v>
                </c:pt>
                <c:pt idx="813">
                  <c:v>-14557.982037270107</c:v>
                </c:pt>
                <c:pt idx="814">
                  <c:v>-13916.705502912946</c:v>
                </c:pt>
                <c:pt idx="815">
                  <c:v>-13321.992275670678</c:v>
                </c:pt>
                <c:pt idx="816">
                  <c:v>-11331.626701044912</c:v>
                </c:pt>
                <c:pt idx="817">
                  <c:v>-8371.5861016138606</c:v>
                </c:pt>
                <c:pt idx="818">
                  <c:v>-3470.7590104166648</c:v>
                </c:pt>
                <c:pt idx="819">
                  <c:v>1392.6448757126627</c:v>
                </c:pt>
                <c:pt idx="820">
                  <c:v>5926.1159895833316</c:v>
                </c:pt>
                <c:pt idx="821">
                  <c:v>9954.5658207070919</c:v>
                </c:pt>
                <c:pt idx="822">
                  <c:v>11153.847395980798</c:v>
                </c:pt>
                <c:pt idx="823">
                  <c:v>11806.371225917968</c:v>
                </c:pt>
                <c:pt idx="824">
                  <c:v>11525.098114576476</c:v>
                </c:pt>
                <c:pt idx="825">
                  <c:v>10908.411066984954</c:v>
                </c:pt>
                <c:pt idx="826">
                  <c:v>11254.075455136721</c:v>
                </c:pt>
                <c:pt idx="827">
                  <c:v>11319.17803585034</c:v>
                </c:pt>
                <c:pt idx="828">
                  <c:v>13008.462680380142</c:v>
                </c:pt>
                <c:pt idx="829">
                  <c:v>15779.074793593752</c:v>
                </c:pt>
                <c:pt idx="830">
                  <c:v>16364.714051783261</c:v>
                </c:pt>
                <c:pt idx="831">
                  <c:v>14188.592188588802</c:v>
                </c:pt>
                <c:pt idx="832">
                  <c:v>9854.9025016080886</c:v>
                </c:pt>
                <c:pt idx="833">
                  <c:v>7544.0741431277875</c:v>
                </c:pt>
                <c:pt idx="834">
                  <c:v>7917.1195277110783</c:v>
                </c:pt>
                <c:pt idx="835">
                  <c:v>8040.969135885749</c:v>
                </c:pt>
                <c:pt idx="836">
                  <c:v>7585.817658674785</c:v>
                </c:pt>
                <c:pt idx="837">
                  <c:v>8228.5592607996859</c:v>
                </c:pt>
                <c:pt idx="838">
                  <c:v>9804.6083202045938</c:v>
                </c:pt>
                <c:pt idx="839">
                  <c:v>10021.422555153255</c:v>
                </c:pt>
                <c:pt idx="840">
                  <c:v>9896.928507939092</c:v>
                </c:pt>
                <c:pt idx="841">
                  <c:v>11584.658758076908</c:v>
                </c:pt>
                <c:pt idx="842">
                  <c:v>13133.186009640391</c:v>
                </c:pt>
                <c:pt idx="843">
                  <c:v>12238.532975671429</c:v>
                </c:pt>
                <c:pt idx="844">
                  <c:v>9605.9090247804234</c:v>
                </c:pt>
                <c:pt idx="845">
                  <c:v>7761.3795282167366</c:v>
                </c:pt>
                <c:pt idx="846">
                  <c:v>7480.5167324942322</c:v>
                </c:pt>
                <c:pt idx="847">
                  <c:v>8481.8845695456203</c:v>
                </c:pt>
                <c:pt idx="848">
                  <c:v>11177.268006899461</c:v>
                </c:pt>
                <c:pt idx="849">
                  <c:v>14398.563621608446</c:v>
                </c:pt>
                <c:pt idx="850">
                  <c:v>14832.686632966199</c:v>
                </c:pt>
                <c:pt idx="851">
                  <c:v>12402.850294665936</c:v>
                </c:pt>
                <c:pt idx="852">
                  <c:v>11180.509577007257</c:v>
                </c:pt>
                <c:pt idx="853">
                  <c:v>11331.299650604386</c:v>
                </c:pt>
                <c:pt idx="854">
                  <c:v>10777.141999380921</c:v>
                </c:pt>
                <c:pt idx="855">
                  <c:v>9098.0271240936054</c:v>
                </c:pt>
                <c:pt idx="856">
                  <c:v>8052.0164422541684</c:v>
                </c:pt>
                <c:pt idx="857">
                  <c:v>11280.102783186385</c:v>
                </c:pt>
                <c:pt idx="858">
                  <c:v>15877.460257794408</c:v>
                </c:pt>
                <c:pt idx="859">
                  <c:v>16298.624094391495</c:v>
                </c:pt>
                <c:pt idx="860">
                  <c:v>14001.872458557991</c:v>
                </c:pt>
                <c:pt idx="861">
                  <c:v>15690.269969856181</c:v>
                </c:pt>
                <c:pt idx="862">
                  <c:v>22700.70162513027</c:v>
                </c:pt>
                <c:pt idx="863">
                  <c:v>22868.987505397134</c:v>
                </c:pt>
                <c:pt idx="864">
                  <c:v>16062.559851111842</c:v>
                </c:pt>
                <c:pt idx="865">
                  <c:v>13769.631042894409</c:v>
                </c:pt>
                <c:pt idx="866">
                  <c:v>16825.728475315274</c:v>
                </c:pt>
                <c:pt idx="867">
                  <c:v>20571.140535157083</c:v>
                </c:pt>
                <c:pt idx="868">
                  <c:v>18542.894435871058</c:v>
                </c:pt>
                <c:pt idx="869">
                  <c:v>12303.109508384559</c:v>
                </c:pt>
                <c:pt idx="870">
                  <c:v>8411.5750284831101</c:v>
                </c:pt>
                <c:pt idx="871">
                  <c:v>7063.6796404571633</c:v>
                </c:pt>
                <c:pt idx="872">
                  <c:v>6559.2770811563496</c:v>
                </c:pt>
                <c:pt idx="873">
                  <c:v>5636.7733455334774</c:v>
                </c:pt>
                <c:pt idx="874">
                  <c:v>3431.3201238185879</c:v>
                </c:pt>
                <c:pt idx="875">
                  <c:v>811.28521896979782</c:v>
                </c:pt>
                <c:pt idx="876">
                  <c:v>-1358.4374917140958</c:v>
                </c:pt>
                <c:pt idx="877">
                  <c:v>-262.01629150351806</c:v>
                </c:pt>
                <c:pt idx="878">
                  <c:v>3611.663079067228</c:v>
                </c:pt>
                <c:pt idx="879">
                  <c:v>7091.9234385716509</c:v>
                </c:pt>
                <c:pt idx="880">
                  <c:v>4734.284549682784</c:v>
                </c:pt>
                <c:pt idx="881">
                  <c:v>706.34598885995456</c:v>
                </c:pt>
                <c:pt idx="882">
                  <c:v>4428.692415980795</c:v>
                </c:pt>
                <c:pt idx="883">
                  <c:v>8245.8220456104245</c:v>
                </c:pt>
                <c:pt idx="884">
                  <c:v>8627.5350085733662</c:v>
                </c:pt>
                <c:pt idx="885">
                  <c:v>9795.4569173690907</c:v>
                </c:pt>
                <c:pt idx="886">
                  <c:v>10247.987020416667</c:v>
                </c:pt>
                <c:pt idx="887">
                  <c:v>9524.8483178924362</c:v>
                </c:pt>
                <c:pt idx="888">
                  <c:v>8004.7238597316473</c:v>
                </c:pt>
                <c:pt idx="889">
                  <c:v>6041.7636025678312</c:v>
                </c:pt>
                <c:pt idx="890">
                  <c:v>3679.0680284801697</c:v>
                </c:pt>
                <c:pt idx="891">
                  <c:v>925.20449024054358</c:v>
                </c:pt>
                <c:pt idx="892">
                  <c:v>-1407.7966018374907</c:v>
                </c:pt>
                <c:pt idx="893">
                  <c:v>-1849.6292700000051</c:v>
                </c:pt>
                <c:pt idx="894">
                  <c:v>-476.25546532405804</c:v>
                </c:pt>
                <c:pt idx="895">
                  <c:v>1919.3394235444532</c:v>
                </c:pt>
                <c:pt idx="896">
                  <c:v>4657.6199283788956</c:v>
                </c:pt>
                <c:pt idx="897">
                  <c:v>6366.0430583119696</c:v>
                </c:pt>
                <c:pt idx="898">
                  <c:v>6713.5141231267908</c:v>
                </c:pt>
                <c:pt idx="899">
                  <c:v>5655.0013900405156</c:v>
                </c:pt>
                <c:pt idx="900">
                  <c:v>3880.7759932906579</c:v>
                </c:pt>
                <c:pt idx="901">
                  <c:v>725.6063825947723</c:v>
                </c:pt>
                <c:pt idx="902">
                  <c:v>-14447.569412425479</c:v>
                </c:pt>
                <c:pt idx="903">
                  <c:v>-26068.42143155673</c:v>
                </c:pt>
                <c:pt idx="904">
                  <c:v>-21847.15586411424</c:v>
                </c:pt>
                <c:pt idx="905">
                  <c:v>-13261.046361108081</c:v>
                </c:pt>
                <c:pt idx="906">
                  <c:v>-4269.5043264778642</c:v>
                </c:pt>
                <c:pt idx="907">
                  <c:v>1602.9289602604165</c:v>
                </c:pt>
                <c:pt idx="908">
                  <c:v>5537.1437863080109</c:v>
                </c:pt>
                <c:pt idx="909">
                  <c:v>12050.674021898509</c:v>
                </c:pt>
                <c:pt idx="910">
                  <c:v>20163.131757243191</c:v>
                </c:pt>
                <c:pt idx="911">
                  <c:v>23070.183085145734</c:v>
                </c:pt>
                <c:pt idx="912">
                  <c:v>17715.093469530406</c:v>
                </c:pt>
                <c:pt idx="913">
                  <c:v>13198.796963559649</c:v>
                </c:pt>
                <c:pt idx="914">
                  <c:v>18745.486718749991</c:v>
                </c:pt>
                <c:pt idx="915">
                  <c:v>19319.232010271997</c:v>
                </c:pt>
                <c:pt idx="916">
                  <c:v>13562.157332988185</c:v>
                </c:pt>
                <c:pt idx="917">
                  <c:v>9568.1583935253711</c:v>
                </c:pt>
                <c:pt idx="918">
                  <c:v>6211.2542511949123</c:v>
                </c:pt>
                <c:pt idx="919">
                  <c:v>8218.6369909584791</c:v>
                </c:pt>
                <c:pt idx="920">
                  <c:v>11305.868779976714</c:v>
                </c:pt>
                <c:pt idx="921">
                  <c:v>16316.342449286394</c:v>
                </c:pt>
                <c:pt idx="922">
                  <c:v>19025.061224678466</c:v>
                </c:pt>
                <c:pt idx="923">
                  <c:v>17478.575713678376</c:v>
                </c:pt>
                <c:pt idx="924">
                  <c:v>8396.9841848097349</c:v>
                </c:pt>
                <c:pt idx="925">
                  <c:v>-1162.4972085000295</c:v>
                </c:pt>
                <c:pt idx="926">
                  <c:v>-182.23546710573672</c:v>
                </c:pt>
                <c:pt idx="927">
                  <c:v>2206.9100992369481</c:v>
                </c:pt>
                <c:pt idx="928">
                  <c:v>3166.286315987998</c:v>
                </c:pt>
                <c:pt idx="929">
                  <c:v>4144.1827714836618</c:v>
                </c:pt>
                <c:pt idx="930">
                  <c:v>4429.9130511382664</c:v>
                </c:pt>
                <c:pt idx="931">
                  <c:v>4388.1636306663559</c:v>
                </c:pt>
                <c:pt idx="932">
                  <c:v>3997.2735363860879</c:v>
                </c:pt>
                <c:pt idx="933">
                  <c:v>2611.0826826562638</c:v>
                </c:pt>
                <c:pt idx="934">
                  <c:v>223.08568297947235</c:v>
                </c:pt>
                <c:pt idx="935">
                  <c:v>-170.5174382883506</c:v>
                </c:pt>
                <c:pt idx="936">
                  <c:v>1368.0026136872002</c:v>
                </c:pt>
                <c:pt idx="937">
                  <c:v>2576.5727709190624</c:v>
                </c:pt>
                <c:pt idx="938">
                  <c:v>2837.0324143699359</c:v>
                </c:pt>
                <c:pt idx="939">
                  <c:v>2475.1573060002956</c:v>
                </c:pt>
                <c:pt idx="940">
                  <c:v>3026.4897940192081</c:v>
                </c:pt>
                <c:pt idx="941">
                  <c:v>4512.249958019258</c:v>
                </c:pt>
                <c:pt idx="942">
                  <c:v>5104.8617187499913</c:v>
                </c:pt>
                <c:pt idx="943">
                  <c:v>5392.6938559564369</c:v>
                </c:pt>
                <c:pt idx="944">
                  <c:v>5997.8211707712599</c:v>
                </c:pt>
                <c:pt idx="945">
                  <c:v>6620.4867187500131</c:v>
                </c:pt>
                <c:pt idx="946">
                  <c:v>8785.385248586892</c:v>
                </c:pt>
                <c:pt idx="947">
                  <c:v>10811.094806000283</c:v>
                </c:pt>
                <c:pt idx="948">
                  <c:v>9760.3183073437576</c:v>
                </c:pt>
                <c:pt idx="949">
                  <c:v>7013.8635595458381</c:v>
                </c:pt>
                <c:pt idx="950">
                  <c:v>2586.8811320970735</c:v>
                </c:pt>
                <c:pt idx="951">
                  <c:v>-4628.7314913921255</c:v>
                </c:pt>
                <c:pt idx="952">
                  <c:v>-14313.16484199592</c:v>
                </c:pt>
                <c:pt idx="953">
                  <c:v>-21215.256729669069</c:v>
                </c:pt>
                <c:pt idx="954">
                  <c:v>-21501.172817559185</c:v>
                </c:pt>
                <c:pt idx="955">
                  <c:v>-19004.26647546875</c:v>
                </c:pt>
                <c:pt idx="956">
                  <c:v>-16449.542549775884</c:v>
                </c:pt>
                <c:pt idx="957">
                  <c:v>-8959.1818127846327</c:v>
                </c:pt>
                <c:pt idx="958">
                  <c:v>443.11473167403534</c:v>
                </c:pt>
                <c:pt idx="959">
                  <c:v>8351.1051108110405</c:v>
                </c:pt>
                <c:pt idx="960">
                  <c:v>16696.407474261327</c:v>
                </c:pt>
                <c:pt idx="961">
                  <c:v>24678.535390309706</c:v>
                </c:pt>
                <c:pt idx="962">
                  <c:v>28067.760923588809</c:v>
                </c:pt>
                <c:pt idx="963">
                  <c:v>26304.606504692569</c:v>
                </c:pt>
                <c:pt idx="964">
                  <c:v>20906.644171837503</c:v>
                </c:pt>
                <c:pt idx="965">
                  <c:v>14155.28482229636</c:v>
                </c:pt>
                <c:pt idx="966">
                  <c:v>8631.9022662588177</c:v>
                </c:pt>
                <c:pt idx="967">
                  <c:v>5430.1821082812503</c:v>
                </c:pt>
                <c:pt idx="968">
                  <c:v>3952.5504144069614</c:v>
                </c:pt>
                <c:pt idx="969">
                  <c:v>1871.2246150543531</c:v>
                </c:pt>
                <c:pt idx="970">
                  <c:v>-1910.0502446102055</c:v>
                </c:pt>
                <c:pt idx="971">
                  <c:v>-8826.7531492129601</c:v>
                </c:pt>
                <c:pt idx="972">
                  <c:v>-17641.068933847662</c:v>
                </c:pt>
                <c:pt idx="973">
                  <c:v>-20331.105423675628</c:v>
                </c:pt>
                <c:pt idx="974">
                  <c:v>-17805.916545930613</c:v>
                </c:pt>
                <c:pt idx="975">
                  <c:v>-15226.73399884259</c:v>
                </c:pt>
                <c:pt idx="976">
                  <c:v>-12740.3161010119</c:v>
                </c:pt>
                <c:pt idx="977">
                  <c:v>-7829.8182486869591</c:v>
                </c:pt>
                <c:pt idx="978">
                  <c:v>-4172.7709190672167</c:v>
                </c:pt>
                <c:pt idx="979">
                  <c:v>-2859.5526783796299</c:v>
                </c:pt>
                <c:pt idx="980">
                  <c:v>-1783.1999367634651</c:v>
                </c:pt>
                <c:pt idx="981">
                  <c:v>-1024.9325631412892</c:v>
                </c:pt>
                <c:pt idx="982">
                  <c:v>-759.42063000000019</c:v>
                </c:pt>
                <c:pt idx="983">
                  <c:v>-797.30753621251824</c:v>
                </c:pt>
                <c:pt idx="984">
                  <c:v>-536.3209880932784</c:v>
                </c:pt>
                <c:pt idx="985">
                  <c:v>-110.35326325266314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225.10931326474622</c:v>
                </c:pt>
                <c:pt idx="1028">
                  <c:v>1862.1444212500001</c:v>
                </c:pt>
                <c:pt idx="1029">
                  <c:v>5998.0318801995454</c:v>
                </c:pt>
                <c:pt idx="1030">
                  <c:v>10528.973449316056</c:v>
                </c:pt>
                <c:pt idx="1031">
                  <c:v>12660.867909807954</c:v>
                </c:pt>
                <c:pt idx="1032">
                  <c:v>13298.037777429698</c:v>
                </c:pt>
                <c:pt idx="1033">
                  <c:v>13995.51063166088</c:v>
                </c:pt>
                <c:pt idx="1034">
                  <c:v>14903.12824278177</c:v>
                </c:pt>
                <c:pt idx="1035">
                  <c:v>14756.244249265908</c:v>
                </c:pt>
                <c:pt idx="1036">
                  <c:v>13384.056048710569</c:v>
                </c:pt>
                <c:pt idx="1037">
                  <c:v>12407.232083100269</c:v>
                </c:pt>
                <c:pt idx="1038">
                  <c:v>13024.824640436786</c:v>
                </c:pt>
                <c:pt idx="1039">
                  <c:v>15223.097574713647</c:v>
                </c:pt>
                <c:pt idx="1040">
                  <c:v>16925.491301225989</c:v>
                </c:pt>
                <c:pt idx="1041">
                  <c:v>17093.007159219822</c:v>
                </c:pt>
                <c:pt idx="1042">
                  <c:v>15095.05159555108</c:v>
                </c:pt>
                <c:pt idx="1043">
                  <c:v>11502.337358961955</c:v>
                </c:pt>
                <c:pt idx="1044">
                  <c:v>8149.1996879370236</c:v>
                </c:pt>
                <c:pt idx="1045">
                  <c:v>6411.9530281481393</c:v>
                </c:pt>
                <c:pt idx="1046">
                  <c:v>6429.1714083770976</c:v>
                </c:pt>
                <c:pt idx="1047">
                  <c:v>6761.7675557877565</c:v>
                </c:pt>
                <c:pt idx="1048">
                  <c:v>5600.7467210398718</c:v>
                </c:pt>
                <c:pt idx="1049">
                  <c:v>2588.7467224544271</c:v>
                </c:pt>
                <c:pt idx="1050">
                  <c:v>-1600.427449658695</c:v>
                </c:pt>
                <c:pt idx="1051">
                  <c:v>-4757.9017614055256</c:v>
                </c:pt>
                <c:pt idx="1052">
                  <c:v>-6580.8702990809406</c:v>
                </c:pt>
                <c:pt idx="1053">
                  <c:v>-8451.4001577871804</c:v>
                </c:pt>
                <c:pt idx="1054">
                  <c:v>-11008.005312910884</c:v>
                </c:pt>
                <c:pt idx="1055">
                  <c:v>-13855.562229297966</c:v>
                </c:pt>
                <c:pt idx="1056">
                  <c:v>-16121.868749999994</c:v>
                </c:pt>
                <c:pt idx="1057">
                  <c:v>-15570.18613393532</c:v>
                </c:pt>
                <c:pt idx="1058">
                  <c:v>-11667.48335076496</c:v>
                </c:pt>
                <c:pt idx="1059">
                  <c:v>-8506.4345088252303</c:v>
                </c:pt>
                <c:pt idx="1060">
                  <c:v>-5758.0236566081803</c:v>
                </c:pt>
                <c:pt idx="1061">
                  <c:v>-2450.9128234887257</c:v>
                </c:pt>
                <c:pt idx="1062">
                  <c:v>91.557824074073636</c:v>
                </c:pt>
                <c:pt idx="1063">
                  <c:v>1518.956981075773</c:v>
                </c:pt>
                <c:pt idx="1064">
                  <c:v>3548.8552805486966</c:v>
                </c:pt>
                <c:pt idx="1065">
                  <c:v>7488.9254994907387</c:v>
                </c:pt>
                <c:pt idx="1066">
                  <c:v>10362.699456947204</c:v>
                </c:pt>
                <c:pt idx="1067">
                  <c:v>8145.4893941145874</c:v>
                </c:pt>
                <c:pt idx="1068">
                  <c:v>4571.4482035706023</c:v>
                </c:pt>
                <c:pt idx="1069">
                  <c:v>4689.780488749996</c:v>
                </c:pt>
                <c:pt idx="1070">
                  <c:v>7595.4387951851877</c:v>
                </c:pt>
                <c:pt idx="1071">
                  <c:v>11230.559680000002</c:v>
                </c:pt>
                <c:pt idx="1072">
                  <c:v>14416.453025167817</c:v>
                </c:pt>
                <c:pt idx="1073">
                  <c:v>18456.253592958274</c:v>
                </c:pt>
                <c:pt idx="1074">
                  <c:v>24090.756023444872</c:v>
                </c:pt>
                <c:pt idx="1075">
                  <c:v>28808.622514122635</c:v>
                </c:pt>
                <c:pt idx="1076">
                  <c:v>29350.095293293165</c:v>
                </c:pt>
                <c:pt idx="1077">
                  <c:v>26843.634452521357</c:v>
                </c:pt>
                <c:pt idx="1078">
                  <c:v>23830.003608842595</c:v>
                </c:pt>
                <c:pt idx="1079">
                  <c:v>22395.33303644905</c:v>
                </c:pt>
                <c:pt idx="1080">
                  <c:v>19644.317267916678</c:v>
                </c:pt>
                <c:pt idx="1081">
                  <c:v>13515.554701322222</c:v>
                </c:pt>
                <c:pt idx="1082">
                  <c:v>6911.3699283854121</c:v>
                </c:pt>
                <c:pt idx="1083">
                  <c:v>-195.85715420779692</c:v>
                </c:pt>
                <c:pt idx="1084">
                  <c:v>-4060.4005618496913</c:v>
                </c:pt>
                <c:pt idx="1085">
                  <c:v>-1061.3388940594625</c:v>
                </c:pt>
                <c:pt idx="1086">
                  <c:v>4170.4467940905934</c:v>
                </c:pt>
                <c:pt idx="1087">
                  <c:v>6802.0208681646573</c:v>
                </c:pt>
                <c:pt idx="1088">
                  <c:v>7149.3853808676949</c:v>
                </c:pt>
                <c:pt idx="1089">
                  <c:v>6837.7656533796107</c:v>
                </c:pt>
                <c:pt idx="1090">
                  <c:v>6507.6962089351846</c:v>
                </c:pt>
                <c:pt idx="1091">
                  <c:v>7497.9045422685322</c:v>
                </c:pt>
                <c:pt idx="1092">
                  <c:v>10872.664768736269</c:v>
                </c:pt>
                <c:pt idx="1093">
                  <c:v>15507.420429262505</c:v>
                </c:pt>
                <c:pt idx="1094">
                  <c:v>17068.43203071097</c:v>
                </c:pt>
                <c:pt idx="1095">
                  <c:v>14337.932428385415</c:v>
                </c:pt>
                <c:pt idx="1096">
                  <c:v>10615.187121545479</c:v>
                </c:pt>
                <c:pt idx="1097">
                  <c:v>6717.6382136783759</c:v>
                </c:pt>
                <c:pt idx="1098">
                  <c:v>1655.8840331863757</c:v>
                </c:pt>
                <c:pt idx="1099">
                  <c:v>-4056.2234975437595</c:v>
                </c:pt>
                <c:pt idx="1100">
                  <c:v>-4737.1714987434843</c:v>
                </c:pt>
                <c:pt idx="1101">
                  <c:v>243.07030496756025</c:v>
                </c:pt>
                <c:pt idx="1102">
                  <c:v>6110.7555710425195</c:v>
                </c:pt>
                <c:pt idx="1103">
                  <c:v>12448.9462089352</c:v>
                </c:pt>
                <c:pt idx="1104">
                  <c:v>18581.149741777477</c:v>
                </c:pt>
                <c:pt idx="1105">
                  <c:v>20074.210530234013</c:v>
                </c:pt>
                <c:pt idx="1106">
                  <c:v>15326.388213678396</c:v>
                </c:pt>
                <c:pt idx="1107">
                  <c:v>9360.2727577944443</c:v>
                </c:pt>
                <c:pt idx="1108">
                  <c:v>3915.6576387122768</c:v>
                </c:pt>
                <c:pt idx="1109">
                  <c:v>-1195.736337184009</c:v>
                </c:pt>
                <c:pt idx="1110">
                  <c:v>-925.38156742968806</c:v>
                </c:pt>
                <c:pt idx="1111">
                  <c:v>4528.4839345833243</c:v>
                </c:pt>
                <c:pt idx="1112">
                  <c:v>11768.861547469482</c:v>
                </c:pt>
                <c:pt idx="1113">
                  <c:v>21246.364886507421</c:v>
                </c:pt>
                <c:pt idx="1114">
                  <c:v>27499.186046975439</c:v>
                </c:pt>
                <c:pt idx="1115">
                  <c:v>23896.053527091939</c:v>
                </c:pt>
                <c:pt idx="1116">
                  <c:v>15159.463331972534</c:v>
                </c:pt>
                <c:pt idx="1117">
                  <c:v>8208.7864844553678</c:v>
                </c:pt>
                <c:pt idx="1118">
                  <c:v>2291.5527946809561</c:v>
                </c:pt>
                <c:pt idx="1119">
                  <c:v>-908.22363818645465</c:v>
                </c:pt>
                <c:pt idx="1120">
                  <c:v>887.11404693217912</c:v>
                </c:pt>
                <c:pt idx="1121">
                  <c:v>3423.1177500143508</c:v>
                </c:pt>
                <c:pt idx="1122">
                  <c:v>2989.1384230924591</c:v>
                </c:pt>
                <c:pt idx="1123">
                  <c:v>-1480.5330594373445</c:v>
                </c:pt>
                <c:pt idx="1124">
                  <c:v>-9016.7957813031862</c:v>
                </c:pt>
                <c:pt idx="1125">
                  <c:v>-18276.754832076844</c:v>
                </c:pt>
                <c:pt idx="1126">
                  <c:v>-24694.890025989574</c:v>
                </c:pt>
                <c:pt idx="1127">
                  <c:v>-24875.347710004458</c:v>
                </c:pt>
                <c:pt idx="1128">
                  <c:v>-21965.275288942041</c:v>
                </c:pt>
                <c:pt idx="1129">
                  <c:v>-16493.832571482311</c:v>
                </c:pt>
                <c:pt idx="1130">
                  <c:v>-11329.746284225615</c:v>
                </c:pt>
                <c:pt idx="1131">
                  <c:v>-8887.5556548677323</c:v>
                </c:pt>
                <c:pt idx="1132">
                  <c:v>-7935.4129978538622</c:v>
                </c:pt>
                <c:pt idx="1133">
                  <c:v>-7873.442587219437</c:v>
                </c:pt>
                <c:pt idx="1134">
                  <c:v>-7361.5706012356441</c:v>
                </c:pt>
                <c:pt idx="1135">
                  <c:v>-5691.6966340018434</c:v>
                </c:pt>
                <c:pt idx="1136">
                  <c:v>-3060.0919899654109</c:v>
                </c:pt>
                <c:pt idx="1137">
                  <c:v>-535.08905068394324</c:v>
                </c:pt>
                <c:pt idx="1138">
                  <c:v>912.87800188764675</c:v>
                </c:pt>
                <c:pt idx="1139">
                  <c:v>1481.5805227880396</c:v>
                </c:pt>
                <c:pt idx="1140">
                  <c:v>1841.6354863530939</c:v>
                </c:pt>
                <c:pt idx="1141">
                  <c:v>2754.3675289803823</c:v>
                </c:pt>
                <c:pt idx="1142">
                  <c:v>5022.9174306875875</c:v>
                </c:pt>
                <c:pt idx="1143">
                  <c:v>8118.0209213104172</c:v>
                </c:pt>
                <c:pt idx="1144">
                  <c:v>8581.578495279944</c:v>
                </c:pt>
                <c:pt idx="1145">
                  <c:v>5216.9498144667359</c:v>
                </c:pt>
                <c:pt idx="1146">
                  <c:v>-261.61556698216629</c:v>
                </c:pt>
                <c:pt idx="1147">
                  <c:v>-7523.2240668464165</c:v>
                </c:pt>
                <c:pt idx="1148">
                  <c:v>-7265.3655330266192</c:v>
                </c:pt>
                <c:pt idx="1149">
                  <c:v>-3064.9687298668973</c:v>
                </c:pt>
                <c:pt idx="1150">
                  <c:v>-245.24773148148199</c:v>
                </c:pt>
                <c:pt idx="1151">
                  <c:v>967.25226851851858</c:v>
                </c:pt>
                <c:pt idx="1152">
                  <c:v>2247.1133796296303</c:v>
                </c:pt>
                <c:pt idx="1153">
                  <c:v>6432.4184666067331</c:v>
                </c:pt>
                <c:pt idx="1154">
                  <c:v>13370.725598681414</c:v>
                </c:pt>
                <c:pt idx="1155">
                  <c:v>17632.547602044404</c:v>
                </c:pt>
                <c:pt idx="1156">
                  <c:v>17156.600891035021</c:v>
                </c:pt>
                <c:pt idx="1157">
                  <c:v>18968.335661229645</c:v>
                </c:pt>
                <c:pt idx="1158">
                  <c:v>24120.609055668512</c:v>
                </c:pt>
                <c:pt idx="1159">
                  <c:v>30251.019964223451</c:v>
                </c:pt>
                <c:pt idx="1160">
                  <c:v>33486.473159822766</c:v>
                </c:pt>
                <c:pt idx="1161">
                  <c:v>32557.638676297367</c:v>
                </c:pt>
                <c:pt idx="1162">
                  <c:v>31318.971140936439</c:v>
                </c:pt>
                <c:pt idx="1163">
                  <c:v>31844.057243290663</c:v>
                </c:pt>
                <c:pt idx="1164">
                  <c:v>32822.880898089235</c:v>
                </c:pt>
                <c:pt idx="1165">
                  <c:v>33669.445353749979</c:v>
                </c:pt>
                <c:pt idx="1166">
                  <c:v>27497.30752750855</c:v>
                </c:pt>
                <c:pt idx="1167">
                  <c:v>20383.259775618368</c:v>
                </c:pt>
                <c:pt idx="1168">
                  <c:v>22960.759010104794</c:v>
                </c:pt>
                <c:pt idx="1169">
                  <c:v>25456.631029346107</c:v>
                </c:pt>
                <c:pt idx="1170">
                  <c:v>24897.909100883131</c:v>
                </c:pt>
                <c:pt idx="1171">
                  <c:v>24698.457198802775</c:v>
                </c:pt>
                <c:pt idx="1172">
                  <c:v>23977.38017578124</c:v>
                </c:pt>
                <c:pt idx="1173">
                  <c:v>23134.807787923284</c:v>
                </c:pt>
                <c:pt idx="1174">
                  <c:v>22685.460562866363</c:v>
                </c:pt>
                <c:pt idx="1175">
                  <c:v>21701.593221510419</c:v>
                </c:pt>
                <c:pt idx="1176">
                  <c:v>20611.406993001317</c:v>
                </c:pt>
                <c:pt idx="1177">
                  <c:v>20427.467422845879</c:v>
                </c:pt>
                <c:pt idx="1178">
                  <c:v>21704.342076260458</c:v>
                </c:pt>
                <c:pt idx="1179">
                  <c:v>23082.69618225997</c:v>
                </c:pt>
                <c:pt idx="1180">
                  <c:v>23487.988741464847</c:v>
                </c:pt>
                <c:pt idx="1181">
                  <c:v>23392.363326566734</c:v>
                </c:pt>
                <c:pt idx="1182">
                  <c:v>22228.169010282752</c:v>
                </c:pt>
                <c:pt idx="1183">
                  <c:v>20961.333171070721</c:v>
                </c:pt>
                <c:pt idx="1184">
                  <c:v>20154.723791542834</c:v>
                </c:pt>
                <c:pt idx="1185">
                  <c:v>18779.071763401906</c:v>
                </c:pt>
                <c:pt idx="1186">
                  <c:v>16273.851306762968</c:v>
                </c:pt>
                <c:pt idx="1187">
                  <c:v>14706.021445651872</c:v>
                </c:pt>
                <c:pt idx="1188">
                  <c:v>14706.021445651872</c:v>
                </c:pt>
                <c:pt idx="1189">
                  <c:v>14706.021445651872</c:v>
                </c:pt>
                <c:pt idx="1190">
                  <c:v>14706.021445651872</c:v>
                </c:pt>
                <c:pt idx="1191">
                  <c:v>14706.021445651872</c:v>
                </c:pt>
                <c:pt idx="1192">
                  <c:v>14706.021445651872</c:v>
                </c:pt>
                <c:pt idx="1193">
                  <c:v>14706.021445651872</c:v>
                </c:pt>
                <c:pt idx="1194">
                  <c:v>14706.021445651872</c:v>
                </c:pt>
                <c:pt idx="1195">
                  <c:v>15228.631399355621</c:v>
                </c:pt>
                <c:pt idx="1196">
                  <c:v>15260.746422786397</c:v>
                </c:pt>
                <c:pt idx="1197">
                  <c:v>15260.746422786322</c:v>
                </c:pt>
                <c:pt idx="1198">
                  <c:v>17387.842751336084</c:v>
                </c:pt>
                <c:pt idx="1199">
                  <c:v>19629.907946511761</c:v>
                </c:pt>
                <c:pt idx="1200">
                  <c:v>21930.113534380776</c:v>
                </c:pt>
                <c:pt idx="1201">
                  <c:v>23846.67972862544</c:v>
                </c:pt>
                <c:pt idx="1202">
                  <c:v>23104.670049927801</c:v>
                </c:pt>
                <c:pt idx="1203">
                  <c:v>21185.728367244516</c:v>
                </c:pt>
                <c:pt idx="1204">
                  <c:v>19168.007718202989</c:v>
                </c:pt>
                <c:pt idx="1205">
                  <c:v>17608.225009028833</c:v>
                </c:pt>
                <c:pt idx="1206">
                  <c:v>17098.418642380064</c:v>
                </c:pt>
                <c:pt idx="1207">
                  <c:v>17133.167463750015</c:v>
                </c:pt>
                <c:pt idx="1208">
                  <c:v>17167.969212776214</c:v>
                </c:pt>
                <c:pt idx="1209">
                  <c:v>16656.076258725829</c:v>
                </c:pt>
                <c:pt idx="1210">
                  <c:v>16109.328573540597</c:v>
                </c:pt>
                <c:pt idx="1211">
                  <c:v>16109.328573540597</c:v>
                </c:pt>
                <c:pt idx="1212">
                  <c:v>15562.580888355364</c:v>
                </c:pt>
                <c:pt idx="1213">
                  <c:v>15529.410184998374</c:v>
                </c:pt>
                <c:pt idx="1214">
                  <c:v>16075.596527591015</c:v>
                </c:pt>
                <c:pt idx="1215">
                  <c:v>16075.596527591015</c:v>
                </c:pt>
                <c:pt idx="1216">
                  <c:v>15529.410184998451</c:v>
                </c:pt>
                <c:pt idx="1217">
                  <c:v>14950.667463749984</c:v>
                </c:pt>
                <c:pt idx="1218">
                  <c:v>14918.164012750407</c:v>
                </c:pt>
                <c:pt idx="1219">
                  <c:v>14885.713434954836</c:v>
                </c:pt>
                <c:pt idx="1220">
                  <c:v>14309.374703688531</c:v>
                </c:pt>
                <c:pt idx="1221">
                  <c:v>13160.223535157082</c:v>
                </c:pt>
                <c:pt idx="1222">
                  <c:v>12527.580219096319</c:v>
                </c:pt>
                <c:pt idx="1223">
                  <c:v>11898.777386930311</c:v>
                </c:pt>
                <c:pt idx="1224">
                  <c:v>12319.823164918291</c:v>
                </c:pt>
                <c:pt idx="1225">
                  <c:v>13333.09817306118</c:v>
                </c:pt>
                <c:pt idx="1226">
                  <c:v>13807.130957589849</c:v>
                </c:pt>
                <c:pt idx="1227">
                  <c:v>13776.184128710574</c:v>
                </c:pt>
                <c:pt idx="1228">
                  <c:v>13714.44593232919</c:v>
                </c:pt>
                <c:pt idx="1229">
                  <c:v>13683.654455922431</c:v>
                </c:pt>
                <c:pt idx="1230">
                  <c:v>13090.635039229948</c:v>
                </c:pt>
                <c:pt idx="1231">
                  <c:v>13561.004758300796</c:v>
                </c:pt>
                <c:pt idx="1232">
                  <c:v>14590.285928449959</c:v>
                </c:pt>
                <c:pt idx="1233">
                  <c:v>14590.285928449885</c:v>
                </c:pt>
                <c:pt idx="1234">
                  <c:v>14558.681001590288</c:v>
                </c:pt>
                <c:pt idx="1235">
                  <c:v>14029.334936775505</c:v>
                </c:pt>
                <c:pt idx="1236">
                  <c:v>12910.955000146785</c:v>
                </c:pt>
                <c:pt idx="1237">
                  <c:v>11270.170068351475</c:v>
                </c:pt>
                <c:pt idx="1238">
                  <c:v>9033.600995012599</c:v>
                </c:pt>
                <c:pt idx="1239">
                  <c:v>7318.7013930315215</c:v>
                </c:pt>
                <c:pt idx="1240">
                  <c:v>6615.7370764746238</c:v>
                </c:pt>
                <c:pt idx="1241">
                  <c:v>6971.5902717412519</c:v>
                </c:pt>
                <c:pt idx="1242">
                  <c:v>7322.0207042071934</c:v>
                </c:pt>
                <c:pt idx="1243">
                  <c:v>7185.0236979166839</c:v>
                </c:pt>
                <c:pt idx="1244">
                  <c:v>7027.4228539391916</c:v>
                </c:pt>
                <c:pt idx="1245">
                  <c:v>7392.1444147459715</c:v>
                </c:pt>
                <c:pt idx="1246">
                  <c:v>6762.7829878155417</c:v>
                </c:pt>
                <c:pt idx="1247">
                  <c:v>6120.9925127017314</c:v>
                </c:pt>
                <c:pt idx="1248">
                  <c:v>5976.0768367715264</c:v>
                </c:pt>
                <c:pt idx="1249">
                  <c:v>5833.4744588048425</c:v>
                </c:pt>
                <c:pt idx="1250">
                  <c:v>6171.9919331369338</c:v>
                </c:pt>
                <c:pt idx="1251">
                  <c:v>6525.6294349159425</c:v>
                </c:pt>
                <c:pt idx="1252">
                  <c:v>6402.1020653928881</c:v>
                </c:pt>
                <c:pt idx="1253">
                  <c:v>6280.2232943479112</c:v>
                </c:pt>
                <c:pt idx="1254">
                  <c:v>6159.981360079425</c:v>
                </c:pt>
                <c:pt idx="1255">
                  <c:v>6041.3645008862359</c:v>
                </c:pt>
                <c:pt idx="1256">
                  <c:v>5924.3609550668853</c:v>
                </c:pt>
                <c:pt idx="1257">
                  <c:v>5808.958960919992</c:v>
                </c:pt>
                <c:pt idx="1258">
                  <c:v>5695.146756744226</c:v>
                </c:pt>
                <c:pt idx="1259">
                  <c:v>6031.4253123195276</c:v>
                </c:pt>
                <c:pt idx="1260">
                  <c:v>6827.6991092465896</c:v>
                </c:pt>
                <c:pt idx="1261">
                  <c:v>7634.7976320033722</c:v>
                </c:pt>
                <c:pt idx="1262">
                  <c:v>9339.120850362533</c:v>
                </c:pt>
                <c:pt idx="1263">
                  <c:v>11106.227331843977</c:v>
                </c:pt>
                <c:pt idx="1264">
                  <c:v>12458.616789267795</c:v>
                </c:pt>
                <c:pt idx="1265">
                  <c:v>13428.09722807164</c:v>
                </c:pt>
                <c:pt idx="1266">
                  <c:v>13067.583368505873</c:v>
                </c:pt>
                <c:pt idx="1267">
                  <c:v>12676.642837213611</c:v>
                </c:pt>
                <c:pt idx="1268">
                  <c:v>11835.678922853023</c:v>
                </c:pt>
                <c:pt idx="1269">
                  <c:v>10043.873367297443</c:v>
                </c:pt>
                <c:pt idx="1270">
                  <c:v>8655.1845038803149</c:v>
                </c:pt>
                <c:pt idx="1271">
                  <c:v>7697.9680511298357</c:v>
                </c:pt>
                <c:pt idx="1272">
                  <c:v>7170.9276273430405</c:v>
                </c:pt>
                <c:pt idx="1273">
                  <c:v>7530.3732207707635</c:v>
                </c:pt>
                <c:pt idx="1274">
                  <c:v>7907.2018579233354</c:v>
                </c:pt>
                <c:pt idx="1275">
                  <c:v>8281.0456749572131</c:v>
                </c:pt>
                <c:pt idx="1276">
                  <c:v>9546.3300472533138</c:v>
                </c:pt>
                <c:pt idx="1277">
                  <c:v>10854.819630586635</c:v>
                </c:pt>
                <c:pt idx="1278">
                  <c:v>11316.49364674491</c:v>
                </c:pt>
                <c:pt idx="1279">
                  <c:v>11779.332711994239</c:v>
                </c:pt>
                <c:pt idx="1280">
                  <c:v>12270.097642760726</c:v>
                </c:pt>
                <c:pt idx="1281">
                  <c:v>11444.68430294923</c:v>
                </c:pt>
                <c:pt idx="1282">
                  <c:v>11005.153052949257</c:v>
                </c:pt>
                <c:pt idx="1283">
                  <c:v>11030.357532290847</c:v>
                </c:pt>
                <c:pt idx="1284">
                  <c:v>10590.264939698218</c:v>
                </c:pt>
                <c:pt idx="1285">
                  <c:v>9710.079754513019</c:v>
                </c:pt>
                <c:pt idx="1286">
                  <c:v>8785.1416727381002</c:v>
                </c:pt>
                <c:pt idx="1287">
                  <c:v>8302.7118807870374</c:v>
                </c:pt>
                <c:pt idx="1288">
                  <c:v>7365.514075031092</c:v>
                </c:pt>
                <c:pt idx="1289">
                  <c:v>6850.1838474480628</c:v>
                </c:pt>
                <c:pt idx="1290">
                  <c:v>7203.362734322287</c:v>
                </c:pt>
                <c:pt idx="1291">
                  <c:v>7143.2483972734362</c:v>
                </c:pt>
                <c:pt idx="1292">
                  <c:v>6208.1935293461011</c:v>
                </c:pt>
                <c:pt idx="1293">
                  <c:v>5690.3428433143918</c:v>
                </c:pt>
                <c:pt idx="1294">
                  <c:v>5601.2657230178329</c:v>
                </c:pt>
                <c:pt idx="1295">
                  <c:v>6351.8581396940226</c:v>
                </c:pt>
                <c:pt idx="1296">
                  <c:v>7966.7021359259024</c:v>
                </c:pt>
                <c:pt idx="1297">
                  <c:v>9614.2775286233027</c:v>
                </c:pt>
                <c:pt idx="1298">
                  <c:v>10890.174358148137</c:v>
                </c:pt>
                <c:pt idx="1299">
                  <c:v>11777.147479601552</c:v>
                </c:pt>
                <c:pt idx="1300">
                  <c:v>11854.995291983161</c:v>
                </c:pt>
                <c:pt idx="1301">
                  <c:v>11485.529379723019</c:v>
                </c:pt>
                <c:pt idx="1302">
                  <c:v>11536.672644087845</c:v>
                </c:pt>
                <c:pt idx="1303">
                  <c:v>12011.793576251579</c:v>
                </c:pt>
                <c:pt idx="1304">
                  <c:v>11665.249303378583</c:v>
                </c:pt>
                <c:pt idx="1305">
                  <c:v>10838.970186450386</c:v>
                </c:pt>
                <c:pt idx="1306">
                  <c:v>10437.107398833994</c:v>
                </c:pt>
                <c:pt idx="1307">
                  <c:v>10010.487028463647</c:v>
                </c:pt>
                <c:pt idx="1308">
                  <c:v>9583.8666580933022</c:v>
                </c:pt>
                <c:pt idx="1309">
                  <c:v>9560.7931031170665</c:v>
                </c:pt>
                <c:pt idx="1310">
                  <c:v>9560.7931031170046</c:v>
                </c:pt>
                <c:pt idx="1311">
                  <c:v>9112.2631922674354</c:v>
                </c:pt>
                <c:pt idx="1312">
                  <c:v>8664.8972414625532</c:v>
                </c:pt>
                <c:pt idx="1313">
                  <c:v>7773.6570021775051</c:v>
                </c:pt>
                <c:pt idx="1314">
                  <c:v>7711.9138711659816</c:v>
                </c:pt>
                <c:pt idx="1315">
                  <c:v>7670.9566153067126</c:v>
                </c:pt>
                <c:pt idx="1316">
                  <c:v>5932.5352230273202</c:v>
                </c:pt>
                <c:pt idx="1317">
                  <c:v>5408.8899115675631</c:v>
                </c:pt>
                <c:pt idx="1318">
                  <c:v>6167.5683392854471</c:v>
                </c:pt>
                <c:pt idx="1319">
                  <c:v>8563.7638687754152</c:v>
                </c:pt>
                <c:pt idx="1320">
                  <c:v>12319.995781340436</c:v>
                </c:pt>
                <c:pt idx="1321">
                  <c:v>15361.088829946872</c:v>
                </c:pt>
                <c:pt idx="1322">
                  <c:v>18582.124921612769</c:v>
                </c:pt>
                <c:pt idx="1323">
                  <c:v>21995.251272759575</c:v>
                </c:pt>
                <c:pt idx="1324">
                  <c:v>23939.715463920027</c:v>
                </c:pt>
                <c:pt idx="1325">
                  <c:v>22348.118136666642</c:v>
                </c:pt>
                <c:pt idx="1326">
                  <c:v>18278.787460977637</c:v>
                </c:pt>
                <c:pt idx="1327">
                  <c:v>14369.586351673537</c:v>
                </c:pt>
                <c:pt idx="1328">
                  <c:v>12155.505175781262</c:v>
                </c:pt>
                <c:pt idx="1329">
                  <c:v>11246.130175781251</c:v>
                </c:pt>
                <c:pt idx="1330">
                  <c:v>11246.130175781251</c:v>
                </c:pt>
                <c:pt idx="1331">
                  <c:v>11246.130175781251</c:v>
                </c:pt>
                <c:pt idx="1332">
                  <c:v>10791.442675781276</c:v>
                </c:pt>
                <c:pt idx="1333">
                  <c:v>9403.8547562819349</c:v>
                </c:pt>
                <c:pt idx="1334">
                  <c:v>8428.658332282841</c:v>
                </c:pt>
                <c:pt idx="1335">
                  <c:v>8362.1092202369473</c:v>
                </c:pt>
                <c:pt idx="1336">
                  <c:v>9194.1017832647849</c:v>
                </c:pt>
                <c:pt idx="1337">
                  <c:v>10068.039895652822</c:v>
                </c:pt>
                <c:pt idx="1338">
                  <c:v>10491.824756186306</c:v>
                </c:pt>
                <c:pt idx="1339">
                  <c:v>10939.776145075233</c:v>
                </c:pt>
                <c:pt idx="1340">
                  <c:v>11387.72753396416</c:v>
                </c:pt>
                <c:pt idx="1341">
                  <c:v>11862.090821578775</c:v>
                </c:pt>
                <c:pt idx="1342">
                  <c:v>13235.768449931411</c:v>
                </c:pt>
                <c:pt idx="1343">
                  <c:v>14702.720681990726</c:v>
                </c:pt>
                <c:pt idx="1344">
                  <c:v>14823.151166488326</c:v>
                </c:pt>
                <c:pt idx="1345">
                  <c:v>14488.475425409824</c:v>
                </c:pt>
                <c:pt idx="1346">
                  <c:v>13205.6236617309</c:v>
                </c:pt>
                <c:pt idx="1347">
                  <c:v>11859.738610370347</c:v>
                </c:pt>
                <c:pt idx="1348">
                  <c:v>10485.571943703757</c:v>
                </c:pt>
                <c:pt idx="1349">
                  <c:v>7237.2591102518827</c:v>
                </c:pt>
                <c:pt idx="1350">
                  <c:v>3014.8874075035674</c:v>
                </c:pt>
                <c:pt idx="1351">
                  <c:v>-281.38957019375778</c:v>
                </c:pt>
                <c:pt idx="1352">
                  <c:v>-1750.1361050396408</c:v>
                </c:pt>
                <c:pt idx="1353">
                  <c:v>-2301.1616237037269</c:v>
                </c:pt>
                <c:pt idx="1354">
                  <c:v>-2834.8204114677355</c:v>
                </c:pt>
                <c:pt idx="1355">
                  <c:v>-3756.684170260427</c:v>
                </c:pt>
                <c:pt idx="1356">
                  <c:v>-5451.3549297556083</c:v>
                </c:pt>
                <c:pt idx="1357">
                  <c:v>-6662.1373589062159</c:v>
                </c:pt>
                <c:pt idx="1358">
                  <c:v>-7409.3271473600716</c:v>
                </c:pt>
                <c:pt idx="1359">
                  <c:v>-8463.5080942859386</c:v>
                </c:pt>
                <c:pt idx="1360">
                  <c:v>-8700.1411610118466</c:v>
                </c:pt>
                <c:pt idx="1361">
                  <c:v>-5442.2819722770719</c:v>
                </c:pt>
                <c:pt idx="1362">
                  <c:v>670.9529825182027</c:v>
                </c:pt>
                <c:pt idx="1363">
                  <c:v>7354.1022400897918</c:v>
                </c:pt>
                <c:pt idx="1364">
                  <c:v>13570.338706596365</c:v>
                </c:pt>
                <c:pt idx="1365">
                  <c:v>14674.654167818298</c:v>
                </c:pt>
                <c:pt idx="1366">
                  <c:v>10352.950534655585</c:v>
                </c:pt>
                <c:pt idx="1367">
                  <c:v>4745.22981067201</c:v>
                </c:pt>
                <c:pt idx="1368">
                  <c:v>-2320.733562058399</c:v>
                </c:pt>
                <c:pt idx="1369">
                  <c:v>-5070.0608796296292</c:v>
                </c:pt>
                <c:pt idx="1370">
                  <c:v>-773.54998451304164</c:v>
                </c:pt>
                <c:pt idx="1371">
                  <c:v>4389.1216038993871</c:v>
                </c:pt>
                <c:pt idx="1372">
                  <c:v>6335.8577150105029</c:v>
                </c:pt>
                <c:pt idx="1373">
                  <c:v>4713.5776224179099</c:v>
                </c:pt>
                <c:pt idx="1374">
                  <c:v>1104.7332364923502</c:v>
                </c:pt>
                <c:pt idx="1375">
                  <c:v>-3396.7961626763972</c:v>
                </c:pt>
                <c:pt idx="1376">
                  <c:v>-10700.836521761446</c:v>
                </c:pt>
                <c:pt idx="1377">
                  <c:v>-19876.194695008566</c:v>
                </c:pt>
                <c:pt idx="1378">
                  <c:v>-22610.648445473904</c:v>
                </c:pt>
                <c:pt idx="1379">
                  <c:v>-20142.590289751159</c:v>
                </c:pt>
                <c:pt idx="1380">
                  <c:v>-17613.043592736922</c:v>
                </c:pt>
                <c:pt idx="1381">
                  <c:v>-10045.392830438952</c:v>
                </c:pt>
                <c:pt idx="1382">
                  <c:v>1889.7337724442987</c:v>
                </c:pt>
                <c:pt idx="1383">
                  <c:v>11762.206085372431</c:v>
                </c:pt>
                <c:pt idx="1384">
                  <c:v>14567.021891428571</c:v>
                </c:pt>
                <c:pt idx="1385">
                  <c:v>10826.29704278636</c:v>
                </c:pt>
                <c:pt idx="1386">
                  <c:v>7479.0770848773736</c:v>
                </c:pt>
                <c:pt idx="1387">
                  <c:v>9162.7597524142566</c:v>
                </c:pt>
                <c:pt idx="1388">
                  <c:v>14516.679334769586</c:v>
                </c:pt>
                <c:pt idx="1389">
                  <c:v>21005.334226991843</c:v>
                </c:pt>
                <c:pt idx="1390">
                  <c:v>24698.68664776838</c:v>
                </c:pt>
                <c:pt idx="1391">
                  <c:v>22881.84629783671</c:v>
                </c:pt>
                <c:pt idx="1392">
                  <c:v>17674.730805925908</c:v>
                </c:pt>
                <c:pt idx="1393">
                  <c:v>12159.840561571909</c:v>
                </c:pt>
                <c:pt idx="1394">
                  <c:v>7704.191792910161</c:v>
                </c:pt>
                <c:pt idx="1395">
                  <c:v>5238.7751262435031</c:v>
                </c:pt>
                <c:pt idx="1396">
                  <c:v>3366.4823396950915</c:v>
                </c:pt>
                <c:pt idx="1397">
                  <c:v>1171.7001895007347</c:v>
                </c:pt>
                <c:pt idx="1398">
                  <c:v>-387.5883644221538</c:v>
                </c:pt>
                <c:pt idx="1399">
                  <c:v>-1896.6394004078525</c:v>
                </c:pt>
                <c:pt idx="1400">
                  <c:v>-3334.8982891833043</c:v>
                </c:pt>
                <c:pt idx="1401">
                  <c:v>-4127.6662363622436</c:v>
                </c:pt>
                <c:pt idx="1402">
                  <c:v>-5651.7814181539306</c:v>
                </c:pt>
                <c:pt idx="1403">
                  <c:v>-9786.3864000531557</c:v>
                </c:pt>
                <c:pt idx="1404">
                  <c:v>-16436.331681611588</c:v>
                </c:pt>
                <c:pt idx="1405">
                  <c:v>-18382.676185455111</c:v>
                </c:pt>
                <c:pt idx="1406">
                  <c:v>-12837.647559629628</c:v>
                </c:pt>
                <c:pt idx="1407">
                  <c:v>-4282.5967278240751</c:v>
                </c:pt>
                <c:pt idx="1408">
                  <c:v>1856.7526725001328</c:v>
                </c:pt>
                <c:pt idx="1409">
                  <c:v>3268.9525224443018</c:v>
                </c:pt>
                <c:pt idx="1410">
                  <c:v>2523.7901493611457</c:v>
                </c:pt>
                <c:pt idx="1411">
                  <c:v>1744.2082046384196</c:v>
                </c:pt>
                <c:pt idx="1412">
                  <c:v>1264.7183389437328</c:v>
                </c:pt>
                <c:pt idx="1413">
                  <c:v>1840.3502263838243</c:v>
                </c:pt>
                <c:pt idx="1414">
                  <c:v>4556.4608194975999</c:v>
                </c:pt>
                <c:pt idx="1415">
                  <c:v>9246.5522983275478</c:v>
                </c:pt>
                <c:pt idx="1416">
                  <c:v>14261.260039144132</c:v>
                </c:pt>
                <c:pt idx="1417">
                  <c:v>17402.375069120364</c:v>
                </c:pt>
                <c:pt idx="1418">
                  <c:v>16707.789463703706</c:v>
                </c:pt>
                <c:pt idx="1419">
                  <c:v>11440.627897024857</c:v>
                </c:pt>
                <c:pt idx="1420">
                  <c:v>3964.7775983818001</c:v>
                </c:pt>
                <c:pt idx="1421">
                  <c:v>-3941.8431677899798</c:v>
                </c:pt>
                <c:pt idx="1422">
                  <c:v>-8492.7093160815602</c:v>
                </c:pt>
                <c:pt idx="1423">
                  <c:v>-4727.7568237083924</c:v>
                </c:pt>
                <c:pt idx="1424">
                  <c:v>1738.3452804773051</c:v>
                </c:pt>
                <c:pt idx="1425">
                  <c:v>7004.1025199393434</c:v>
                </c:pt>
                <c:pt idx="1426">
                  <c:v>13297.195183490305</c:v>
                </c:pt>
                <c:pt idx="1427">
                  <c:v>15886.734032704126</c:v>
                </c:pt>
                <c:pt idx="1428">
                  <c:v>11016.68915172175</c:v>
                </c:pt>
                <c:pt idx="1429">
                  <c:v>4305.3920973622126</c:v>
                </c:pt>
                <c:pt idx="1430">
                  <c:v>-1654.7098672013478</c:v>
                </c:pt>
                <c:pt idx="1431">
                  <c:v>-8165.1925251860093</c:v>
                </c:pt>
                <c:pt idx="1432">
                  <c:v>-14732.48659839699</c:v>
                </c:pt>
                <c:pt idx="1433">
                  <c:v>-15863.922428538428</c:v>
                </c:pt>
                <c:pt idx="1434">
                  <c:v>-13395.306926225994</c:v>
                </c:pt>
                <c:pt idx="1435">
                  <c:v>-6266.0597489285401</c:v>
                </c:pt>
                <c:pt idx="1436">
                  <c:v>612.87045834745015</c:v>
                </c:pt>
                <c:pt idx="1437">
                  <c:v>3843.2352825869393</c:v>
                </c:pt>
                <c:pt idx="1438">
                  <c:v>4482.6264099458549</c:v>
                </c:pt>
                <c:pt idx="1439">
                  <c:v>3076.1334231395745</c:v>
                </c:pt>
                <c:pt idx="1440">
                  <c:v>1106.0929366629409</c:v>
                </c:pt>
                <c:pt idx="1441">
                  <c:v>-1217.2744570706875</c:v>
                </c:pt>
                <c:pt idx="1442">
                  <c:v>-1788.1531404098057</c:v>
                </c:pt>
                <c:pt idx="1443">
                  <c:v>-136.84847063295865</c:v>
                </c:pt>
                <c:pt idx="1444">
                  <c:v>1480.2826562499999</c:v>
                </c:pt>
                <c:pt idx="1445">
                  <c:v>2020.391112700376</c:v>
                </c:pt>
                <c:pt idx="1446">
                  <c:v>1109.072177898473</c:v>
                </c:pt>
                <c:pt idx="1447">
                  <c:v>-2045.3356723132338</c:v>
                </c:pt>
                <c:pt idx="1448">
                  <c:v>-5516.0191804108799</c:v>
                </c:pt>
                <c:pt idx="1449">
                  <c:v>-4985.7322445247391</c:v>
                </c:pt>
                <c:pt idx="1450">
                  <c:v>-1880.8411936987743</c:v>
                </c:pt>
                <c:pt idx="1451">
                  <c:v>-214.68842884259257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717.93076434906561</c:v>
                </c:pt>
                <c:pt idx="1480">
                  <c:v>1362.3441147925239</c:v>
                </c:pt>
                <c:pt idx="1481">
                  <c:v>1739.6039399283854</c:v>
                </c:pt>
                <c:pt idx="1482">
                  <c:v>1916.96064929867</c:v>
                </c:pt>
                <c:pt idx="1483">
                  <c:v>2027.6918578172149</c:v>
                </c:pt>
                <c:pt idx="1484">
                  <c:v>2177.6340574622773</c:v>
                </c:pt>
                <c:pt idx="1485">
                  <c:v>2539.5837327159156</c:v>
                </c:pt>
                <c:pt idx="1486">
                  <c:v>3359.6420053956881</c:v>
                </c:pt>
                <c:pt idx="1487">
                  <c:v>4577.7132306951671</c:v>
                </c:pt>
                <c:pt idx="1488">
                  <c:v>6259.4851534904419</c:v>
                </c:pt>
                <c:pt idx="1489">
                  <c:v>8420.4330438020843</c:v>
                </c:pt>
                <c:pt idx="1490">
                  <c:v>10890.878600420283</c:v>
                </c:pt>
                <c:pt idx="1491">
                  <c:v>13380.992587494933</c:v>
                </c:pt>
                <c:pt idx="1492">
                  <c:v>15345.568613324789</c:v>
                </c:pt>
                <c:pt idx="1493">
                  <c:v>16463.148051024436</c:v>
                </c:pt>
                <c:pt idx="1494">
                  <c:v>17134.96679913556</c:v>
                </c:pt>
                <c:pt idx="1495">
                  <c:v>17045.329761509554</c:v>
                </c:pt>
                <c:pt idx="1496">
                  <c:v>16566.474967999002</c:v>
                </c:pt>
                <c:pt idx="1497">
                  <c:v>15777.563763139831</c:v>
                </c:pt>
                <c:pt idx="1498">
                  <c:v>14406.829584941392</c:v>
                </c:pt>
                <c:pt idx="1499">
                  <c:v>12745.581404404276</c:v>
                </c:pt>
                <c:pt idx="1500">
                  <c:v>10842.881456662195</c:v>
                </c:pt>
                <c:pt idx="1501">
                  <c:v>9900.6906804882856</c:v>
                </c:pt>
                <c:pt idx="1502">
                  <c:v>9509.2807384810512</c:v>
                </c:pt>
                <c:pt idx="1503">
                  <c:v>9353.0388617077842</c:v>
                </c:pt>
                <c:pt idx="1504">
                  <c:v>9513.2659221817066</c:v>
                </c:pt>
                <c:pt idx="1505">
                  <c:v>9045.4867187500058</c:v>
                </c:pt>
                <c:pt idx="1506">
                  <c:v>8850.1420281588926</c:v>
                </c:pt>
                <c:pt idx="1507">
                  <c:v>9267.4026763706752</c:v>
                </c:pt>
                <c:pt idx="1508">
                  <c:v>10026.19927023833</c:v>
                </c:pt>
                <c:pt idx="1509">
                  <c:v>11140.558302162079</c:v>
                </c:pt>
                <c:pt idx="1510">
                  <c:v>13298.204013990066</c:v>
                </c:pt>
                <c:pt idx="1511">
                  <c:v>16307.373449707031</c:v>
                </c:pt>
                <c:pt idx="1512">
                  <c:v>19594.934463999689</c:v>
                </c:pt>
                <c:pt idx="1513">
                  <c:v>22871.94201171551</c:v>
                </c:pt>
                <c:pt idx="1514">
                  <c:v>25021.58179528224</c:v>
                </c:pt>
                <c:pt idx="1515">
                  <c:v>25012.382489867512</c:v>
                </c:pt>
                <c:pt idx="1516">
                  <c:v>22478.899900255521</c:v>
                </c:pt>
                <c:pt idx="1517">
                  <c:v>19528.98239893292</c:v>
                </c:pt>
                <c:pt idx="1518">
                  <c:v>17146.872283575074</c:v>
                </c:pt>
                <c:pt idx="1519">
                  <c:v>15373.501165693344</c:v>
                </c:pt>
                <c:pt idx="1520">
                  <c:v>13941.550234574523</c:v>
                </c:pt>
                <c:pt idx="1521">
                  <c:v>12399.878329739537</c:v>
                </c:pt>
                <c:pt idx="1522">
                  <c:v>10400.348244900908</c:v>
                </c:pt>
                <c:pt idx="1523">
                  <c:v>7468.6119780949939</c:v>
                </c:pt>
                <c:pt idx="1524">
                  <c:v>3257.3239431550069</c:v>
                </c:pt>
                <c:pt idx="1525">
                  <c:v>-2187.7544659817222</c:v>
                </c:pt>
                <c:pt idx="1526">
                  <c:v>-6664.7200406018719</c:v>
                </c:pt>
                <c:pt idx="1527">
                  <c:v>-9344.121589514938</c:v>
                </c:pt>
                <c:pt idx="1528">
                  <c:v>-9211.5813240596908</c:v>
                </c:pt>
                <c:pt idx="1529">
                  <c:v>-6916.2721536351173</c:v>
                </c:pt>
                <c:pt idx="1530">
                  <c:v>-3707.5855016617411</c:v>
                </c:pt>
                <c:pt idx="1531">
                  <c:v>41.89110481698448</c:v>
                </c:pt>
                <c:pt idx="1532">
                  <c:v>3712.3071491848891</c:v>
                </c:pt>
                <c:pt idx="1533">
                  <c:v>7391.7446759259128</c:v>
                </c:pt>
                <c:pt idx="1534">
                  <c:v>11536.033151040805</c:v>
                </c:pt>
                <c:pt idx="1535">
                  <c:v>16620.198465554502</c:v>
                </c:pt>
                <c:pt idx="1536">
                  <c:v>22202.83384832646</c:v>
                </c:pt>
                <c:pt idx="1537">
                  <c:v>26912.420008449939</c:v>
                </c:pt>
                <c:pt idx="1538">
                  <c:v>31365.695353750001</c:v>
                </c:pt>
                <c:pt idx="1539">
                  <c:v>35133.812157138207</c:v>
                </c:pt>
                <c:pt idx="1540">
                  <c:v>38343.068208649871</c:v>
                </c:pt>
                <c:pt idx="1541">
                  <c:v>40956.653828587063</c:v>
                </c:pt>
                <c:pt idx="1542">
                  <c:v>41300.474546569145</c:v>
                </c:pt>
                <c:pt idx="1543">
                  <c:v>38974.604168416561</c:v>
                </c:pt>
                <c:pt idx="1544">
                  <c:v>33104.730938627581</c:v>
                </c:pt>
                <c:pt idx="1545">
                  <c:v>26444.811501870041</c:v>
                </c:pt>
                <c:pt idx="1546">
                  <c:v>21836.065364583304</c:v>
                </c:pt>
                <c:pt idx="1547">
                  <c:v>19019.277648651623</c:v>
                </c:pt>
                <c:pt idx="1548">
                  <c:v>18652.41669546792</c:v>
                </c:pt>
                <c:pt idx="1549">
                  <c:v>19344.304781991468</c:v>
                </c:pt>
                <c:pt idx="1550">
                  <c:v>20559.487076474641</c:v>
                </c:pt>
                <c:pt idx="1551">
                  <c:v>21865.417295553416</c:v>
                </c:pt>
                <c:pt idx="1552">
                  <c:v>22665.244513531161</c:v>
                </c:pt>
                <c:pt idx="1553">
                  <c:v>22987.682978825233</c:v>
                </c:pt>
                <c:pt idx="1554">
                  <c:v>23272.508622589085</c:v>
                </c:pt>
                <c:pt idx="1555">
                  <c:v>24675.534970473753</c:v>
                </c:pt>
                <c:pt idx="1556">
                  <c:v>26686.091544542825</c:v>
                </c:pt>
                <c:pt idx="1557">
                  <c:v>28824.7725467122</c:v>
                </c:pt>
                <c:pt idx="1558">
                  <c:v>31611.235393391355</c:v>
                </c:pt>
                <c:pt idx="1559">
                  <c:v>34617.423567878912</c:v>
                </c:pt>
                <c:pt idx="1560">
                  <c:v>36041.440376157341</c:v>
                </c:pt>
                <c:pt idx="1561">
                  <c:v>36916.087811596386</c:v>
                </c:pt>
                <c:pt idx="1562">
                  <c:v>37805.176873866614</c:v>
                </c:pt>
                <c:pt idx="1563">
                  <c:v>39308.444488564804</c:v>
                </c:pt>
                <c:pt idx="1564">
                  <c:v>40903.599950250937</c:v>
                </c:pt>
                <c:pt idx="1565">
                  <c:v>41916.315865159282</c:v>
                </c:pt>
                <c:pt idx="1566">
                  <c:v>43574.516007544124</c:v>
                </c:pt>
                <c:pt idx="1567">
                  <c:v>44056.222405847024</c:v>
                </c:pt>
                <c:pt idx="1568">
                  <c:v>43117.900877316089</c:v>
                </c:pt>
                <c:pt idx="1569">
                  <c:v>42736.589457229114</c:v>
                </c:pt>
                <c:pt idx="1570">
                  <c:v>42274.751038778966</c:v>
                </c:pt>
                <c:pt idx="1571">
                  <c:v>41733.217016136048</c:v>
                </c:pt>
                <c:pt idx="1572">
                  <c:v>41112.952191657831</c:v>
                </c:pt>
                <c:pt idx="1573">
                  <c:v>39047.634838535821</c:v>
                </c:pt>
                <c:pt idx="1574">
                  <c:v>36080.61910197814</c:v>
                </c:pt>
                <c:pt idx="1575">
                  <c:v>33655.795629190674</c:v>
                </c:pt>
                <c:pt idx="1576">
                  <c:v>30406.706453657411</c:v>
                </c:pt>
                <c:pt idx="1577">
                  <c:v>26987.165938723352</c:v>
                </c:pt>
                <c:pt idx="1578">
                  <c:v>24162.331453657371</c:v>
                </c:pt>
                <c:pt idx="1579">
                  <c:v>22636.530210175824</c:v>
                </c:pt>
                <c:pt idx="1580">
                  <c:v>21118.069335214135</c:v>
                </c:pt>
                <c:pt idx="1581">
                  <c:v>20208.113390979284</c:v>
                </c:pt>
                <c:pt idx="1582">
                  <c:v>19348.311441544414</c:v>
                </c:pt>
                <c:pt idx="1583">
                  <c:v>17045.975280761741</c:v>
                </c:pt>
                <c:pt idx="1584">
                  <c:v>15405.619726844998</c:v>
                </c:pt>
                <c:pt idx="1585">
                  <c:v>13746.579629629618</c:v>
                </c:pt>
                <c:pt idx="1586">
                  <c:v>12073.76796592951</c:v>
                </c:pt>
                <c:pt idx="1587">
                  <c:v>11055.215601554921</c:v>
                </c:pt>
                <c:pt idx="1588">
                  <c:v>11368.985260023072</c:v>
                </c:pt>
                <c:pt idx="1589">
                  <c:v>13017.020534275804</c:v>
                </c:pt>
                <c:pt idx="1590">
                  <c:v>14713.648108091023</c:v>
                </c:pt>
                <c:pt idx="1591">
                  <c:v>16428.010076909002</c:v>
                </c:pt>
                <c:pt idx="1592">
                  <c:v>17560.943244642232</c:v>
                </c:pt>
                <c:pt idx="1593">
                  <c:v>18685.892497419365</c:v>
                </c:pt>
                <c:pt idx="1594">
                  <c:v>19884.741279615839</c:v>
                </c:pt>
                <c:pt idx="1595">
                  <c:v>18526.361294735911</c:v>
                </c:pt>
                <c:pt idx="1596">
                  <c:v>17095.818373865892</c:v>
                </c:pt>
                <c:pt idx="1597">
                  <c:v>15041.488259119793</c:v>
                </c:pt>
                <c:pt idx="1598">
                  <c:v>12268.475834554401</c:v>
                </c:pt>
                <c:pt idx="1599">
                  <c:v>10749.481435001057</c:v>
                </c:pt>
                <c:pt idx="1600">
                  <c:v>9221.7940736085311</c:v>
                </c:pt>
                <c:pt idx="1601">
                  <c:v>8305.042714934174</c:v>
                </c:pt>
                <c:pt idx="1602">
                  <c:v>9232.6508761768491</c:v>
                </c:pt>
                <c:pt idx="1603">
                  <c:v>11413.785500884662</c:v>
                </c:pt>
                <c:pt idx="1604">
                  <c:v>13028.524701490836</c:v>
                </c:pt>
                <c:pt idx="1605">
                  <c:v>15257.894842393118</c:v>
                </c:pt>
                <c:pt idx="1606">
                  <c:v>16979.938492030229</c:v>
                </c:pt>
                <c:pt idx="1607">
                  <c:v>18099.331946302071</c:v>
                </c:pt>
                <c:pt idx="1608">
                  <c:v>19291.623612968753</c:v>
                </c:pt>
                <c:pt idx="1609">
                  <c:v>20483.915279635436</c:v>
                </c:pt>
                <c:pt idx="1610">
                  <c:v>21160.818121659791</c:v>
                </c:pt>
                <c:pt idx="1611">
                  <c:v>21799.113365794943</c:v>
                </c:pt>
                <c:pt idx="1612">
                  <c:v>23721.083377453728</c:v>
                </c:pt>
                <c:pt idx="1613">
                  <c:v>25698.48281821674</c:v>
                </c:pt>
                <c:pt idx="1614">
                  <c:v>27783.903699503368</c:v>
                </c:pt>
                <c:pt idx="1615">
                  <c:v>29940.579116917626</c:v>
                </c:pt>
                <c:pt idx="1616">
                  <c:v>32840.076624968067</c:v>
                </c:pt>
                <c:pt idx="1617">
                  <c:v>35273.70379583077</c:v>
                </c:pt>
                <c:pt idx="1618">
                  <c:v>37181.104485472955</c:v>
                </c:pt>
                <c:pt idx="1619">
                  <c:v>37279.077105650882</c:v>
                </c:pt>
                <c:pt idx="1620">
                  <c:v>35979.173747419285</c:v>
                </c:pt>
                <c:pt idx="1621">
                  <c:v>34595.605012128384</c:v>
                </c:pt>
                <c:pt idx="1622">
                  <c:v>32428.056279246626</c:v>
                </c:pt>
                <c:pt idx="1623">
                  <c:v>28819.575085013839</c:v>
                </c:pt>
                <c:pt idx="1624">
                  <c:v>24332.839425819551</c:v>
                </c:pt>
                <c:pt idx="1625">
                  <c:v>20360.148310639357</c:v>
                </c:pt>
                <c:pt idx="1626">
                  <c:v>14321.580719461008</c:v>
                </c:pt>
                <c:pt idx="1627">
                  <c:v>7489.7395199999683</c:v>
                </c:pt>
                <c:pt idx="1628">
                  <c:v>1957.1464612124778</c:v>
                </c:pt>
                <c:pt idx="1629">
                  <c:v>-1630.4519067215572</c:v>
                </c:pt>
                <c:pt idx="1630">
                  <c:v>-2024.4449027553715</c:v>
                </c:pt>
                <c:pt idx="1631">
                  <c:v>1269.8728034556204</c:v>
                </c:pt>
                <c:pt idx="1632">
                  <c:v>6388.5670328306996</c:v>
                </c:pt>
                <c:pt idx="1633">
                  <c:v>12106.002017285997</c:v>
                </c:pt>
                <c:pt idx="1634">
                  <c:v>16761.937359609321</c:v>
                </c:pt>
                <c:pt idx="1635">
                  <c:v>18505.823153234371</c:v>
                </c:pt>
                <c:pt idx="1636">
                  <c:v>18505.823153234287</c:v>
                </c:pt>
                <c:pt idx="1637">
                  <c:v>16689.731780740705</c:v>
                </c:pt>
                <c:pt idx="1638">
                  <c:v>14808.573288691474</c:v>
                </c:pt>
                <c:pt idx="1639">
                  <c:v>13494.578799819825</c:v>
                </c:pt>
                <c:pt idx="1640">
                  <c:v>13331.104866249965</c:v>
                </c:pt>
                <c:pt idx="1641">
                  <c:v>14952.738203017783</c:v>
                </c:pt>
                <c:pt idx="1642">
                  <c:v>17798.200427251188</c:v>
                </c:pt>
                <c:pt idx="1643">
                  <c:v>21917.576443820322</c:v>
                </c:pt>
                <c:pt idx="1644">
                  <c:v>25637.979866249934</c:v>
                </c:pt>
                <c:pt idx="1645">
                  <c:v>28899.615520661446</c:v>
                </c:pt>
                <c:pt idx="1646">
                  <c:v>31760.290211730506</c:v>
                </c:pt>
                <c:pt idx="1647">
                  <c:v>34123.112447846404</c:v>
                </c:pt>
                <c:pt idx="1648">
                  <c:v>36640.202959510185</c:v>
                </c:pt>
                <c:pt idx="1649">
                  <c:v>38034.855724091285</c:v>
                </c:pt>
                <c:pt idx="1650">
                  <c:v>38832.181023514888</c:v>
                </c:pt>
                <c:pt idx="1651">
                  <c:v>38376.118784209779</c:v>
                </c:pt>
                <c:pt idx="1652">
                  <c:v>37147.710029615766</c:v>
                </c:pt>
                <c:pt idx="1653">
                  <c:v>36478.165123322789</c:v>
                </c:pt>
                <c:pt idx="1654">
                  <c:v>35085.078403635096</c:v>
                </c:pt>
                <c:pt idx="1655">
                  <c:v>34213.163531303115</c:v>
                </c:pt>
                <c:pt idx="1656">
                  <c:v>34647.633893703758</c:v>
                </c:pt>
                <c:pt idx="1657">
                  <c:v>35086.202555610478</c:v>
                </c:pt>
                <c:pt idx="1658">
                  <c:v>35528.89739661177</c:v>
                </c:pt>
                <c:pt idx="1659">
                  <c:v>35975.746296296267</c:v>
                </c:pt>
                <c:pt idx="1660">
                  <c:v>36426.77713425237</c:v>
                </c:pt>
                <c:pt idx="1661">
                  <c:v>36199.425197475997</c:v>
                </c:pt>
                <c:pt idx="1662">
                  <c:v>36597.306656439658</c:v>
                </c:pt>
                <c:pt idx="1663">
                  <c:v>37056.025124206077</c:v>
                </c:pt>
                <c:pt idx="1664">
                  <c:v>36071.037688718141</c:v>
                </c:pt>
                <c:pt idx="1665">
                  <c:v>35715.674171891311</c:v>
                </c:pt>
                <c:pt idx="1666">
                  <c:v>34654.334895967295</c:v>
                </c:pt>
                <c:pt idx="1667">
                  <c:v>33471.368985376146</c:v>
                </c:pt>
                <c:pt idx="1668">
                  <c:v>32986.683106158402</c:v>
                </c:pt>
                <c:pt idx="1669">
                  <c:v>32443.977465947552</c:v>
                </c:pt>
                <c:pt idx="1670">
                  <c:v>31898.521749574764</c:v>
                </c:pt>
                <c:pt idx="1671">
                  <c:v>30585.811214971043</c:v>
                </c:pt>
                <c:pt idx="1672">
                  <c:v>29927.875297623337</c:v>
                </c:pt>
                <c:pt idx="1673">
                  <c:v>29980.668093588836</c:v>
                </c:pt>
                <c:pt idx="1674">
                  <c:v>29321.186185097718</c:v>
                </c:pt>
                <c:pt idx="1675">
                  <c:v>28608.842435097657</c:v>
                </c:pt>
                <c:pt idx="1676">
                  <c:v>27896.498685097595</c:v>
                </c:pt>
                <c:pt idx="1677">
                  <c:v>26421.756056551701</c:v>
                </c:pt>
                <c:pt idx="1678">
                  <c:v>24900.533437193288</c:v>
                </c:pt>
                <c:pt idx="1679">
                  <c:v>24045.587924592783</c:v>
                </c:pt>
                <c:pt idx="1680">
                  <c:v>23901.921093750043</c:v>
                </c:pt>
                <c:pt idx="1681">
                  <c:v>25170.087030007911</c:v>
                </c:pt>
                <c:pt idx="1682">
                  <c:v>27236.557085610359</c:v>
                </c:pt>
                <c:pt idx="1683">
                  <c:v>29351.695974499329</c:v>
                </c:pt>
                <c:pt idx="1684">
                  <c:v>32280.514124677054</c:v>
                </c:pt>
                <c:pt idx="1685">
                  <c:v>33915.431206225767</c:v>
                </c:pt>
                <c:pt idx="1686">
                  <c:v>34139.109826082153</c:v>
                </c:pt>
                <c:pt idx="1687">
                  <c:v>34363.89143215779</c:v>
                </c:pt>
                <c:pt idx="1688">
                  <c:v>33159.478583474964</c:v>
                </c:pt>
                <c:pt idx="1689">
                  <c:v>31838.046971164207</c:v>
                </c:pt>
                <c:pt idx="1690">
                  <c:v>31229.79837609383</c:v>
                </c:pt>
                <c:pt idx="1691">
                  <c:v>30565.957834580327</c:v>
                </c:pt>
                <c:pt idx="1692">
                  <c:v>30619.582770918991</c:v>
                </c:pt>
                <c:pt idx="1693">
                  <c:v>30673.277406228943</c:v>
                </c:pt>
                <c:pt idx="1694">
                  <c:v>30727.041794962606</c:v>
                </c:pt>
                <c:pt idx="1695">
                  <c:v>30780.875991571927</c:v>
                </c:pt>
                <c:pt idx="1696">
                  <c:v>30834.780050509173</c:v>
                </c:pt>
                <c:pt idx="1697">
                  <c:v>30888.754026227114</c:v>
                </c:pt>
                <c:pt idx="1698">
                  <c:v>30220.911399103825</c:v>
                </c:pt>
                <c:pt idx="1699">
                  <c:v>28777.138250955755</c:v>
                </c:pt>
                <c:pt idx="1700">
                  <c:v>27282.127868819913</c:v>
                </c:pt>
                <c:pt idx="1701">
                  <c:v>26459.660713793983</c:v>
                </c:pt>
                <c:pt idx="1702">
                  <c:v>26358.798239562318</c:v>
                </c:pt>
                <c:pt idx="1703">
                  <c:v>25540.257603098828</c:v>
                </c:pt>
                <c:pt idx="1704">
                  <c:v>25391.588637830933</c:v>
                </c:pt>
                <c:pt idx="1705">
                  <c:v>26007.973953845438</c:v>
                </c:pt>
                <c:pt idx="1706">
                  <c:v>25908.363610740707</c:v>
                </c:pt>
                <c:pt idx="1707">
                  <c:v>26521.93541363921</c:v>
                </c:pt>
                <c:pt idx="1708">
                  <c:v>27184.154935097638</c:v>
                </c:pt>
                <c:pt idx="1709">
                  <c:v>27133.538463959168</c:v>
                </c:pt>
                <c:pt idx="1710">
                  <c:v>28505.433167993691</c:v>
                </c:pt>
                <c:pt idx="1711">
                  <c:v>29980.668093588836</c:v>
                </c:pt>
                <c:pt idx="1712">
                  <c:v>30745.873685097638</c:v>
                </c:pt>
                <c:pt idx="1713">
                  <c:v>32279.860278110187</c:v>
                </c:pt>
                <c:pt idx="1714">
                  <c:v>33159.478583475066</c:v>
                </c:pt>
                <c:pt idx="1715">
                  <c:v>34043.089294710699</c:v>
                </c:pt>
                <c:pt idx="1716">
                  <c:v>34987.756572895669</c:v>
                </c:pt>
                <c:pt idx="1717">
                  <c:v>35938.03064659761</c:v>
                </c:pt>
                <c:pt idx="1718">
                  <c:v>36952.730117910884</c:v>
                </c:pt>
                <c:pt idx="1719">
                  <c:v>37974.799102510224</c:v>
                </c:pt>
                <c:pt idx="1720">
                  <c:v>38334.651169620076</c:v>
                </c:pt>
                <c:pt idx="1721">
                  <c:v>37170.248709136918</c:v>
                </c:pt>
                <c:pt idx="1722">
                  <c:v>35202.420831055977</c:v>
                </c:pt>
                <c:pt idx="1723">
                  <c:v>33109.160363895833</c:v>
                </c:pt>
                <c:pt idx="1724">
                  <c:v>30954.54698747988</c:v>
                </c:pt>
                <c:pt idx="1725">
                  <c:v>26480.82703056225</c:v>
                </c:pt>
                <c:pt idx="1726">
                  <c:v>20355.184352684995</c:v>
                </c:pt>
                <c:pt idx="1727">
                  <c:v>13381.235783760629</c:v>
                </c:pt>
                <c:pt idx="1728">
                  <c:v>5608.0439393980641</c:v>
                </c:pt>
                <c:pt idx="1729">
                  <c:v>-2131.9304588203531</c:v>
                </c:pt>
                <c:pt idx="1730">
                  <c:v>-6948.6148253500214</c:v>
                </c:pt>
                <c:pt idx="1731">
                  <c:v>-8851.6859136350777</c:v>
                </c:pt>
                <c:pt idx="1732">
                  <c:v>-9338.0095750010314</c:v>
                </c:pt>
                <c:pt idx="1733">
                  <c:v>-8456.3797760972921</c:v>
                </c:pt>
                <c:pt idx="1734">
                  <c:v>-7574.2753266547606</c:v>
                </c:pt>
                <c:pt idx="1735">
                  <c:v>-7321.184312709368</c:v>
                </c:pt>
                <c:pt idx="1736">
                  <c:v>-8291.0510350658424</c:v>
                </c:pt>
                <c:pt idx="1737">
                  <c:v>-8614.6002985091291</c:v>
                </c:pt>
                <c:pt idx="1738">
                  <c:v>-8304.850380425205</c:v>
                </c:pt>
                <c:pt idx="1739">
                  <c:v>-7415.3581329135905</c:v>
                </c:pt>
                <c:pt idx="1740">
                  <c:v>-4833.7338395284933</c:v>
                </c:pt>
                <c:pt idx="1741">
                  <c:v>-1193.2159314324103</c:v>
                </c:pt>
                <c:pt idx="1742">
                  <c:v>1310.0424637500632</c:v>
                </c:pt>
                <c:pt idx="1743">
                  <c:v>2689.0251187795238</c:v>
                </c:pt>
                <c:pt idx="1744">
                  <c:v>4074.1646547684709</c:v>
                </c:pt>
                <c:pt idx="1745">
                  <c:v>4397.1778211447636</c:v>
                </c:pt>
                <c:pt idx="1746">
                  <c:v>4193.145837475995</c:v>
                </c:pt>
                <c:pt idx="1747">
                  <c:v>5024.7920292187655</c:v>
                </c:pt>
                <c:pt idx="1748">
                  <c:v>5881.8727139864404</c:v>
                </c:pt>
                <c:pt idx="1749">
                  <c:v>6724.1617389803814</c:v>
                </c:pt>
                <c:pt idx="1750">
                  <c:v>8100.5991541289013</c:v>
                </c:pt>
                <c:pt idx="1751">
                  <c:v>8483.3012414648438</c:v>
                </c:pt>
                <c:pt idx="1752">
                  <c:v>8364.2532912935094</c:v>
                </c:pt>
                <c:pt idx="1753">
                  <c:v>8246.4114600377488</c:v>
                </c:pt>
                <c:pt idx="1754">
                  <c:v>8129.7689411574056</c:v>
                </c:pt>
                <c:pt idx="1755">
                  <c:v>8014.3189281123241</c:v>
                </c:pt>
                <c:pt idx="1756">
                  <c:v>7900.0546143623551</c:v>
                </c:pt>
                <c:pt idx="1757">
                  <c:v>7303.6532211451386</c:v>
                </c:pt>
                <c:pt idx="1758">
                  <c:v>7172.865326334665</c:v>
                </c:pt>
                <c:pt idx="1759">
                  <c:v>7065.15622334215</c:v>
                </c:pt>
                <c:pt idx="1760">
                  <c:v>6463.6589402383252</c:v>
                </c:pt>
                <c:pt idx="1761">
                  <c:v>6340.957340166955</c:v>
                </c:pt>
                <c:pt idx="1762">
                  <c:v>6219.8984577228957</c:v>
                </c:pt>
                <c:pt idx="1763">
                  <c:v>6100.4705312047618</c:v>
                </c:pt>
                <c:pt idx="1764">
                  <c:v>5522.3608729852676</c:v>
                </c:pt>
                <c:pt idx="1765">
                  <c:v>4021.7629570363397</c:v>
                </c:pt>
                <c:pt idx="1766">
                  <c:v>1163.1373486573934</c:v>
                </c:pt>
                <c:pt idx="1767">
                  <c:v>-2556.6944385950637</c:v>
                </c:pt>
                <c:pt idx="1768">
                  <c:v>-7033.4210011979176</c:v>
                </c:pt>
                <c:pt idx="1769">
                  <c:v>-11700.726407314016</c:v>
                </c:pt>
                <c:pt idx="1770">
                  <c:v>-15187.943621110388</c:v>
                </c:pt>
                <c:pt idx="1771">
                  <c:v>-16351.030127978496</c:v>
                </c:pt>
                <c:pt idx="1772">
                  <c:v>-15852.184265793141</c:v>
                </c:pt>
                <c:pt idx="1773">
                  <c:v>-14612.669494883545</c:v>
                </c:pt>
                <c:pt idx="1774">
                  <c:v>-12436.840245758836</c:v>
                </c:pt>
                <c:pt idx="1775">
                  <c:v>-10117.573545283569</c:v>
                </c:pt>
                <c:pt idx="1776">
                  <c:v>-8904.8103204455947</c:v>
                </c:pt>
                <c:pt idx="1777">
                  <c:v>-8927.8387250520791</c:v>
                </c:pt>
                <c:pt idx="1778">
                  <c:v>-10010.100738511648</c:v>
                </c:pt>
                <c:pt idx="1779">
                  <c:v>-11646.537180416675</c:v>
                </c:pt>
                <c:pt idx="1780">
                  <c:v>-12652.235481318721</c:v>
                </c:pt>
                <c:pt idx="1781">
                  <c:v>-12161.824599921156</c:v>
                </c:pt>
                <c:pt idx="1782">
                  <c:v>-10365.901452971526</c:v>
                </c:pt>
                <c:pt idx="1783">
                  <c:v>-8030.793656688953</c:v>
                </c:pt>
                <c:pt idx="1784">
                  <c:v>-5713.1987477863277</c:v>
                </c:pt>
                <c:pt idx="1785">
                  <c:v>-4222.3034649557658</c:v>
                </c:pt>
                <c:pt idx="1786">
                  <c:v>-3507.0723028967636</c:v>
                </c:pt>
                <c:pt idx="1787">
                  <c:v>-3138.0733336814142</c:v>
                </c:pt>
                <c:pt idx="1788">
                  <c:v>-3038.2131713867166</c:v>
                </c:pt>
                <c:pt idx="1789">
                  <c:v>-3244.4506113596062</c:v>
                </c:pt>
                <c:pt idx="1790">
                  <c:v>-3610.2915056955153</c:v>
                </c:pt>
                <c:pt idx="1791">
                  <c:v>-3870.5711529633095</c:v>
                </c:pt>
                <c:pt idx="1792">
                  <c:v>-3702.822106498119</c:v>
                </c:pt>
                <c:pt idx="1793">
                  <c:v>-2771.5487749616609</c:v>
                </c:pt>
                <c:pt idx="1794">
                  <c:v>-2125.8908168912894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2C-4471-84FB-E4E7AB78A3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6720416"/>
        <c:axId val="160672089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Time (s)</c:v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002C-4471-84FB-E4E7AB78A362}"/>
                  </c:ext>
                </c:extLst>
              </c15:ser>
            </c15:filteredLineSeries>
          </c:ext>
        </c:extLst>
      </c:lineChart>
      <c:catAx>
        <c:axId val="1606720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6720896"/>
        <c:crosses val="autoZero"/>
        <c:auto val="1"/>
        <c:lblAlgn val="ctr"/>
        <c:lblOffset val="100"/>
        <c:noMultiLvlLbl val="0"/>
      </c:catAx>
      <c:valAx>
        <c:axId val="160672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Traction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6720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9E-4DB5-BC0E-E9778EC169D9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34.945220751243141</c:v>
                </c:pt>
                <c:pt idx="13">
                  <c:v>631.07718922756442</c:v>
                </c:pt>
                <c:pt idx="14">
                  <c:v>2915.2605467187504</c:v>
                </c:pt>
                <c:pt idx="15">
                  <c:v>5072.9656721419269</c:v>
                </c:pt>
                <c:pt idx="16">
                  <c:v>6206.7111196273509</c:v>
                </c:pt>
                <c:pt idx="17">
                  <c:v>9542.4861497833353</c:v>
                </c:pt>
                <c:pt idx="18">
                  <c:v>12898.323069602007</c:v>
                </c:pt>
                <c:pt idx="19">
                  <c:v>10686.290295996227</c:v>
                </c:pt>
                <c:pt idx="20">
                  <c:v>5611.1744086204108</c:v>
                </c:pt>
                <c:pt idx="21">
                  <c:v>3691.5229542024886</c:v>
                </c:pt>
                <c:pt idx="22">
                  <c:v>3561.8342665257137</c:v>
                </c:pt>
                <c:pt idx="23">
                  <c:v>3793.8930133333342</c:v>
                </c:pt>
                <c:pt idx="24">
                  <c:v>5798.2083741326687</c:v>
                </c:pt>
                <c:pt idx="25">
                  <c:v>7548.5471886505447</c:v>
                </c:pt>
                <c:pt idx="26">
                  <c:v>8733.4467437624044</c:v>
                </c:pt>
                <c:pt idx="27">
                  <c:v>12060.538097320739</c:v>
                </c:pt>
                <c:pt idx="28">
                  <c:v>13619.805068269674</c:v>
                </c:pt>
                <c:pt idx="29">
                  <c:v>13958.819674370032</c:v>
                </c:pt>
                <c:pt idx="30">
                  <c:v>11796.675036308001</c:v>
                </c:pt>
                <c:pt idx="31">
                  <c:v>8838.233532547396</c:v>
                </c:pt>
                <c:pt idx="32">
                  <c:v>7573.2052920730694</c:v>
                </c:pt>
                <c:pt idx="33">
                  <c:v>6959.7023708553879</c:v>
                </c:pt>
                <c:pt idx="34">
                  <c:v>5810.5796139351887</c:v>
                </c:pt>
                <c:pt idx="35">
                  <c:v>3828.8771437522873</c:v>
                </c:pt>
                <c:pt idx="36">
                  <c:v>177.42445114089622</c:v>
                </c:pt>
                <c:pt idx="37">
                  <c:v>6214.2485394812402</c:v>
                </c:pt>
                <c:pt idx="38">
                  <c:v>9026.1648776989368</c:v>
                </c:pt>
                <c:pt idx="39">
                  <c:v>7614.2251694047864</c:v>
                </c:pt>
                <c:pt idx="40">
                  <c:v>6008.9414615421429</c:v>
                </c:pt>
                <c:pt idx="41">
                  <c:v>7286.4307548016604</c:v>
                </c:pt>
                <c:pt idx="42">
                  <c:v>9199.8662228598605</c:v>
                </c:pt>
                <c:pt idx="43">
                  <c:v>7447.1167498074474</c:v>
                </c:pt>
                <c:pt idx="44">
                  <c:v>3374.2595899247717</c:v>
                </c:pt>
                <c:pt idx="45">
                  <c:v>371.60089075700444</c:v>
                </c:pt>
                <c:pt idx="46">
                  <c:v>91.521540787038731</c:v>
                </c:pt>
                <c:pt idx="47">
                  <c:v>575.6420018627025</c:v>
                </c:pt>
                <c:pt idx="48">
                  <c:v>240.27047079560958</c:v>
                </c:pt>
                <c:pt idx="49">
                  <c:v>863.16454238533311</c:v>
                </c:pt>
                <c:pt idx="50">
                  <c:v>1063.0025053482918</c:v>
                </c:pt>
                <c:pt idx="51">
                  <c:v>623.55997747106608</c:v>
                </c:pt>
                <c:pt idx="52">
                  <c:v>2509.532316456055</c:v>
                </c:pt>
                <c:pt idx="53">
                  <c:v>1588.092121113388</c:v>
                </c:pt>
                <c:pt idx="54">
                  <c:v>228.43036070540245</c:v>
                </c:pt>
                <c:pt idx="55">
                  <c:v>899.89115740740772</c:v>
                </c:pt>
                <c:pt idx="56">
                  <c:v>967.25226851851858</c:v>
                </c:pt>
                <c:pt idx="57">
                  <c:v>1169.3356018518523</c:v>
                </c:pt>
                <c:pt idx="58">
                  <c:v>1406.5181712796584</c:v>
                </c:pt>
                <c:pt idx="59">
                  <c:v>2714.8026860937493</c:v>
                </c:pt>
                <c:pt idx="60">
                  <c:v>3422.4701751396124</c:v>
                </c:pt>
                <c:pt idx="61">
                  <c:v>2276.3809468945324</c:v>
                </c:pt>
                <c:pt idx="62">
                  <c:v>2100.5916420348658</c:v>
                </c:pt>
                <c:pt idx="63">
                  <c:v>2414.4537614062506</c:v>
                </c:pt>
                <c:pt idx="64">
                  <c:v>2937.1994326106783</c:v>
                </c:pt>
                <c:pt idx="65">
                  <c:v>2461.8682460890345</c:v>
                </c:pt>
                <c:pt idx="66">
                  <c:v>2098.7174991940192</c:v>
                </c:pt>
                <c:pt idx="67">
                  <c:v>3787.923973648833</c:v>
                </c:pt>
                <c:pt idx="68">
                  <c:v>7155.3809586146217</c:v>
                </c:pt>
                <c:pt idx="69">
                  <c:v>10027.379732414265</c:v>
                </c:pt>
                <c:pt idx="70">
                  <c:v>12088.155240902162</c:v>
                </c:pt>
                <c:pt idx="71">
                  <c:v>12807.31848362762</c:v>
                </c:pt>
                <c:pt idx="72">
                  <c:v>11317.417654350777</c:v>
                </c:pt>
                <c:pt idx="73">
                  <c:v>8697.2247772153623</c:v>
                </c:pt>
                <c:pt idx="74">
                  <c:v>7206.6162563463167</c:v>
                </c:pt>
                <c:pt idx="75">
                  <c:v>7206.3670655469796</c:v>
                </c:pt>
                <c:pt idx="76">
                  <c:v>7849.2775988106596</c:v>
                </c:pt>
                <c:pt idx="77">
                  <c:v>7677.0765142914333</c:v>
                </c:pt>
                <c:pt idx="78">
                  <c:v>5873.3301188274008</c:v>
                </c:pt>
                <c:pt idx="79">
                  <c:v>3026.3752364078364</c:v>
                </c:pt>
                <c:pt idx="80">
                  <c:v>1441.7092628761577</c:v>
                </c:pt>
                <c:pt idx="81">
                  <c:v>103.1318190419029</c:v>
                </c:pt>
                <c:pt idx="82">
                  <c:v>288.05320809834217</c:v>
                </c:pt>
                <c:pt idx="83">
                  <c:v>2147.5225157804048</c:v>
                </c:pt>
                <c:pt idx="84">
                  <c:v>1092.6824089514446</c:v>
                </c:pt>
                <c:pt idx="85">
                  <c:v>445.37491155538856</c:v>
                </c:pt>
                <c:pt idx="86">
                  <c:v>622.39942629161374</c:v>
                </c:pt>
                <c:pt idx="87">
                  <c:v>983.14187179120597</c:v>
                </c:pt>
                <c:pt idx="88">
                  <c:v>2108.4322057812551</c:v>
                </c:pt>
                <c:pt idx="89">
                  <c:v>9531.5185340153766</c:v>
                </c:pt>
                <c:pt idx="90">
                  <c:v>12821.932894222364</c:v>
                </c:pt>
                <c:pt idx="91">
                  <c:v>10878.843428712278</c:v>
                </c:pt>
                <c:pt idx="92">
                  <c:v>6050.7579020651165</c:v>
                </c:pt>
                <c:pt idx="93">
                  <c:v>2833.5224610753171</c:v>
                </c:pt>
                <c:pt idx="94">
                  <c:v>2468.1643981481484</c:v>
                </c:pt>
                <c:pt idx="95">
                  <c:v>2438.6487090452729</c:v>
                </c:pt>
                <c:pt idx="96">
                  <c:v>1328.9866534865826</c:v>
                </c:pt>
                <c:pt idx="97">
                  <c:v>441.60557874999989</c:v>
                </c:pt>
                <c:pt idx="98">
                  <c:v>270.03219861389749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37.190591121613508</c:v>
                </c:pt>
                <c:pt idx="139">
                  <c:v>779.99254437486593</c:v>
                </c:pt>
                <c:pt idx="140">
                  <c:v>3841.480708906598</c:v>
                </c:pt>
                <c:pt idx="141">
                  <c:v>7707.0555909309878</c:v>
                </c:pt>
                <c:pt idx="142">
                  <c:v>7968.8433566135109</c:v>
                </c:pt>
                <c:pt idx="143">
                  <c:v>5273.2743780664059</c:v>
                </c:pt>
                <c:pt idx="144">
                  <c:v>3771.9760773175767</c:v>
                </c:pt>
                <c:pt idx="145">
                  <c:v>5117.0751263648863</c:v>
                </c:pt>
                <c:pt idx="146">
                  <c:v>7802.9087908796273</c:v>
                </c:pt>
                <c:pt idx="147">
                  <c:v>9149.3453529387407</c:v>
                </c:pt>
                <c:pt idx="148">
                  <c:v>8298.1205442017381</c:v>
                </c:pt>
                <c:pt idx="149">
                  <c:v>5983.5904834173552</c:v>
                </c:pt>
                <c:pt idx="150">
                  <c:v>2937.7930206646511</c:v>
                </c:pt>
                <c:pt idx="151">
                  <c:v>1728.9308766608817</c:v>
                </c:pt>
                <c:pt idx="152">
                  <c:v>8043.0707016735205</c:v>
                </c:pt>
                <c:pt idx="153">
                  <c:v>10662.596878710347</c:v>
                </c:pt>
                <c:pt idx="154">
                  <c:v>7612.6044373223967</c:v>
                </c:pt>
                <c:pt idx="155">
                  <c:v>2880.8960942357635</c:v>
                </c:pt>
                <c:pt idx="156">
                  <c:v>495.72449074074012</c:v>
                </c:pt>
                <c:pt idx="157">
                  <c:v>2502.6151860937498</c:v>
                </c:pt>
                <c:pt idx="158">
                  <c:v>4784.4031206242762</c:v>
                </c:pt>
                <c:pt idx="159">
                  <c:v>7203.1521897445145</c:v>
                </c:pt>
                <c:pt idx="160">
                  <c:v>8663.0287346144378</c:v>
                </c:pt>
                <c:pt idx="161">
                  <c:v>9064.968560781248</c:v>
                </c:pt>
                <c:pt idx="162">
                  <c:v>8184.5478096969073</c:v>
                </c:pt>
                <c:pt idx="163">
                  <c:v>8576.6393832870381</c:v>
                </c:pt>
                <c:pt idx="164">
                  <c:v>8368.125253621587</c:v>
                </c:pt>
                <c:pt idx="165">
                  <c:v>7278.1581872922861</c:v>
                </c:pt>
                <c:pt idx="166">
                  <c:v>6629.6391240530984</c:v>
                </c:pt>
                <c:pt idx="167">
                  <c:v>8742.1230099777113</c:v>
                </c:pt>
                <c:pt idx="168">
                  <c:v>11090.791514513032</c:v>
                </c:pt>
                <c:pt idx="169">
                  <c:v>9264.0019058796261</c:v>
                </c:pt>
                <c:pt idx="170">
                  <c:v>3937.9099989283168</c:v>
                </c:pt>
                <c:pt idx="171">
                  <c:v>2647.8288826708222</c:v>
                </c:pt>
                <c:pt idx="172">
                  <c:v>9434.2057948632792</c:v>
                </c:pt>
                <c:pt idx="173">
                  <c:v>11192.708945928711</c:v>
                </c:pt>
                <c:pt idx="174">
                  <c:v>6341.4737906858963</c:v>
                </c:pt>
                <c:pt idx="175">
                  <c:v>687.19743959648815</c:v>
                </c:pt>
                <c:pt idx="176">
                  <c:v>2979.2605650073647</c:v>
                </c:pt>
                <c:pt idx="177">
                  <c:v>6136.9495809682294</c:v>
                </c:pt>
                <c:pt idx="178">
                  <c:v>7549.2116958168308</c:v>
                </c:pt>
                <c:pt idx="179">
                  <c:v>5491.8543723062421</c:v>
                </c:pt>
                <c:pt idx="180">
                  <c:v>3081.0423547462283</c:v>
                </c:pt>
                <c:pt idx="181">
                  <c:v>1909.8787258438053</c:v>
                </c:pt>
                <c:pt idx="182">
                  <c:v>574.49326119513171</c:v>
                </c:pt>
                <c:pt idx="183">
                  <c:v>2474.8439742150226</c:v>
                </c:pt>
                <c:pt idx="184">
                  <c:v>4654.9682572981756</c:v>
                </c:pt>
                <c:pt idx="185">
                  <c:v>4765.6092360716748</c:v>
                </c:pt>
                <c:pt idx="186">
                  <c:v>3791.1567310474566</c:v>
                </c:pt>
                <c:pt idx="187">
                  <c:v>2577.6631219335918</c:v>
                </c:pt>
                <c:pt idx="188">
                  <c:v>1670.3005673893222</c:v>
                </c:pt>
                <c:pt idx="189">
                  <c:v>1011.3089368264276</c:v>
                </c:pt>
                <c:pt idx="190">
                  <c:v>450.41231720933536</c:v>
                </c:pt>
                <c:pt idx="191">
                  <c:v>120.75118969797536</c:v>
                </c:pt>
                <c:pt idx="192">
                  <c:v>173.46144984013361</c:v>
                </c:pt>
                <c:pt idx="193">
                  <c:v>517.76934647004066</c:v>
                </c:pt>
                <c:pt idx="194">
                  <c:v>641.49004162315669</c:v>
                </c:pt>
                <c:pt idx="195">
                  <c:v>832.53004629629686</c:v>
                </c:pt>
                <c:pt idx="196">
                  <c:v>967.25226851851858</c:v>
                </c:pt>
                <c:pt idx="197">
                  <c:v>967.25226851851858</c:v>
                </c:pt>
                <c:pt idx="198">
                  <c:v>1304.0578240740742</c:v>
                </c:pt>
                <c:pt idx="199">
                  <c:v>1710.6223557293008</c:v>
                </c:pt>
                <c:pt idx="200">
                  <c:v>2145.4241805180473</c:v>
                </c:pt>
                <c:pt idx="201">
                  <c:v>2706.8271208419064</c:v>
                </c:pt>
                <c:pt idx="202">
                  <c:v>3325.126652922454</c:v>
                </c:pt>
                <c:pt idx="203">
                  <c:v>5054.0376333731192</c:v>
                </c:pt>
                <c:pt idx="204">
                  <c:v>6581.6899304215949</c:v>
                </c:pt>
                <c:pt idx="205">
                  <c:v>7479.8006700085743</c:v>
                </c:pt>
                <c:pt idx="206">
                  <c:v>9624.8018700666562</c:v>
                </c:pt>
                <c:pt idx="207">
                  <c:v>11067.823274351986</c:v>
                </c:pt>
                <c:pt idx="208">
                  <c:v>11056.597910301785</c:v>
                </c:pt>
                <c:pt idx="209">
                  <c:v>12894.161536351166</c:v>
                </c:pt>
                <c:pt idx="210">
                  <c:v>14054.680403401921</c:v>
                </c:pt>
                <c:pt idx="211">
                  <c:v>11872.379993580007</c:v>
                </c:pt>
                <c:pt idx="212">
                  <c:v>10256.518506351165</c:v>
                </c:pt>
                <c:pt idx="213">
                  <c:v>9270.6778344726517</c:v>
                </c:pt>
                <c:pt idx="214">
                  <c:v>10023.606344252405</c:v>
                </c:pt>
                <c:pt idx="215">
                  <c:v>12370.239219477849</c:v>
                </c:pt>
                <c:pt idx="216">
                  <c:v>14499.548795572917</c:v>
                </c:pt>
                <c:pt idx="217">
                  <c:v>15258.867650130933</c:v>
                </c:pt>
                <c:pt idx="218">
                  <c:v>14580.313153318972</c:v>
                </c:pt>
                <c:pt idx="219">
                  <c:v>13141.309983228088</c:v>
                </c:pt>
                <c:pt idx="220">
                  <c:v>11475.299869968068</c:v>
                </c:pt>
                <c:pt idx="221">
                  <c:v>9353.0388617078042</c:v>
                </c:pt>
                <c:pt idx="222">
                  <c:v>7954.059222454418</c:v>
                </c:pt>
                <c:pt idx="223">
                  <c:v>7734.3616545667892</c:v>
                </c:pt>
                <c:pt idx="224">
                  <c:v>7793.4488614825623</c:v>
                </c:pt>
                <c:pt idx="225">
                  <c:v>8785.385248586892</c:v>
                </c:pt>
                <c:pt idx="226">
                  <c:v>9222.7816371073204</c:v>
                </c:pt>
                <c:pt idx="227">
                  <c:v>9024.1365335179016</c:v>
                </c:pt>
                <c:pt idx="228">
                  <c:v>8820.6308073437667</c:v>
                </c:pt>
                <c:pt idx="229">
                  <c:v>8275.7617076939823</c:v>
                </c:pt>
                <c:pt idx="230">
                  <c:v>7068.6405062619142</c:v>
                </c:pt>
                <c:pt idx="231">
                  <c:v>5165.6891173730428</c:v>
                </c:pt>
                <c:pt idx="232">
                  <c:v>1019.8473558421172</c:v>
                </c:pt>
                <c:pt idx="233">
                  <c:v>4314.7144570898572</c:v>
                </c:pt>
                <c:pt idx="234">
                  <c:v>6042.7383138451323</c:v>
                </c:pt>
                <c:pt idx="235">
                  <c:v>3626.7947446469948</c:v>
                </c:pt>
                <c:pt idx="236">
                  <c:v>38.005158674776723</c:v>
                </c:pt>
                <c:pt idx="237">
                  <c:v>1115.7468507870408</c:v>
                </c:pt>
                <c:pt idx="238">
                  <c:v>1381.9002481875973</c:v>
                </c:pt>
                <c:pt idx="239">
                  <c:v>6138.7715431902425</c:v>
                </c:pt>
                <c:pt idx="240">
                  <c:v>9126.559479792013</c:v>
                </c:pt>
                <c:pt idx="241">
                  <c:v>7242.4496651187619</c:v>
                </c:pt>
                <c:pt idx="242">
                  <c:v>6286.2983747032795</c:v>
                </c:pt>
                <c:pt idx="243">
                  <c:v>6783.4381323677526</c:v>
                </c:pt>
                <c:pt idx="244">
                  <c:v>6008.9414615421429</c:v>
                </c:pt>
                <c:pt idx="245">
                  <c:v>7286.4307548016604</c:v>
                </c:pt>
                <c:pt idx="246">
                  <c:v>9199.8662228598605</c:v>
                </c:pt>
                <c:pt idx="247">
                  <c:v>7447.1167498074474</c:v>
                </c:pt>
                <c:pt idx="248">
                  <c:v>3374.2595899247717</c:v>
                </c:pt>
                <c:pt idx="249">
                  <c:v>371.60089075700444</c:v>
                </c:pt>
                <c:pt idx="250">
                  <c:v>91.521540787038731</c:v>
                </c:pt>
                <c:pt idx="251">
                  <c:v>575.6420018627025</c:v>
                </c:pt>
                <c:pt idx="252">
                  <c:v>240.27047079560958</c:v>
                </c:pt>
                <c:pt idx="253">
                  <c:v>863.16454238533311</c:v>
                </c:pt>
                <c:pt idx="254">
                  <c:v>1063.0025053482918</c:v>
                </c:pt>
                <c:pt idx="255">
                  <c:v>623.55997747106608</c:v>
                </c:pt>
                <c:pt idx="256">
                  <c:v>1275.7012979375361</c:v>
                </c:pt>
                <c:pt idx="257">
                  <c:v>933.29717353140632</c:v>
                </c:pt>
                <c:pt idx="258">
                  <c:v>4193.5170235813166</c:v>
                </c:pt>
                <c:pt idx="259">
                  <c:v>6696.4525221312115</c:v>
                </c:pt>
                <c:pt idx="260">
                  <c:v>7841.6022881084964</c:v>
                </c:pt>
                <c:pt idx="261">
                  <c:v>8594.8334361179677</c:v>
                </c:pt>
                <c:pt idx="262">
                  <c:v>10126.574294802409</c:v>
                </c:pt>
                <c:pt idx="263">
                  <c:v>13445.541552429244</c:v>
                </c:pt>
                <c:pt idx="264">
                  <c:v>16388.999116890787</c:v>
                </c:pt>
                <c:pt idx="265">
                  <c:v>16461.503256095064</c:v>
                </c:pt>
                <c:pt idx="266">
                  <c:v>13920.355096209481</c:v>
                </c:pt>
                <c:pt idx="267">
                  <c:v>12783.797215185183</c:v>
                </c:pt>
                <c:pt idx="268">
                  <c:v>12787.772115277059</c:v>
                </c:pt>
                <c:pt idx="269">
                  <c:v>11792.246280601852</c:v>
                </c:pt>
                <c:pt idx="270">
                  <c:v>8639.8685661523486</c:v>
                </c:pt>
                <c:pt idx="271">
                  <c:v>3756.3940790037805</c:v>
                </c:pt>
                <c:pt idx="272">
                  <c:v>2684.6778825925853</c:v>
                </c:pt>
                <c:pt idx="273">
                  <c:v>395.65391197409889</c:v>
                </c:pt>
                <c:pt idx="274">
                  <c:v>6816.1289613752524</c:v>
                </c:pt>
                <c:pt idx="275">
                  <c:v>9202.8694514814888</c:v>
                </c:pt>
                <c:pt idx="276">
                  <c:v>10140.562223293893</c:v>
                </c:pt>
                <c:pt idx="277">
                  <c:v>10612.960407969826</c:v>
                </c:pt>
                <c:pt idx="278">
                  <c:v>12719.433041522712</c:v>
                </c:pt>
                <c:pt idx="279">
                  <c:v>11425.955662525319</c:v>
                </c:pt>
                <c:pt idx="280">
                  <c:v>4580.839271885503</c:v>
                </c:pt>
                <c:pt idx="281">
                  <c:v>3377.4805969300842</c:v>
                </c:pt>
                <c:pt idx="282">
                  <c:v>10151.936008179362</c:v>
                </c:pt>
                <c:pt idx="283">
                  <c:v>13180.272690558344</c:v>
                </c:pt>
                <c:pt idx="284">
                  <c:v>15359.163120731955</c:v>
                </c:pt>
                <c:pt idx="285">
                  <c:v>16845.983699172586</c:v>
                </c:pt>
                <c:pt idx="286">
                  <c:v>17296.673432143994</c:v>
                </c:pt>
                <c:pt idx="287">
                  <c:v>18918.04777767037</c:v>
                </c:pt>
                <c:pt idx="288">
                  <c:v>20563.55664437584</c:v>
                </c:pt>
                <c:pt idx="289">
                  <c:v>18517.946237180888</c:v>
                </c:pt>
                <c:pt idx="290">
                  <c:v>11886.788517453702</c:v>
                </c:pt>
                <c:pt idx="291">
                  <c:v>5069.8801586747695</c:v>
                </c:pt>
                <c:pt idx="292">
                  <c:v>287.205184120382</c:v>
                </c:pt>
                <c:pt idx="293">
                  <c:v>305.94903347864022</c:v>
                </c:pt>
                <c:pt idx="294">
                  <c:v>1259.468227921612</c:v>
                </c:pt>
                <c:pt idx="295">
                  <c:v>3065.1294862500149</c:v>
                </c:pt>
                <c:pt idx="296">
                  <c:v>4627.4992864136175</c:v>
                </c:pt>
                <c:pt idx="297">
                  <c:v>5692.2128195833293</c:v>
                </c:pt>
                <c:pt idx="298">
                  <c:v>6005.1350112420432</c:v>
                </c:pt>
                <c:pt idx="299">
                  <c:v>5242.1939223660565</c:v>
                </c:pt>
                <c:pt idx="300">
                  <c:v>4180.1337371808931</c:v>
                </c:pt>
                <c:pt idx="301">
                  <c:v>2832.4266779087211</c:v>
                </c:pt>
                <c:pt idx="302">
                  <c:v>1213.0310898853202</c:v>
                </c:pt>
                <c:pt idx="303">
                  <c:v>123.99306419475614</c:v>
                </c:pt>
                <c:pt idx="304">
                  <c:v>1918.4920686968446</c:v>
                </c:pt>
                <c:pt idx="305">
                  <c:v>3121.4937820010018</c:v>
                </c:pt>
                <c:pt idx="306">
                  <c:v>1888.5770519819528</c:v>
                </c:pt>
                <c:pt idx="307">
                  <c:v>416.29721518518522</c:v>
                </c:pt>
                <c:pt idx="308">
                  <c:v>2206.1333725538884</c:v>
                </c:pt>
                <c:pt idx="309">
                  <c:v>2414.4313174065896</c:v>
                </c:pt>
                <c:pt idx="310">
                  <c:v>1710.2876386558298</c:v>
                </c:pt>
                <c:pt idx="311">
                  <c:v>1014.5740619067161</c:v>
                </c:pt>
                <c:pt idx="312">
                  <c:v>319.24871719005512</c:v>
                </c:pt>
                <c:pt idx="313">
                  <c:v>1808.0603641523062</c:v>
                </c:pt>
                <c:pt idx="314">
                  <c:v>2784.3687499999996</c:v>
                </c:pt>
                <c:pt idx="315">
                  <c:v>2695.7844820438954</c:v>
                </c:pt>
                <c:pt idx="316">
                  <c:v>2058.602821903934</c:v>
                </c:pt>
                <c:pt idx="317">
                  <c:v>2535.5407386997117</c:v>
                </c:pt>
                <c:pt idx="318">
                  <c:v>3606.9423321759245</c:v>
                </c:pt>
                <c:pt idx="319">
                  <c:v>3710.3082184499285</c:v>
                </c:pt>
                <c:pt idx="320">
                  <c:v>1285.2286739648418</c:v>
                </c:pt>
                <c:pt idx="321">
                  <c:v>457.8312814266078</c:v>
                </c:pt>
                <c:pt idx="322">
                  <c:v>1136.1956934454531</c:v>
                </c:pt>
                <c:pt idx="323">
                  <c:v>1275.9699990010156</c:v>
                </c:pt>
                <c:pt idx="324">
                  <c:v>693.08863224609365</c:v>
                </c:pt>
                <c:pt idx="325">
                  <c:v>1482.4631779809376</c:v>
                </c:pt>
                <c:pt idx="326">
                  <c:v>1616.624057610574</c:v>
                </c:pt>
                <c:pt idx="327">
                  <c:v>1195.8490972616626</c:v>
                </c:pt>
                <c:pt idx="328">
                  <c:v>2092.1481693198907</c:v>
                </c:pt>
                <c:pt idx="329">
                  <c:v>4970.579083581827</c:v>
                </c:pt>
                <c:pt idx="330">
                  <c:v>2100.1136818047266</c:v>
                </c:pt>
                <c:pt idx="331">
                  <c:v>624.997723857408</c:v>
                </c:pt>
                <c:pt idx="332">
                  <c:v>429.09439894737727</c:v>
                </c:pt>
                <c:pt idx="333">
                  <c:v>315.52219759042276</c:v>
                </c:pt>
                <c:pt idx="334">
                  <c:v>483.36994393518484</c:v>
                </c:pt>
                <c:pt idx="335">
                  <c:v>293.87665292245413</c:v>
                </c:pt>
                <c:pt idx="336">
                  <c:v>607.71846982770228</c:v>
                </c:pt>
                <c:pt idx="337">
                  <c:v>1160.4925598250761</c:v>
                </c:pt>
                <c:pt idx="338">
                  <c:v>2072.822636494368</c:v>
                </c:pt>
                <c:pt idx="339">
                  <c:v>4107.0702643220602</c:v>
                </c:pt>
                <c:pt idx="340">
                  <c:v>7158.0603757186645</c:v>
                </c:pt>
                <c:pt idx="341">
                  <c:v>9220.3578914273367</c:v>
                </c:pt>
                <c:pt idx="342">
                  <c:v>7314.1616961317122</c:v>
                </c:pt>
                <c:pt idx="343">
                  <c:v>3808.2681976862564</c:v>
                </c:pt>
                <c:pt idx="344">
                  <c:v>2863.2944585516602</c:v>
                </c:pt>
                <c:pt idx="345">
                  <c:v>3747.1346152524557</c:v>
                </c:pt>
                <c:pt idx="346">
                  <c:v>3890.5776840740759</c:v>
                </c:pt>
                <c:pt idx="347">
                  <c:v>3325.3421350027907</c:v>
                </c:pt>
                <c:pt idx="348">
                  <c:v>4002.9475056103947</c:v>
                </c:pt>
                <c:pt idx="349">
                  <c:v>3944.3473960535894</c:v>
                </c:pt>
                <c:pt idx="350">
                  <c:v>3218.311148646932</c:v>
                </c:pt>
                <c:pt idx="351">
                  <c:v>2439.7120205497681</c:v>
                </c:pt>
                <c:pt idx="352">
                  <c:v>2114.1502690173033</c:v>
                </c:pt>
                <c:pt idx="353">
                  <c:v>2105.2010408093233</c:v>
                </c:pt>
                <c:pt idx="354">
                  <c:v>2252.8816425846335</c:v>
                </c:pt>
                <c:pt idx="355">
                  <c:v>2722.7253925846398</c:v>
                </c:pt>
                <c:pt idx="356">
                  <c:v>2902.836611609896</c:v>
                </c:pt>
                <c:pt idx="357">
                  <c:v>2281.413409438655</c:v>
                </c:pt>
                <c:pt idx="358">
                  <c:v>376.26585562414169</c:v>
                </c:pt>
                <c:pt idx="359">
                  <c:v>2220.2785774998661</c:v>
                </c:pt>
                <c:pt idx="360">
                  <c:v>3068.1785615730009</c:v>
                </c:pt>
                <c:pt idx="361">
                  <c:v>2084.1480453635131</c:v>
                </c:pt>
                <c:pt idx="362">
                  <c:v>749.67637939163478</c:v>
                </c:pt>
                <c:pt idx="363">
                  <c:v>337.11136364955826</c:v>
                </c:pt>
                <c:pt idx="364">
                  <c:v>1257.1629325325496</c:v>
                </c:pt>
                <c:pt idx="365">
                  <c:v>1838.1525158658869</c:v>
                </c:pt>
                <c:pt idx="366">
                  <c:v>2314.8529041426614</c:v>
                </c:pt>
                <c:pt idx="367">
                  <c:v>3314.6386329715374</c:v>
                </c:pt>
                <c:pt idx="368">
                  <c:v>4703.7376125888704</c:v>
                </c:pt>
                <c:pt idx="369">
                  <c:v>4883.4116901329671</c:v>
                </c:pt>
                <c:pt idx="370">
                  <c:v>3421.2136322460938</c:v>
                </c:pt>
                <c:pt idx="371">
                  <c:v>1388.6078478685752</c:v>
                </c:pt>
                <c:pt idx="372">
                  <c:v>2265.5569262296372</c:v>
                </c:pt>
                <c:pt idx="373">
                  <c:v>5516.7866741847538</c:v>
                </c:pt>
                <c:pt idx="374">
                  <c:v>5401.7861985510708</c:v>
                </c:pt>
                <c:pt idx="375">
                  <c:v>3519.3503733333318</c:v>
                </c:pt>
                <c:pt idx="376">
                  <c:v>1846.6565579083349</c:v>
                </c:pt>
                <c:pt idx="377">
                  <c:v>899.2429601793981</c:v>
                </c:pt>
                <c:pt idx="378">
                  <c:v>386.9631798870185</c:v>
                </c:pt>
                <c:pt idx="379">
                  <c:v>124.3993278463649</c:v>
                </c:pt>
                <c:pt idx="380">
                  <c:v>193.58729666666682</c:v>
                </c:pt>
                <c:pt idx="381">
                  <c:v>301.78896701932757</c:v>
                </c:pt>
                <c:pt idx="382">
                  <c:v>270.51342869853272</c:v>
                </c:pt>
                <c:pt idx="383">
                  <c:v>246.15112850273817</c:v>
                </c:pt>
                <c:pt idx="384">
                  <c:v>179.00995939753196</c:v>
                </c:pt>
                <c:pt idx="385">
                  <c:v>44.823550709635413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98.590856645581496</c:v>
                </c:pt>
                <c:pt idx="393">
                  <c:v>673.50115826895262</c:v>
                </c:pt>
                <c:pt idx="394">
                  <c:v>2052.1872207407409</c:v>
                </c:pt>
                <c:pt idx="395">
                  <c:v>4157.716077123494</c:v>
                </c:pt>
                <c:pt idx="396">
                  <c:v>6722.9938657241037</c:v>
                </c:pt>
                <c:pt idx="397">
                  <c:v>9371.5788577286912</c:v>
                </c:pt>
                <c:pt idx="398">
                  <c:v>10656.535683317066</c:v>
                </c:pt>
                <c:pt idx="399">
                  <c:v>8432.3309597172974</c:v>
                </c:pt>
                <c:pt idx="400">
                  <c:v>4194.1275777229112</c:v>
                </c:pt>
                <c:pt idx="401">
                  <c:v>1176.3497999451261</c:v>
                </c:pt>
                <c:pt idx="402">
                  <c:v>1100.1931954434328</c:v>
                </c:pt>
                <c:pt idx="403">
                  <c:v>2353.7338174680335</c:v>
                </c:pt>
                <c:pt idx="404">
                  <c:v>1954.4650100000017</c:v>
                </c:pt>
                <c:pt idx="405">
                  <c:v>1611.7323660328811</c:v>
                </c:pt>
                <c:pt idx="406">
                  <c:v>1816.8650270005189</c:v>
                </c:pt>
                <c:pt idx="407">
                  <c:v>1851.9153094725209</c:v>
                </c:pt>
                <c:pt idx="408">
                  <c:v>1159.0357197721355</c:v>
                </c:pt>
                <c:pt idx="409">
                  <c:v>36.060872258016055</c:v>
                </c:pt>
                <c:pt idx="410">
                  <c:v>970.55504068080791</c:v>
                </c:pt>
                <c:pt idx="411">
                  <c:v>1370.8317504715355</c:v>
                </c:pt>
                <c:pt idx="412">
                  <c:v>1550.5631870728312</c:v>
                </c:pt>
                <c:pt idx="413">
                  <c:v>1747.2439327906654</c:v>
                </c:pt>
                <c:pt idx="414">
                  <c:v>2382.5143150830813</c:v>
                </c:pt>
                <c:pt idx="415">
                  <c:v>3528.647197590421</c:v>
                </c:pt>
                <c:pt idx="416">
                  <c:v>4162.4469669733789</c:v>
                </c:pt>
                <c:pt idx="417">
                  <c:v>3326.7171489254088</c:v>
                </c:pt>
                <c:pt idx="418">
                  <c:v>1685.0348101993056</c:v>
                </c:pt>
                <c:pt idx="419">
                  <c:v>31.890142059327857</c:v>
                </c:pt>
                <c:pt idx="420">
                  <c:v>728.40554216735188</c:v>
                </c:pt>
                <c:pt idx="421">
                  <c:v>53.291820691656191</c:v>
                </c:pt>
                <c:pt idx="422">
                  <c:v>1141.3287614062474</c:v>
                </c:pt>
                <c:pt idx="423">
                  <c:v>2261.11187513203</c:v>
                </c:pt>
                <c:pt idx="424">
                  <c:v>4016.9716341889603</c:v>
                </c:pt>
                <c:pt idx="425">
                  <c:v>7367.5058750141197</c:v>
                </c:pt>
                <c:pt idx="426">
                  <c:v>12426.546639808168</c:v>
                </c:pt>
                <c:pt idx="427">
                  <c:v>16202.148019453232</c:v>
                </c:pt>
                <c:pt idx="428">
                  <c:v>13435.225814374146</c:v>
                </c:pt>
                <c:pt idx="429">
                  <c:v>6548.9628212086318</c:v>
                </c:pt>
                <c:pt idx="430">
                  <c:v>1869.3602116923573</c:v>
                </c:pt>
                <c:pt idx="431">
                  <c:v>24.719739684501807</c:v>
                </c:pt>
                <c:pt idx="432">
                  <c:v>138.16896598463345</c:v>
                </c:pt>
                <c:pt idx="433">
                  <c:v>1354.7002566467654</c:v>
                </c:pt>
                <c:pt idx="434">
                  <c:v>1517.0991595145063</c:v>
                </c:pt>
                <c:pt idx="435">
                  <c:v>577.10875817708688</c:v>
                </c:pt>
                <c:pt idx="436">
                  <c:v>3851.1317388048728</c:v>
                </c:pt>
                <c:pt idx="437">
                  <c:v>7002.479634727285</c:v>
                </c:pt>
                <c:pt idx="438">
                  <c:v>9039.9849530874908</c:v>
                </c:pt>
                <c:pt idx="439">
                  <c:v>8820.6734501399606</c:v>
                </c:pt>
                <c:pt idx="440">
                  <c:v>6560.9656334932006</c:v>
                </c:pt>
                <c:pt idx="441">
                  <c:v>3318.5935827004837</c:v>
                </c:pt>
                <c:pt idx="442">
                  <c:v>1063.3567005566274</c:v>
                </c:pt>
                <c:pt idx="443">
                  <c:v>159.6016447083708</c:v>
                </c:pt>
                <c:pt idx="444">
                  <c:v>1.2646651956875858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109.81770849743334</c:v>
                </c:pt>
                <c:pt idx="513">
                  <c:v>1054.4330066236121</c:v>
                </c:pt>
                <c:pt idx="514">
                  <c:v>3971.4934707581015</c:v>
                </c:pt>
                <c:pt idx="515">
                  <c:v>7706.94109549104</c:v>
                </c:pt>
                <c:pt idx="516">
                  <c:v>9579.8134781481476</c:v>
                </c:pt>
                <c:pt idx="517">
                  <c:v>7572.6211478996511</c:v>
                </c:pt>
                <c:pt idx="518">
                  <c:v>3553.0145928305828</c:v>
                </c:pt>
                <c:pt idx="519">
                  <c:v>1094.3340372750317</c:v>
                </c:pt>
                <c:pt idx="520">
                  <c:v>136.31792418474876</c:v>
                </c:pt>
                <c:pt idx="521">
                  <c:v>707.34473582982514</c:v>
                </c:pt>
                <c:pt idx="522">
                  <c:v>1107.6978725925924</c:v>
                </c:pt>
                <c:pt idx="523">
                  <c:v>2234.3238835405941</c:v>
                </c:pt>
                <c:pt idx="524">
                  <c:v>3870.5711529633113</c:v>
                </c:pt>
                <c:pt idx="525">
                  <c:v>4318.2479930935206</c:v>
                </c:pt>
                <c:pt idx="526">
                  <c:v>2763.6560488974628</c:v>
                </c:pt>
                <c:pt idx="527">
                  <c:v>939.63658264746221</c:v>
                </c:pt>
                <c:pt idx="528">
                  <c:v>178.13795246056242</c:v>
                </c:pt>
                <c:pt idx="529">
                  <c:v>32.961943131644382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29.33179482531721</c:v>
                </c:pt>
                <c:pt idx="534">
                  <c:v>297.2560156018518</c:v>
                </c:pt>
                <c:pt idx="535">
                  <c:v>972.5679007956104</c:v>
                </c:pt>
                <c:pt idx="536">
                  <c:v>1873.1138127383399</c:v>
                </c:pt>
                <c:pt idx="537">
                  <c:v>4245.5906001322446</c:v>
                </c:pt>
                <c:pt idx="538">
                  <c:v>8786.1070508884168</c:v>
                </c:pt>
                <c:pt idx="539">
                  <c:v>12209.869117199933</c:v>
                </c:pt>
                <c:pt idx="540">
                  <c:v>9334.8369337536151</c:v>
                </c:pt>
                <c:pt idx="541">
                  <c:v>4001.6576163870918</c:v>
                </c:pt>
                <c:pt idx="542">
                  <c:v>1801.194653424132</c:v>
                </c:pt>
                <c:pt idx="543">
                  <c:v>829.4948822460957</c:v>
                </c:pt>
                <c:pt idx="544">
                  <c:v>658.82682866426615</c:v>
                </c:pt>
                <c:pt idx="545">
                  <c:v>2512.3025743934595</c:v>
                </c:pt>
                <c:pt idx="546">
                  <c:v>2619.9573764966731</c:v>
                </c:pt>
                <c:pt idx="547">
                  <c:v>1487.1373128422679</c:v>
                </c:pt>
                <c:pt idx="548">
                  <c:v>714.02373618141223</c:v>
                </c:pt>
                <c:pt idx="549">
                  <c:v>315.12671218763302</c:v>
                </c:pt>
                <c:pt idx="550">
                  <c:v>128.82093938164542</c:v>
                </c:pt>
                <c:pt idx="551">
                  <c:v>286.81045291739036</c:v>
                </c:pt>
                <c:pt idx="552">
                  <c:v>357.77265241766878</c:v>
                </c:pt>
                <c:pt idx="553">
                  <c:v>340.6724214131354</c:v>
                </c:pt>
                <c:pt idx="554">
                  <c:v>628.05645206053362</c:v>
                </c:pt>
                <c:pt idx="555">
                  <c:v>912.12778629401816</c:v>
                </c:pt>
                <c:pt idx="556">
                  <c:v>1206.2713048125381</c:v>
                </c:pt>
                <c:pt idx="557">
                  <c:v>1598.6177946531268</c:v>
                </c:pt>
                <c:pt idx="558">
                  <c:v>2047.739603466435</c:v>
                </c:pt>
                <c:pt idx="559">
                  <c:v>3375.1374513091828</c:v>
                </c:pt>
                <c:pt idx="560">
                  <c:v>3664.7147167064522</c:v>
                </c:pt>
                <c:pt idx="561">
                  <c:v>1869.7860794163666</c:v>
                </c:pt>
                <c:pt idx="562">
                  <c:v>1392.6448757126627</c:v>
                </c:pt>
                <c:pt idx="563">
                  <c:v>134.2069761391887</c:v>
                </c:pt>
                <c:pt idx="564">
                  <c:v>4710.499180122385</c:v>
                </c:pt>
                <c:pt idx="565">
                  <c:v>5199.4786661244807</c:v>
                </c:pt>
                <c:pt idx="566">
                  <c:v>2339.7572237037034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197.18851983131859</c:v>
                </c:pt>
                <c:pt idx="602">
                  <c:v>614.56018604673022</c:v>
                </c:pt>
                <c:pt idx="603">
                  <c:v>2267.7427762962961</c:v>
                </c:pt>
                <c:pt idx="604">
                  <c:v>5530.1707353991706</c:v>
                </c:pt>
                <c:pt idx="605">
                  <c:v>9681.0492981839434</c:v>
                </c:pt>
                <c:pt idx="606">
                  <c:v>14200.016377135416</c:v>
                </c:pt>
                <c:pt idx="607">
                  <c:v>17488.801281919124</c:v>
                </c:pt>
                <c:pt idx="608">
                  <c:v>18598.548937398857</c:v>
                </c:pt>
                <c:pt idx="609">
                  <c:v>19355.847291342587</c:v>
                </c:pt>
                <c:pt idx="610">
                  <c:v>21248.721076133406</c:v>
                </c:pt>
                <c:pt idx="611">
                  <c:v>22420.411004165944</c:v>
                </c:pt>
                <c:pt idx="612">
                  <c:v>18651.011044499312</c:v>
                </c:pt>
                <c:pt idx="613">
                  <c:v>11088.625880567864</c:v>
                </c:pt>
                <c:pt idx="614">
                  <c:v>5456.754944377768</c:v>
                </c:pt>
                <c:pt idx="615">
                  <c:v>4064.5328483508165</c:v>
                </c:pt>
                <c:pt idx="616">
                  <c:v>4051.8960481087183</c:v>
                </c:pt>
                <c:pt idx="617">
                  <c:v>3215.0000690537086</c:v>
                </c:pt>
                <c:pt idx="618">
                  <c:v>1561.7309608845524</c:v>
                </c:pt>
                <c:pt idx="619">
                  <c:v>343.57296041773424</c:v>
                </c:pt>
                <c:pt idx="620">
                  <c:v>893.41268384765976</c:v>
                </c:pt>
                <c:pt idx="621">
                  <c:v>601.30896296599053</c:v>
                </c:pt>
                <c:pt idx="622">
                  <c:v>2819.7462806018484</c:v>
                </c:pt>
                <c:pt idx="623">
                  <c:v>4550.5527887265062</c:v>
                </c:pt>
                <c:pt idx="624">
                  <c:v>6326.8516807893247</c:v>
                </c:pt>
                <c:pt idx="625">
                  <c:v>7446.8235483910776</c:v>
                </c:pt>
                <c:pt idx="626">
                  <c:v>6798.8889946212948</c:v>
                </c:pt>
                <c:pt idx="627">
                  <c:v>5305.6996345593216</c:v>
                </c:pt>
                <c:pt idx="628">
                  <c:v>4531.0468567815506</c:v>
                </c:pt>
                <c:pt idx="629">
                  <c:v>4789.2644493741473</c:v>
                </c:pt>
                <c:pt idx="630">
                  <c:v>6356.2027417748332</c:v>
                </c:pt>
                <c:pt idx="631">
                  <c:v>8821.8511382654724</c:v>
                </c:pt>
                <c:pt idx="632">
                  <c:v>10658.183751608061</c:v>
                </c:pt>
                <c:pt idx="633">
                  <c:v>12075.743993156089</c:v>
                </c:pt>
                <c:pt idx="634">
                  <c:v>12767.223742492908</c:v>
                </c:pt>
                <c:pt idx="635">
                  <c:v>12000.615011990752</c:v>
                </c:pt>
                <c:pt idx="636">
                  <c:v>9625.5307064555436</c:v>
                </c:pt>
                <c:pt idx="637">
                  <c:v>6743.9301679580285</c:v>
                </c:pt>
                <c:pt idx="638">
                  <c:v>5256.372297587659</c:v>
                </c:pt>
                <c:pt idx="639">
                  <c:v>4647.4700194882043</c:v>
                </c:pt>
                <c:pt idx="640">
                  <c:v>4619.7981209670606</c:v>
                </c:pt>
                <c:pt idx="641">
                  <c:v>6672.8686694185053</c:v>
                </c:pt>
                <c:pt idx="642">
                  <c:v>10636.715472454414</c:v>
                </c:pt>
                <c:pt idx="643">
                  <c:v>12159.840561571909</c:v>
                </c:pt>
                <c:pt idx="644">
                  <c:v>9622.0046218518619</c:v>
                </c:pt>
                <c:pt idx="645">
                  <c:v>8133.299775481034</c:v>
                </c:pt>
                <c:pt idx="646">
                  <c:v>8528.3145789668706</c:v>
                </c:pt>
                <c:pt idx="647">
                  <c:v>8612.2712651250513</c:v>
                </c:pt>
                <c:pt idx="648">
                  <c:v>8060.1559577929738</c:v>
                </c:pt>
                <c:pt idx="649">
                  <c:v>6503.2995368182101</c:v>
                </c:pt>
                <c:pt idx="650">
                  <c:v>3297.5832319204442</c:v>
                </c:pt>
                <c:pt idx="651">
                  <c:v>2138.7050068586923</c:v>
                </c:pt>
                <c:pt idx="652">
                  <c:v>6122.7513254871783</c:v>
                </c:pt>
                <c:pt idx="653">
                  <c:v>6575.9912522597087</c:v>
                </c:pt>
                <c:pt idx="654">
                  <c:v>8666.3510339764125</c:v>
                </c:pt>
                <c:pt idx="655">
                  <c:v>13584.649888573384</c:v>
                </c:pt>
                <c:pt idx="656">
                  <c:v>15242.676079999999</c:v>
                </c:pt>
                <c:pt idx="657">
                  <c:v>11087.972234389583</c:v>
                </c:pt>
                <c:pt idx="658">
                  <c:v>6703.9435465662355</c:v>
                </c:pt>
                <c:pt idx="659">
                  <c:v>7503.5991639671474</c:v>
                </c:pt>
                <c:pt idx="660">
                  <c:v>11714.757557039818</c:v>
                </c:pt>
                <c:pt idx="661">
                  <c:v>12811.510629929699</c:v>
                </c:pt>
                <c:pt idx="662">
                  <c:v>10595.024567467446</c:v>
                </c:pt>
                <c:pt idx="663">
                  <c:v>5315.6264949371998</c:v>
                </c:pt>
                <c:pt idx="664">
                  <c:v>1441.0203618541293</c:v>
                </c:pt>
                <c:pt idx="665">
                  <c:v>563.08560185185218</c:v>
                </c:pt>
                <c:pt idx="666">
                  <c:v>2412.3005964700415</c:v>
                </c:pt>
                <c:pt idx="667">
                  <c:v>6243.2854541752404</c:v>
                </c:pt>
                <c:pt idx="668">
                  <c:v>11381.169097088263</c:v>
                </c:pt>
                <c:pt idx="669">
                  <c:v>13673.861213895749</c:v>
                </c:pt>
                <c:pt idx="670">
                  <c:v>16251.034374142662</c:v>
                </c:pt>
                <c:pt idx="671">
                  <c:v>13612.680054869685</c:v>
                </c:pt>
                <c:pt idx="672">
                  <c:v>10687.073264960563</c:v>
                </c:pt>
                <c:pt idx="673">
                  <c:v>11361.464583333334</c:v>
                </c:pt>
                <c:pt idx="674">
                  <c:v>12043.697035965364</c:v>
                </c:pt>
                <c:pt idx="675">
                  <c:v>8917.0766117969761</c:v>
                </c:pt>
                <c:pt idx="676">
                  <c:v>4920.7861503316562</c:v>
                </c:pt>
                <c:pt idx="677">
                  <c:v>858.95908447266254</c:v>
                </c:pt>
                <c:pt idx="678">
                  <c:v>6877.3879593460597</c:v>
                </c:pt>
                <c:pt idx="679">
                  <c:v>11184.905563525026</c:v>
                </c:pt>
                <c:pt idx="680">
                  <c:v>12538.095585943291</c:v>
                </c:pt>
                <c:pt idx="681">
                  <c:v>11361.560596241454</c:v>
                </c:pt>
                <c:pt idx="682">
                  <c:v>5763.6189868981483</c:v>
                </c:pt>
                <c:pt idx="683">
                  <c:v>2860.8573863504448</c:v>
                </c:pt>
                <c:pt idx="684">
                  <c:v>774.06937193359681</c:v>
                </c:pt>
                <c:pt idx="685">
                  <c:v>4106.2431280664086</c:v>
                </c:pt>
                <c:pt idx="686">
                  <c:v>7755.0362424819159</c:v>
                </c:pt>
                <c:pt idx="687">
                  <c:v>8190.5071594624205</c:v>
                </c:pt>
                <c:pt idx="688">
                  <c:v>8753.9287476348982</c:v>
                </c:pt>
                <c:pt idx="689">
                  <c:v>9474.4696076937635</c:v>
                </c:pt>
                <c:pt idx="690">
                  <c:v>6907.3446535279218</c:v>
                </c:pt>
                <c:pt idx="691">
                  <c:v>4105.6884862550651</c:v>
                </c:pt>
                <c:pt idx="692">
                  <c:v>4310.3399002552496</c:v>
                </c:pt>
                <c:pt idx="693">
                  <c:v>5669.6127473900488</c:v>
                </c:pt>
                <c:pt idx="694">
                  <c:v>5480.1826469712132</c:v>
                </c:pt>
                <c:pt idx="695">
                  <c:v>2405.687824792516</c:v>
                </c:pt>
                <c:pt idx="696">
                  <c:v>6033.9619087500032</c:v>
                </c:pt>
                <c:pt idx="697">
                  <c:v>8034.9423538446508</c:v>
                </c:pt>
                <c:pt idx="698">
                  <c:v>5329.2404568344909</c:v>
                </c:pt>
                <c:pt idx="699">
                  <c:v>3243.1665384686057</c:v>
                </c:pt>
                <c:pt idx="700">
                  <c:v>502.37240501264819</c:v>
                </c:pt>
                <c:pt idx="701">
                  <c:v>815.54141074931329</c:v>
                </c:pt>
                <c:pt idx="702">
                  <c:v>1513.5307689525471</c:v>
                </c:pt>
                <c:pt idx="703">
                  <c:v>1631.4127133969891</c:v>
                </c:pt>
                <c:pt idx="704">
                  <c:v>449.64332220595776</c:v>
                </c:pt>
                <c:pt idx="705">
                  <c:v>1701.6755430527958</c:v>
                </c:pt>
                <c:pt idx="706">
                  <c:v>3351.5798852761964</c:v>
                </c:pt>
                <c:pt idx="707">
                  <c:v>3094.2609432418371</c:v>
                </c:pt>
                <c:pt idx="708">
                  <c:v>1193.3669416735249</c:v>
                </c:pt>
                <c:pt idx="709">
                  <c:v>1236.696712962962</c:v>
                </c:pt>
                <c:pt idx="710">
                  <c:v>4846.5584327314818</c:v>
                </c:pt>
                <c:pt idx="711">
                  <c:v>8984.5431826106797</c:v>
                </c:pt>
                <c:pt idx="712">
                  <c:v>7325.2652988347409</c:v>
                </c:pt>
                <c:pt idx="713">
                  <c:v>1945.0812986910555</c:v>
                </c:pt>
                <c:pt idx="714">
                  <c:v>2159.5743299914275</c:v>
                </c:pt>
                <c:pt idx="715">
                  <c:v>6056.4660165459682</c:v>
                </c:pt>
                <c:pt idx="716">
                  <c:v>3945.1220426525265</c:v>
                </c:pt>
                <c:pt idx="717">
                  <c:v>312.60884259259285</c:v>
                </c:pt>
                <c:pt idx="718">
                  <c:v>1640.8633796296299</c:v>
                </c:pt>
                <c:pt idx="719">
                  <c:v>3969.7876064439729</c:v>
                </c:pt>
                <c:pt idx="720">
                  <c:v>6245.7475994513034</c:v>
                </c:pt>
                <c:pt idx="721">
                  <c:v>6301.4911593799588</c:v>
                </c:pt>
                <c:pt idx="722">
                  <c:v>6338.3268251455338</c:v>
                </c:pt>
                <c:pt idx="723">
                  <c:v>6181.8389119466128</c:v>
                </c:pt>
                <c:pt idx="724">
                  <c:v>7552.2092592592617</c:v>
                </c:pt>
                <c:pt idx="725">
                  <c:v>11089.832875743525</c:v>
                </c:pt>
                <c:pt idx="726">
                  <c:v>16376.58618510381</c:v>
                </c:pt>
                <c:pt idx="727">
                  <c:v>18574.458402453703</c:v>
                </c:pt>
                <c:pt idx="728">
                  <c:v>14945.733524531262</c:v>
                </c:pt>
                <c:pt idx="729">
                  <c:v>12352.40971024885</c:v>
                </c:pt>
                <c:pt idx="730">
                  <c:v>7921.939677585724</c:v>
                </c:pt>
                <c:pt idx="731">
                  <c:v>4930.9614290949421</c:v>
                </c:pt>
                <c:pt idx="732">
                  <c:v>4710.163929398158</c:v>
                </c:pt>
                <c:pt idx="733">
                  <c:v>4975.9292610483071</c:v>
                </c:pt>
                <c:pt idx="734">
                  <c:v>5244.0318785871059</c:v>
                </c:pt>
                <c:pt idx="735">
                  <c:v>5770.4158123706284</c:v>
                </c:pt>
                <c:pt idx="736">
                  <c:v>6563.7114417000757</c:v>
                </c:pt>
                <c:pt idx="737">
                  <c:v>6430.4335386247449</c:v>
                </c:pt>
                <c:pt idx="738">
                  <c:v>5250.1307184499274</c:v>
                </c:pt>
                <c:pt idx="739">
                  <c:v>7493.5575621028574</c:v>
                </c:pt>
                <c:pt idx="740">
                  <c:v>10284.450254692558</c:v>
                </c:pt>
                <c:pt idx="741">
                  <c:v>9534.8073407956254</c:v>
                </c:pt>
                <c:pt idx="742">
                  <c:v>7081.7390003154969</c:v>
                </c:pt>
                <c:pt idx="743">
                  <c:v>5242.1939223660565</c:v>
                </c:pt>
                <c:pt idx="744">
                  <c:v>4991.2741374016232</c:v>
                </c:pt>
                <c:pt idx="745">
                  <c:v>4991.2741374016232</c:v>
                </c:pt>
                <c:pt idx="746">
                  <c:v>6072.4461350596657</c:v>
                </c:pt>
                <c:pt idx="747">
                  <c:v>7753.4697076298635</c:v>
                </c:pt>
                <c:pt idx="748">
                  <c:v>8987.8210579687493</c:v>
                </c:pt>
                <c:pt idx="749">
                  <c:v>8339.0076178307063</c:v>
                </c:pt>
                <c:pt idx="750">
                  <c:v>6188.0746031192093</c:v>
                </c:pt>
                <c:pt idx="751">
                  <c:v>4790.3315475636737</c:v>
                </c:pt>
                <c:pt idx="752">
                  <c:v>3660.2754188957747</c:v>
                </c:pt>
                <c:pt idx="753">
                  <c:v>1675.9054784783507</c:v>
                </c:pt>
                <c:pt idx="754">
                  <c:v>253.01664464713582</c:v>
                </c:pt>
                <c:pt idx="755">
                  <c:v>1125.0365579852619</c:v>
                </c:pt>
                <c:pt idx="756">
                  <c:v>5563.9309595593495</c:v>
                </c:pt>
                <c:pt idx="757">
                  <c:v>12948.796785449325</c:v>
                </c:pt>
                <c:pt idx="758">
                  <c:v>17511.079603394825</c:v>
                </c:pt>
                <c:pt idx="759">
                  <c:v>16652.135513790367</c:v>
                </c:pt>
                <c:pt idx="760">
                  <c:v>14409.125482119129</c:v>
                </c:pt>
                <c:pt idx="761">
                  <c:v>12101.88583004702</c:v>
                </c:pt>
                <c:pt idx="762">
                  <c:v>8193.3723226474594</c:v>
                </c:pt>
                <c:pt idx="763">
                  <c:v>3976.9148475823304</c:v>
                </c:pt>
                <c:pt idx="764">
                  <c:v>43.164398148148095</c:v>
                </c:pt>
                <c:pt idx="765">
                  <c:v>3908.1145398079566</c:v>
                </c:pt>
                <c:pt idx="766">
                  <c:v>6964.2661179698234</c:v>
                </c:pt>
                <c:pt idx="767">
                  <c:v>8439.6702268659683</c:v>
                </c:pt>
                <c:pt idx="768">
                  <c:v>10051.414269190673</c:v>
                </c:pt>
                <c:pt idx="769">
                  <c:v>13247.460911056245</c:v>
                </c:pt>
                <c:pt idx="770">
                  <c:v>19023.868402907363</c:v>
                </c:pt>
                <c:pt idx="771">
                  <c:v>22617.486231847157</c:v>
                </c:pt>
                <c:pt idx="772">
                  <c:v>24346.213594523302</c:v>
                </c:pt>
                <c:pt idx="773">
                  <c:v>23313.078532641171</c:v>
                </c:pt>
                <c:pt idx="774">
                  <c:v>21804.07229246707</c:v>
                </c:pt>
                <c:pt idx="775">
                  <c:v>24090.777301686092</c:v>
                </c:pt>
                <c:pt idx="776">
                  <c:v>22126.057828389621</c:v>
                </c:pt>
                <c:pt idx="777">
                  <c:v>18725.419413273186</c:v>
                </c:pt>
                <c:pt idx="778">
                  <c:v>17801.977934840026</c:v>
                </c:pt>
                <c:pt idx="779">
                  <c:v>16753.222610460176</c:v>
                </c:pt>
                <c:pt idx="780">
                  <c:v>14803.712563184465</c:v>
                </c:pt>
                <c:pt idx="781">
                  <c:v>13023.869928378892</c:v>
                </c:pt>
                <c:pt idx="782">
                  <c:v>11457.890450516103</c:v>
                </c:pt>
                <c:pt idx="783">
                  <c:v>10164.016707426954</c:v>
                </c:pt>
                <c:pt idx="784">
                  <c:v>9877.1473124537151</c:v>
                </c:pt>
                <c:pt idx="785">
                  <c:v>11405.950068587112</c:v>
                </c:pt>
                <c:pt idx="786">
                  <c:v>11946.790128615596</c:v>
                </c:pt>
                <c:pt idx="787">
                  <c:v>9881.5743088802956</c:v>
                </c:pt>
                <c:pt idx="788">
                  <c:v>8071.6802599383855</c:v>
                </c:pt>
                <c:pt idx="789">
                  <c:v>8071.6802599384382</c:v>
                </c:pt>
                <c:pt idx="790">
                  <c:v>9193.1527868808098</c:v>
                </c:pt>
                <c:pt idx="791">
                  <c:v>9996.3780064257589</c:v>
                </c:pt>
                <c:pt idx="792">
                  <c:v>7472.2863136573742</c:v>
                </c:pt>
                <c:pt idx="793">
                  <c:v>1442.1170285871051</c:v>
                </c:pt>
                <c:pt idx="794">
                  <c:v>13671.575457554331</c:v>
                </c:pt>
                <c:pt idx="795">
                  <c:v>23160.72913464771</c:v>
                </c:pt>
                <c:pt idx="796">
                  <c:v>26068.42143155673</c:v>
                </c:pt>
                <c:pt idx="797">
                  <c:v>21847.15586411424</c:v>
                </c:pt>
                <c:pt idx="798">
                  <c:v>13261.046361108081</c:v>
                </c:pt>
                <c:pt idx="799">
                  <c:v>4269.5043264778642</c:v>
                </c:pt>
                <c:pt idx="800">
                  <c:v>1602.9289602604165</c:v>
                </c:pt>
                <c:pt idx="801">
                  <c:v>5537.1437863080109</c:v>
                </c:pt>
                <c:pt idx="802">
                  <c:v>12050.674021898509</c:v>
                </c:pt>
                <c:pt idx="803">
                  <c:v>20163.131757243191</c:v>
                </c:pt>
                <c:pt idx="804">
                  <c:v>23070.183085145734</c:v>
                </c:pt>
                <c:pt idx="805">
                  <c:v>17715.093469530406</c:v>
                </c:pt>
                <c:pt idx="806">
                  <c:v>10240.521500596686</c:v>
                </c:pt>
                <c:pt idx="807">
                  <c:v>4958.8607235135796</c:v>
                </c:pt>
                <c:pt idx="808">
                  <c:v>466.37295238352851</c:v>
                </c:pt>
                <c:pt idx="809">
                  <c:v>2769.9343195117108</c:v>
                </c:pt>
                <c:pt idx="810">
                  <c:v>5825.2917107338499</c:v>
                </c:pt>
                <c:pt idx="811">
                  <c:v>11239.385584820602</c:v>
                </c:pt>
                <c:pt idx="812">
                  <c:v>14665.943776190055</c:v>
                </c:pt>
                <c:pt idx="813">
                  <c:v>14557.982037270107</c:v>
                </c:pt>
                <c:pt idx="814">
                  <c:v>13916.705502912946</c:v>
                </c:pt>
                <c:pt idx="815">
                  <c:v>13321.992275670678</c:v>
                </c:pt>
                <c:pt idx="816">
                  <c:v>11331.626701044912</c:v>
                </c:pt>
                <c:pt idx="817">
                  <c:v>8371.5861016138606</c:v>
                </c:pt>
                <c:pt idx="818">
                  <c:v>3470.7590104166648</c:v>
                </c:pt>
                <c:pt idx="819">
                  <c:v>1392.6448757126627</c:v>
                </c:pt>
                <c:pt idx="820">
                  <c:v>5926.1159895833316</c:v>
                </c:pt>
                <c:pt idx="821">
                  <c:v>9954.5658207070919</c:v>
                </c:pt>
                <c:pt idx="822">
                  <c:v>11153.847395980798</c:v>
                </c:pt>
                <c:pt idx="823">
                  <c:v>11806.371225917968</c:v>
                </c:pt>
                <c:pt idx="824">
                  <c:v>11525.098114576476</c:v>
                </c:pt>
                <c:pt idx="825">
                  <c:v>10908.411066984954</c:v>
                </c:pt>
                <c:pt idx="826">
                  <c:v>11254.075455136721</c:v>
                </c:pt>
                <c:pt idx="827">
                  <c:v>11319.17803585034</c:v>
                </c:pt>
                <c:pt idx="828">
                  <c:v>13008.462680380142</c:v>
                </c:pt>
                <c:pt idx="829">
                  <c:v>15779.074793593752</c:v>
                </c:pt>
                <c:pt idx="830">
                  <c:v>16364.714051783261</c:v>
                </c:pt>
                <c:pt idx="831">
                  <c:v>14188.592188588802</c:v>
                </c:pt>
                <c:pt idx="832">
                  <c:v>9854.9025016080886</c:v>
                </c:pt>
                <c:pt idx="833">
                  <c:v>7544.0741431277875</c:v>
                </c:pt>
                <c:pt idx="834">
                  <c:v>7917.1195277110783</c:v>
                </c:pt>
                <c:pt idx="835">
                  <c:v>8040.969135885749</c:v>
                </c:pt>
                <c:pt idx="836">
                  <c:v>7585.817658674785</c:v>
                </c:pt>
                <c:pt idx="837">
                  <c:v>8228.5592607996859</c:v>
                </c:pt>
                <c:pt idx="838">
                  <c:v>9804.6083202045938</c:v>
                </c:pt>
                <c:pt idx="839">
                  <c:v>10021.422555153255</c:v>
                </c:pt>
                <c:pt idx="840">
                  <c:v>9896.928507939092</c:v>
                </c:pt>
                <c:pt idx="841">
                  <c:v>11584.658758076908</c:v>
                </c:pt>
                <c:pt idx="842">
                  <c:v>13133.186009640391</c:v>
                </c:pt>
                <c:pt idx="843">
                  <c:v>12238.532975671429</c:v>
                </c:pt>
                <c:pt idx="844">
                  <c:v>9605.9090247804234</c:v>
                </c:pt>
                <c:pt idx="845">
                  <c:v>7761.3795282167366</c:v>
                </c:pt>
                <c:pt idx="846">
                  <c:v>7480.5167324942322</c:v>
                </c:pt>
                <c:pt idx="847">
                  <c:v>8481.8845695456203</c:v>
                </c:pt>
                <c:pt idx="848">
                  <c:v>11177.268006899461</c:v>
                </c:pt>
                <c:pt idx="849">
                  <c:v>14398.563621608446</c:v>
                </c:pt>
                <c:pt idx="850">
                  <c:v>14832.686632966199</c:v>
                </c:pt>
                <c:pt idx="851">
                  <c:v>12402.850294665936</c:v>
                </c:pt>
                <c:pt idx="852">
                  <c:v>11180.509577007257</c:v>
                </c:pt>
                <c:pt idx="853">
                  <c:v>11331.299650604386</c:v>
                </c:pt>
                <c:pt idx="854">
                  <c:v>10777.141999380921</c:v>
                </c:pt>
                <c:pt idx="855">
                  <c:v>9098.0271240936054</c:v>
                </c:pt>
                <c:pt idx="856">
                  <c:v>8052.0164422541684</c:v>
                </c:pt>
                <c:pt idx="857">
                  <c:v>11280.102783186385</c:v>
                </c:pt>
                <c:pt idx="858">
                  <c:v>15877.460257794408</c:v>
                </c:pt>
                <c:pt idx="859">
                  <c:v>16298.624094391495</c:v>
                </c:pt>
                <c:pt idx="860">
                  <c:v>14001.872458557991</c:v>
                </c:pt>
                <c:pt idx="861">
                  <c:v>15690.269969856181</c:v>
                </c:pt>
                <c:pt idx="862">
                  <c:v>22700.70162513027</c:v>
                </c:pt>
                <c:pt idx="863">
                  <c:v>22868.987505397134</c:v>
                </c:pt>
                <c:pt idx="864">
                  <c:v>16062.559851111842</c:v>
                </c:pt>
                <c:pt idx="865">
                  <c:v>13769.631042894409</c:v>
                </c:pt>
                <c:pt idx="866">
                  <c:v>16825.728475315274</c:v>
                </c:pt>
                <c:pt idx="867">
                  <c:v>20571.140535157083</c:v>
                </c:pt>
                <c:pt idx="868">
                  <c:v>18542.894435871058</c:v>
                </c:pt>
                <c:pt idx="869">
                  <c:v>12303.109508384559</c:v>
                </c:pt>
                <c:pt idx="870">
                  <c:v>8411.5750284831101</c:v>
                </c:pt>
                <c:pt idx="871">
                  <c:v>7063.6796404571633</c:v>
                </c:pt>
                <c:pt idx="872">
                  <c:v>6559.2770811563496</c:v>
                </c:pt>
                <c:pt idx="873">
                  <c:v>5636.7733455334774</c:v>
                </c:pt>
                <c:pt idx="874">
                  <c:v>3431.3201238185879</c:v>
                </c:pt>
                <c:pt idx="875">
                  <c:v>811.28521896979782</c:v>
                </c:pt>
                <c:pt idx="876">
                  <c:v>1358.4374917140958</c:v>
                </c:pt>
                <c:pt idx="877">
                  <c:v>262.01629150351806</c:v>
                </c:pt>
                <c:pt idx="878">
                  <c:v>3611.663079067228</c:v>
                </c:pt>
                <c:pt idx="879">
                  <c:v>7091.9234385716509</c:v>
                </c:pt>
                <c:pt idx="880">
                  <c:v>4734.284549682784</c:v>
                </c:pt>
                <c:pt idx="881">
                  <c:v>706.34598885995456</c:v>
                </c:pt>
                <c:pt idx="882">
                  <c:v>4428.692415980795</c:v>
                </c:pt>
                <c:pt idx="883">
                  <c:v>8245.8220456104245</c:v>
                </c:pt>
                <c:pt idx="884">
                  <c:v>8627.5350085733662</c:v>
                </c:pt>
                <c:pt idx="885">
                  <c:v>9795.4569173690907</c:v>
                </c:pt>
                <c:pt idx="886">
                  <c:v>10247.987020416667</c:v>
                </c:pt>
                <c:pt idx="887">
                  <c:v>9524.8483178924362</c:v>
                </c:pt>
                <c:pt idx="888">
                  <c:v>8004.7238597316473</c:v>
                </c:pt>
                <c:pt idx="889">
                  <c:v>6041.7636025678312</c:v>
                </c:pt>
                <c:pt idx="890">
                  <c:v>3679.0680284801697</c:v>
                </c:pt>
                <c:pt idx="891">
                  <c:v>925.20449024054358</c:v>
                </c:pt>
                <c:pt idx="892">
                  <c:v>1407.7966018374907</c:v>
                </c:pt>
                <c:pt idx="893">
                  <c:v>1849.6292700000051</c:v>
                </c:pt>
                <c:pt idx="894">
                  <c:v>476.25546532405804</c:v>
                </c:pt>
                <c:pt idx="895">
                  <c:v>1919.3394235444532</c:v>
                </c:pt>
                <c:pt idx="896">
                  <c:v>4657.6199283788956</c:v>
                </c:pt>
                <c:pt idx="897">
                  <c:v>6366.0430583119696</c:v>
                </c:pt>
                <c:pt idx="898">
                  <c:v>6713.5141231267908</c:v>
                </c:pt>
                <c:pt idx="899">
                  <c:v>5655.0013900405156</c:v>
                </c:pt>
                <c:pt idx="900">
                  <c:v>3880.7759932906579</c:v>
                </c:pt>
                <c:pt idx="901">
                  <c:v>725.6063825947723</c:v>
                </c:pt>
                <c:pt idx="902">
                  <c:v>14447.569412425479</c:v>
                </c:pt>
                <c:pt idx="903">
                  <c:v>26068.42143155673</c:v>
                </c:pt>
                <c:pt idx="904">
                  <c:v>21847.15586411424</c:v>
                </c:pt>
                <c:pt idx="905">
                  <c:v>13261.046361108081</c:v>
                </c:pt>
                <c:pt idx="906">
                  <c:v>4269.5043264778642</c:v>
                </c:pt>
                <c:pt idx="907">
                  <c:v>1602.9289602604165</c:v>
                </c:pt>
                <c:pt idx="908">
                  <c:v>5537.1437863080109</c:v>
                </c:pt>
                <c:pt idx="909">
                  <c:v>12050.674021898509</c:v>
                </c:pt>
                <c:pt idx="910">
                  <c:v>20163.131757243191</c:v>
                </c:pt>
                <c:pt idx="911">
                  <c:v>23070.183085145734</c:v>
                </c:pt>
                <c:pt idx="912">
                  <c:v>17715.093469530406</c:v>
                </c:pt>
                <c:pt idx="913">
                  <c:v>13198.796963559649</c:v>
                </c:pt>
                <c:pt idx="914">
                  <c:v>18745.486718749991</c:v>
                </c:pt>
                <c:pt idx="915">
                  <c:v>19319.232010271997</c:v>
                </c:pt>
                <c:pt idx="916">
                  <c:v>13562.157332988185</c:v>
                </c:pt>
                <c:pt idx="917">
                  <c:v>9568.1583935253711</c:v>
                </c:pt>
                <c:pt idx="918">
                  <c:v>6211.2542511949123</c:v>
                </c:pt>
                <c:pt idx="919">
                  <c:v>8218.6369909584791</c:v>
                </c:pt>
                <c:pt idx="920">
                  <c:v>11305.868779976714</c:v>
                </c:pt>
                <c:pt idx="921">
                  <c:v>16316.342449286394</c:v>
                </c:pt>
                <c:pt idx="922">
                  <c:v>19025.061224678466</c:v>
                </c:pt>
                <c:pt idx="923">
                  <c:v>17478.575713678376</c:v>
                </c:pt>
                <c:pt idx="924">
                  <c:v>8396.9841848097349</c:v>
                </c:pt>
                <c:pt idx="925">
                  <c:v>1162.4972085000295</c:v>
                </c:pt>
                <c:pt idx="926">
                  <c:v>182.23546710573672</c:v>
                </c:pt>
                <c:pt idx="927">
                  <c:v>2206.9100992369481</c:v>
                </c:pt>
                <c:pt idx="928">
                  <c:v>3166.286315987998</c:v>
                </c:pt>
                <c:pt idx="929">
                  <c:v>4144.1827714836618</c:v>
                </c:pt>
                <c:pt idx="930">
                  <c:v>4429.9130511382664</c:v>
                </c:pt>
                <c:pt idx="931">
                  <c:v>4388.1636306663559</c:v>
                </c:pt>
                <c:pt idx="932">
                  <c:v>3997.2735363860879</c:v>
                </c:pt>
                <c:pt idx="933">
                  <c:v>2611.0826826562638</c:v>
                </c:pt>
                <c:pt idx="934">
                  <c:v>223.08568297947235</c:v>
                </c:pt>
                <c:pt idx="935">
                  <c:v>170.5174382883506</c:v>
                </c:pt>
                <c:pt idx="936">
                  <c:v>1368.0026136872002</c:v>
                </c:pt>
                <c:pt idx="937">
                  <c:v>2576.5727709190624</c:v>
                </c:pt>
                <c:pt idx="938">
                  <c:v>2837.0324143699359</c:v>
                </c:pt>
                <c:pt idx="939">
                  <c:v>2475.1573060002956</c:v>
                </c:pt>
                <c:pt idx="940">
                  <c:v>3026.4897940192081</c:v>
                </c:pt>
                <c:pt idx="941">
                  <c:v>4512.249958019258</c:v>
                </c:pt>
                <c:pt idx="942">
                  <c:v>5104.8617187499913</c:v>
                </c:pt>
                <c:pt idx="943">
                  <c:v>5392.6938559564369</c:v>
                </c:pt>
                <c:pt idx="944">
                  <c:v>5997.8211707712599</c:v>
                </c:pt>
                <c:pt idx="945">
                  <c:v>6620.4867187500131</c:v>
                </c:pt>
                <c:pt idx="946">
                  <c:v>8785.385248586892</c:v>
                </c:pt>
                <c:pt idx="947">
                  <c:v>10811.094806000283</c:v>
                </c:pt>
                <c:pt idx="948">
                  <c:v>9760.3183073437576</c:v>
                </c:pt>
                <c:pt idx="949">
                  <c:v>7013.8635595458381</c:v>
                </c:pt>
                <c:pt idx="950">
                  <c:v>2586.8811320970735</c:v>
                </c:pt>
                <c:pt idx="951">
                  <c:v>4628.7314913921255</c:v>
                </c:pt>
                <c:pt idx="952">
                  <c:v>14313.16484199592</c:v>
                </c:pt>
                <c:pt idx="953">
                  <c:v>21215.256729669069</c:v>
                </c:pt>
                <c:pt idx="954">
                  <c:v>21501.172817559185</c:v>
                </c:pt>
                <c:pt idx="955">
                  <c:v>19004.26647546875</c:v>
                </c:pt>
                <c:pt idx="956">
                  <c:v>16449.542549775884</c:v>
                </c:pt>
                <c:pt idx="957">
                  <c:v>8959.1818127846327</c:v>
                </c:pt>
                <c:pt idx="958">
                  <c:v>443.11473167403534</c:v>
                </c:pt>
                <c:pt idx="959">
                  <c:v>8351.1051108110405</c:v>
                </c:pt>
                <c:pt idx="960">
                  <c:v>16696.407474261327</c:v>
                </c:pt>
                <c:pt idx="961">
                  <c:v>24678.535390309706</c:v>
                </c:pt>
                <c:pt idx="962">
                  <c:v>28067.760923588809</c:v>
                </c:pt>
                <c:pt idx="963">
                  <c:v>26304.606504692569</c:v>
                </c:pt>
                <c:pt idx="964">
                  <c:v>20906.644171837503</c:v>
                </c:pt>
                <c:pt idx="965">
                  <c:v>14155.28482229636</c:v>
                </c:pt>
                <c:pt idx="966">
                  <c:v>8631.9022662588177</c:v>
                </c:pt>
                <c:pt idx="967">
                  <c:v>5430.1821082812503</c:v>
                </c:pt>
                <c:pt idx="968">
                  <c:v>3952.5504144069614</c:v>
                </c:pt>
                <c:pt idx="969">
                  <c:v>1871.2246150543531</c:v>
                </c:pt>
                <c:pt idx="970">
                  <c:v>1910.0502446102055</c:v>
                </c:pt>
                <c:pt idx="971">
                  <c:v>8826.7531492129601</c:v>
                </c:pt>
                <c:pt idx="972">
                  <c:v>17641.068933847662</c:v>
                </c:pt>
                <c:pt idx="973">
                  <c:v>20331.105423675628</c:v>
                </c:pt>
                <c:pt idx="974">
                  <c:v>17805.916545930613</c:v>
                </c:pt>
                <c:pt idx="975">
                  <c:v>15226.73399884259</c:v>
                </c:pt>
                <c:pt idx="976">
                  <c:v>12740.3161010119</c:v>
                </c:pt>
                <c:pt idx="977">
                  <c:v>7829.8182486869591</c:v>
                </c:pt>
                <c:pt idx="978">
                  <c:v>4172.7709190672167</c:v>
                </c:pt>
                <c:pt idx="979">
                  <c:v>2859.5526783796299</c:v>
                </c:pt>
                <c:pt idx="980">
                  <c:v>1783.1999367634651</c:v>
                </c:pt>
                <c:pt idx="981">
                  <c:v>1024.9325631412892</c:v>
                </c:pt>
                <c:pt idx="982">
                  <c:v>759.42063000000019</c:v>
                </c:pt>
                <c:pt idx="983">
                  <c:v>797.30753621251824</c:v>
                </c:pt>
                <c:pt idx="984">
                  <c:v>536.3209880932784</c:v>
                </c:pt>
                <c:pt idx="985">
                  <c:v>110.35326325266314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225.10931326474622</c:v>
                </c:pt>
                <c:pt idx="1028">
                  <c:v>1862.1444212500001</c:v>
                </c:pt>
                <c:pt idx="1029">
                  <c:v>5998.0318801995454</c:v>
                </c:pt>
                <c:pt idx="1030">
                  <c:v>10528.973449316056</c:v>
                </c:pt>
                <c:pt idx="1031">
                  <c:v>12660.867909807954</c:v>
                </c:pt>
                <c:pt idx="1032">
                  <c:v>13298.037777429698</c:v>
                </c:pt>
                <c:pt idx="1033">
                  <c:v>13995.51063166088</c:v>
                </c:pt>
                <c:pt idx="1034">
                  <c:v>14903.12824278177</c:v>
                </c:pt>
                <c:pt idx="1035">
                  <c:v>14756.244249265908</c:v>
                </c:pt>
                <c:pt idx="1036">
                  <c:v>13384.056048710569</c:v>
                </c:pt>
                <c:pt idx="1037">
                  <c:v>12407.232083100269</c:v>
                </c:pt>
                <c:pt idx="1038">
                  <c:v>13024.824640436786</c:v>
                </c:pt>
                <c:pt idx="1039">
                  <c:v>15223.097574713647</c:v>
                </c:pt>
                <c:pt idx="1040">
                  <c:v>16925.491301225989</c:v>
                </c:pt>
                <c:pt idx="1041">
                  <c:v>17093.007159219822</c:v>
                </c:pt>
                <c:pt idx="1042">
                  <c:v>15095.05159555108</c:v>
                </c:pt>
                <c:pt idx="1043">
                  <c:v>11502.337358961955</c:v>
                </c:pt>
                <c:pt idx="1044">
                  <c:v>8149.1996879370236</c:v>
                </c:pt>
                <c:pt idx="1045">
                  <c:v>6411.9530281481393</c:v>
                </c:pt>
                <c:pt idx="1046">
                  <c:v>6429.1714083770976</c:v>
                </c:pt>
                <c:pt idx="1047">
                  <c:v>6761.7675557877565</c:v>
                </c:pt>
                <c:pt idx="1048">
                  <c:v>5600.7467210398718</c:v>
                </c:pt>
                <c:pt idx="1049">
                  <c:v>2588.7467224544271</c:v>
                </c:pt>
                <c:pt idx="1050">
                  <c:v>1600.427449658695</c:v>
                </c:pt>
                <c:pt idx="1051">
                  <c:v>4757.9017614055256</c:v>
                </c:pt>
                <c:pt idx="1052">
                  <c:v>6580.8702990809406</c:v>
                </c:pt>
                <c:pt idx="1053">
                  <c:v>8451.4001577871804</c:v>
                </c:pt>
                <c:pt idx="1054">
                  <c:v>11008.005312910884</c:v>
                </c:pt>
                <c:pt idx="1055">
                  <c:v>13855.562229297966</c:v>
                </c:pt>
                <c:pt idx="1056">
                  <c:v>16121.868749999994</c:v>
                </c:pt>
                <c:pt idx="1057">
                  <c:v>15570.18613393532</c:v>
                </c:pt>
                <c:pt idx="1058">
                  <c:v>11667.48335076496</c:v>
                </c:pt>
                <c:pt idx="1059">
                  <c:v>8506.4345088252303</c:v>
                </c:pt>
                <c:pt idx="1060">
                  <c:v>5758.0236566081803</c:v>
                </c:pt>
                <c:pt idx="1061">
                  <c:v>2450.9128234887257</c:v>
                </c:pt>
                <c:pt idx="1062">
                  <c:v>91.557824074073636</c:v>
                </c:pt>
                <c:pt idx="1063">
                  <c:v>1518.956981075773</c:v>
                </c:pt>
                <c:pt idx="1064">
                  <c:v>3548.8552805486966</c:v>
                </c:pt>
                <c:pt idx="1065">
                  <c:v>7488.9254994907387</c:v>
                </c:pt>
                <c:pt idx="1066">
                  <c:v>10362.699456947204</c:v>
                </c:pt>
                <c:pt idx="1067">
                  <c:v>8145.4893941145874</c:v>
                </c:pt>
                <c:pt idx="1068">
                  <c:v>4571.4482035706023</c:v>
                </c:pt>
                <c:pt idx="1069">
                  <c:v>4689.780488749996</c:v>
                </c:pt>
                <c:pt idx="1070">
                  <c:v>7595.4387951851877</c:v>
                </c:pt>
                <c:pt idx="1071">
                  <c:v>11230.559680000002</c:v>
                </c:pt>
                <c:pt idx="1072">
                  <c:v>14416.453025167817</c:v>
                </c:pt>
                <c:pt idx="1073">
                  <c:v>18456.253592958274</c:v>
                </c:pt>
                <c:pt idx="1074">
                  <c:v>24090.756023444872</c:v>
                </c:pt>
                <c:pt idx="1075">
                  <c:v>28808.622514122635</c:v>
                </c:pt>
                <c:pt idx="1076">
                  <c:v>29350.095293293165</c:v>
                </c:pt>
                <c:pt idx="1077">
                  <c:v>26843.634452521357</c:v>
                </c:pt>
                <c:pt idx="1078">
                  <c:v>23830.003608842595</c:v>
                </c:pt>
                <c:pt idx="1079">
                  <c:v>22395.33303644905</c:v>
                </c:pt>
                <c:pt idx="1080">
                  <c:v>19644.317267916678</c:v>
                </c:pt>
                <c:pt idx="1081">
                  <c:v>13515.554701322222</c:v>
                </c:pt>
                <c:pt idx="1082">
                  <c:v>6911.3699283854121</c:v>
                </c:pt>
                <c:pt idx="1083">
                  <c:v>195.85715420779692</c:v>
                </c:pt>
                <c:pt idx="1084">
                  <c:v>4060.4005618496913</c:v>
                </c:pt>
                <c:pt idx="1085">
                  <c:v>1061.3388940594625</c:v>
                </c:pt>
                <c:pt idx="1086">
                  <c:v>4170.4467940905934</c:v>
                </c:pt>
                <c:pt idx="1087">
                  <c:v>6802.0208681646573</c:v>
                </c:pt>
                <c:pt idx="1088">
                  <c:v>7149.3853808676949</c:v>
                </c:pt>
                <c:pt idx="1089">
                  <c:v>6837.7656533796107</c:v>
                </c:pt>
                <c:pt idx="1090">
                  <c:v>6507.6962089351846</c:v>
                </c:pt>
                <c:pt idx="1091">
                  <c:v>7497.9045422685322</c:v>
                </c:pt>
                <c:pt idx="1092">
                  <c:v>10872.664768736269</c:v>
                </c:pt>
                <c:pt idx="1093">
                  <c:v>15507.420429262505</c:v>
                </c:pt>
                <c:pt idx="1094">
                  <c:v>17068.43203071097</c:v>
                </c:pt>
                <c:pt idx="1095">
                  <c:v>14337.932428385415</c:v>
                </c:pt>
                <c:pt idx="1096">
                  <c:v>10615.187121545479</c:v>
                </c:pt>
                <c:pt idx="1097">
                  <c:v>6717.6382136783759</c:v>
                </c:pt>
                <c:pt idx="1098">
                  <c:v>1655.8840331863757</c:v>
                </c:pt>
                <c:pt idx="1099">
                  <c:v>4056.2234975437595</c:v>
                </c:pt>
                <c:pt idx="1100">
                  <c:v>4737.1714987434843</c:v>
                </c:pt>
                <c:pt idx="1101">
                  <c:v>243.07030496756025</c:v>
                </c:pt>
                <c:pt idx="1102">
                  <c:v>6110.7555710425195</c:v>
                </c:pt>
                <c:pt idx="1103">
                  <c:v>12448.9462089352</c:v>
                </c:pt>
                <c:pt idx="1104">
                  <c:v>18581.149741777477</c:v>
                </c:pt>
                <c:pt idx="1105">
                  <c:v>20074.210530234013</c:v>
                </c:pt>
                <c:pt idx="1106">
                  <c:v>15326.388213678396</c:v>
                </c:pt>
                <c:pt idx="1107">
                  <c:v>9360.2727577944443</c:v>
                </c:pt>
                <c:pt idx="1108">
                  <c:v>3915.6576387122768</c:v>
                </c:pt>
                <c:pt idx="1109">
                  <c:v>1195.736337184009</c:v>
                </c:pt>
                <c:pt idx="1110">
                  <c:v>925.38156742968806</c:v>
                </c:pt>
                <c:pt idx="1111">
                  <c:v>4528.4839345833243</c:v>
                </c:pt>
                <c:pt idx="1112">
                  <c:v>11768.861547469482</c:v>
                </c:pt>
                <c:pt idx="1113">
                  <c:v>21246.364886507421</c:v>
                </c:pt>
                <c:pt idx="1114">
                  <c:v>27499.186046975439</c:v>
                </c:pt>
                <c:pt idx="1115">
                  <c:v>23896.053527091939</c:v>
                </c:pt>
                <c:pt idx="1116">
                  <c:v>15159.463331972534</c:v>
                </c:pt>
                <c:pt idx="1117">
                  <c:v>8208.7864844553678</c:v>
                </c:pt>
                <c:pt idx="1118">
                  <c:v>2291.5527946809561</c:v>
                </c:pt>
                <c:pt idx="1119">
                  <c:v>908.22363818645465</c:v>
                </c:pt>
                <c:pt idx="1120">
                  <c:v>887.11404693217912</c:v>
                </c:pt>
                <c:pt idx="1121">
                  <c:v>3423.1177500143508</c:v>
                </c:pt>
                <c:pt idx="1122">
                  <c:v>2989.1384230924591</c:v>
                </c:pt>
                <c:pt idx="1123">
                  <c:v>1480.5330594373445</c:v>
                </c:pt>
                <c:pt idx="1124">
                  <c:v>9016.7957813031862</c:v>
                </c:pt>
                <c:pt idx="1125">
                  <c:v>18276.754832076844</c:v>
                </c:pt>
                <c:pt idx="1126">
                  <c:v>24694.890025989574</c:v>
                </c:pt>
                <c:pt idx="1127">
                  <c:v>24875.347710004458</c:v>
                </c:pt>
                <c:pt idx="1128">
                  <c:v>21965.275288942041</c:v>
                </c:pt>
                <c:pt idx="1129">
                  <c:v>16493.832571482311</c:v>
                </c:pt>
                <c:pt idx="1130">
                  <c:v>11329.746284225615</c:v>
                </c:pt>
                <c:pt idx="1131">
                  <c:v>8887.5556548677323</c:v>
                </c:pt>
                <c:pt idx="1132">
                  <c:v>7935.4129978538622</c:v>
                </c:pt>
                <c:pt idx="1133">
                  <c:v>7873.442587219437</c:v>
                </c:pt>
                <c:pt idx="1134">
                  <c:v>7361.5706012356441</c:v>
                </c:pt>
                <c:pt idx="1135">
                  <c:v>5691.6966340018434</c:v>
                </c:pt>
                <c:pt idx="1136">
                  <c:v>3060.0919899654109</c:v>
                </c:pt>
                <c:pt idx="1137">
                  <c:v>535.08905068394324</c:v>
                </c:pt>
                <c:pt idx="1138">
                  <c:v>912.87800188764675</c:v>
                </c:pt>
                <c:pt idx="1139">
                  <c:v>1481.5805227880396</c:v>
                </c:pt>
                <c:pt idx="1140">
                  <c:v>1841.6354863530939</c:v>
                </c:pt>
                <c:pt idx="1141">
                  <c:v>2754.3675289803823</c:v>
                </c:pt>
                <c:pt idx="1142">
                  <c:v>5022.9174306875875</c:v>
                </c:pt>
                <c:pt idx="1143">
                  <c:v>8118.0209213104172</c:v>
                </c:pt>
                <c:pt idx="1144">
                  <c:v>8581.578495279944</c:v>
                </c:pt>
                <c:pt idx="1145">
                  <c:v>5216.9498144667359</c:v>
                </c:pt>
                <c:pt idx="1146">
                  <c:v>261.61556698216629</c:v>
                </c:pt>
                <c:pt idx="1147">
                  <c:v>7523.2240668464165</c:v>
                </c:pt>
                <c:pt idx="1148">
                  <c:v>7265.3655330266192</c:v>
                </c:pt>
                <c:pt idx="1149">
                  <c:v>3064.9687298668973</c:v>
                </c:pt>
                <c:pt idx="1150">
                  <c:v>245.24773148148199</c:v>
                </c:pt>
                <c:pt idx="1151">
                  <c:v>967.25226851851858</c:v>
                </c:pt>
                <c:pt idx="1152">
                  <c:v>2247.1133796296303</c:v>
                </c:pt>
                <c:pt idx="1153">
                  <c:v>6432.4184666067331</c:v>
                </c:pt>
                <c:pt idx="1154">
                  <c:v>13370.725598681414</c:v>
                </c:pt>
                <c:pt idx="1155">
                  <c:v>17632.547602044404</c:v>
                </c:pt>
                <c:pt idx="1156">
                  <c:v>17156.600891035021</c:v>
                </c:pt>
                <c:pt idx="1157">
                  <c:v>18968.335661229645</c:v>
                </c:pt>
                <c:pt idx="1158">
                  <c:v>24120.609055668512</c:v>
                </c:pt>
                <c:pt idx="1159">
                  <c:v>30251.019964223451</c:v>
                </c:pt>
                <c:pt idx="1160">
                  <c:v>33486.473159822766</c:v>
                </c:pt>
                <c:pt idx="1161">
                  <c:v>32557.638676297367</c:v>
                </c:pt>
                <c:pt idx="1162">
                  <c:v>31318.971140936439</c:v>
                </c:pt>
                <c:pt idx="1163">
                  <c:v>31844.057243290663</c:v>
                </c:pt>
                <c:pt idx="1164">
                  <c:v>32822.880898089235</c:v>
                </c:pt>
                <c:pt idx="1165">
                  <c:v>33669.445353749979</c:v>
                </c:pt>
                <c:pt idx="1166">
                  <c:v>27497.30752750855</c:v>
                </c:pt>
                <c:pt idx="1167">
                  <c:v>20383.259775618368</c:v>
                </c:pt>
                <c:pt idx="1168">
                  <c:v>22960.759010104794</c:v>
                </c:pt>
                <c:pt idx="1169">
                  <c:v>25456.631029346107</c:v>
                </c:pt>
                <c:pt idx="1170">
                  <c:v>24897.909100883131</c:v>
                </c:pt>
                <c:pt idx="1171">
                  <c:v>24698.457198802775</c:v>
                </c:pt>
                <c:pt idx="1172">
                  <c:v>23977.38017578124</c:v>
                </c:pt>
                <c:pt idx="1173">
                  <c:v>23134.807787923284</c:v>
                </c:pt>
                <c:pt idx="1174">
                  <c:v>22685.460562866363</c:v>
                </c:pt>
                <c:pt idx="1175">
                  <c:v>21701.593221510419</c:v>
                </c:pt>
                <c:pt idx="1176">
                  <c:v>20611.406993001317</c:v>
                </c:pt>
                <c:pt idx="1177">
                  <c:v>20427.467422845879</c:v>
                </c:pt>
                <c:pt idx="1178">
                  <c:v>21704.342076260458</c:v>
                </c:pt>
                <c:pt idx="1179">
                  <c:v>23082.69618225997</c:v>
                </c:pt>
                <c:pt idx="1180">
                  <c:v>23487.988741464847</c:v>
                </c:pt>
                <c:pt idx="1181">
                  <c:v>23392.363326566734</c:v>
                </c:pt>
                <c:pt idx="1182">
                  <c:v>22228.169010282752</c:v>
                </c:pt>
                <c:pt idx="1183">
                  <c:v>20961.333171070721</c:v>
                </c:pt>
                <c:pt idx="1184">
                  <c:v>20154.723791542834</c:v>
                </c:pt>
                <c:pt idx="1185">
                  <c:v>18779.071763401906</c:v>
                </c:pt>
                <c:pt idx="1186">
                  <c:v>16273.851306762968</c:v>
                </c:pt>
                <c:pt idx="1187">
                  <c:v>14706.021445651872</c:v>
                </c:pt>
                <c:pt idx="1188">
                  <c:v>14706.021445651872</c:v>
                </c:pt>
                <c:pt idx="1189">
                  <c:v>14706.021445651872</c:v>
                </c:pt>
                <c:pt idx="1190">
                  <c:v>14706.021445651872</c:v>
                </c:pt>
                <c:pt idx="1191">
                  <c:v>14706.021445651872</c:v>
                </c:pt>
                <c:pt idx="1192">
                  <c:v>14706.021445651872</c:v>
                </c:pt>
                <c:pt idx="1193">
                  <c:v>14706.021445651872</c:v>
                </c:pt>
                <c:pt idx="1194">
                  <c:v>14706.021445651872</c:v>
                </c:pt>
                <c:pt idx="1195">
                  <c:v>15228.631399355621</c:v>
                </c:pt>
                <c:pt idx="1196">
                  <c:v>15260.746422786397</c:v>
                </c:pt>
                <c:pt idx="1197">
                  <c:v>15260.746422786322</c:v>
                </c:pt>
                <c:pt idx="1198">
                  <c:v>17387.842751336084</c:v>
                </c:pt>
                <c:pt idx="1199">
                  <c:v>19629.907946511761</c:v>
                </c:pt>
                <c:pt idx="1200">
                  <c:v>21930.113534380776</c:v>
                </c:pt>
                <c:pt idx="1201">
                  <c:v>23846.67972862544</c:v>
                </c:pt>
                <c:pt idx="1202">
                  <c:v>23104.670049927801</c:v>
                </c:pt>
                <c:pt idx="1203">
                  <c:v>21185.728367244516</c:v>
                </c:pt>
                <c:pt idx="1204">
                  <c:v>19168.007718202989</c:v>
                </c:pt>
                <c:pt idx="1205">
                  <c:v>17608.225009028833</c:v>
                </c:pt>
                <c:pt idx="1206">
                  <c:v>17098.418642380064</c:v>
                </c:pt>
                <c:pt idx="1207">
                  <c:v>17133.167463750015</c:v>
                </c:pt>
                <c:pt idx="1208">
                  <c:v>17167.969212776214</c:v>
                </c:pt>
                <c:pt idx="1209">
                  <c:v>16656.076258725829</c:v>
                </c:pt>
                <c:pt idx="1210">
                  <c:v>16109.328573540597</c:v>
                </c:pt>
                <c:pt idx="1211">
                  <c:v>16109.328573540597</c:v>
                </c:pt>
                <c:pt idx="1212">
                  <c:v>15562.580888355364</c:v>
                </c:pt>
                <c:pt idx="1213">
                  <c:v>15529.410184998374</c:v>
                </c:pt>
                <c:pt idx="1214">
                  <c:v>16075.596527591015</c:v>
                </c:pt>
                <c:pt idx="1215">
                  <c:v>16075.596527591015</c:v>
                </c:pt>
                <c:pt idx="1216">
                  <c:v>15529.410184998451</c:v>
                </c:pt>
                <c:pt idx="1217">
                  <c:v>14950.667463749984</c:v>
                </c:pt>
                <c:pt idx="1218">
                  <c:v>14918.164012750407</c:v>
                </c:pt>
                <c:pt idx="1219">
                  <c:v>14885.713434954836</c:v>
                </c:pt>
                <c:pt idx="1220">
                  <c:v>14309.374703688531</c:v>
                </c:pt>
                <c:pt idx="1221">
                  <c:v>13160.223535157082</c:v>
                </c:pt>
                <c:pt idx="1222">
                  <c:v>12527.580219096319</c:v>
                </c:pt>
                <c:pt idx="1223">
                  <c:v>11898.777386930311</c:v>
                </c:pt>
                <c:pt idx="1224">
                  <c:v>12319.823164918291</c:v>
                </c:pt>
                <c:pt idx="1225">
                  <c:v>13333.09817306118</c:v>
                </c:pt>
                <c:pt idx="1226">
                  <c:v>13807.130957589849</c:v>
                </c:pt>
                <c:pt idx="1227">
                  <c:v>13776.184128710574</c:v>
                </c:pt>
                <c:pt idx="1228">
                  <c:v>13714.44593232919</c:v>
                </c:pt>
                <c:pt idx="1229">
                  <c:v>13683.654455922431</c:v>
                </c:pt>
                <c:pt idx="1230">
                  <c:v>13090.635039229948</c:v>
                </c:pt>
                <c:pt idx="1231">
                  <c:v>13561.004758300796</c:v>
                </c:pt>
                <c:pt idx="1232">
                  <c:v>14590.285928449959</c:v>
                </c:pt>
                <c:pt idx="1233">
                  <c:v>14590.285928449885</c:v>
                </c:pt>
                <c:pt idx="1234">
                  <c:v>14558.681001590288</c:v>
                </c:pt>
                <c:pt idx="1235">
                  <c:v>14029.334936775505</c:v>
                </c:pt>
                <c:pt idx="1236">
                  <c:v>12910.955000146785</c:v>
                </c:pt>
                <c:pt idx="1237">
                  <c:v>11270.170068351475</c:v>
                </c:pt>
                <c:pt idx="1238">
                  <c:v>9033.600995012599</c:v>
                </c:pt>
                <c:pt idx="1239">
                  <c:v>7318.7013930315215</c:v>
                </c:pt>
                <c:pt idx="1240">
                  <c:v>6615.7370764746238</c:v>
                </c:pt>
                <c:pt idx="1241">
                  <c:v>6971.5902717412519</c:v>
                </c:pt>
                <c:pt idx="1242">
                  <c:v>7322.0207042071934</c:v>
                </c:pt>
                <c:pt idx="1243">
                  <c:v>7185.0236979166839</c:v>
                </c:pt>
                <c:pt idx="1244">
                  <c:v>7027.4228539391916</c:v>
                </c:pt>
                <c:pt idx="1245">
                  <c:v>7392.1444147459715</c:v>
                </c:pt>
                <c:pt idx="1246">
                  <c:v>6762.7829878155417</c:v>
                </c:pt>
                <c:pt idx="1247">
                  <c:v>6120.9925127017314</c:v>
                </c:pt>
                <c:pt idx="1248">
                  <c:v>5976.0768367715264</c:v>
                </c:pt>
                <c:pt idx="1249">
                  <c:v>5833.4744588048425</c:v>
                </c:pt>
                <c:pt idx="1250">
                  <c:v>6171.9919331369338</c:v>
                </c:pt>
                <c:pt idx="1251">
                  <c:v>6525.6294349159425</c:v>
                </c:pt>
                <c:pt idx="1252">
                  <c:v>6402.1020653928881</c:v>
                </c:pt>
                <c:pt idx="1253">
                  <c:v>6280.2232943479112</c:v>
                </c:pt>
                <c:pt idx="1254">
                  <c:v>6159.981360079425</c:v>
                </c:pt>
                <c:pt idx="1255">
                  <c:v>6041.3645008862359</c:v>
                </c:pt>
                <c:pt idx="1256">
                  <c:v>5924.3609550668853</c:v>
                </c:pt>
                <c:pt idx="1257">
                  <c:v>5808.958960919992</c:v>
                </c:pt>
                <c:pt idx="1258">
                  <c:v>5695.146756744226</c:v>
                </c:pt>
                <c:pt idx="1259">
                  <c:v>6031.4253123195276</c:v>
                </c:pt>
                <c:pt idx="1260">
                  <c:v>6827.6991092465896</c:v>
                </c:pt>
                <c:pt idx="1261">
                  <c:v>7634.7976320033722</c:v>
                </c:pt>
                <c:pt idx="1262">
                  <c:v>9339.120850362533</c:v>
                </c:pt>
                <c:pt idx="1263">
                  <c:v>11106.227331843977</c:v>
                </c:pt>
                <c:pt idx="1264">
                  <c:v>12458.616789267795</c:v>
                </c:pt>
                <c:pt idx="1265">
                  <c:v>13428.09722807164</c:v>
                </c:pt>
                <c:pt idx="1266">
                  <c:v>13067.583368505873</c:v>
                </c:pt>
                <c:pt idx="1267">
                  <c:v>12676.642837213611</c:v>
                </c:pt>
                <c:pt idx="1268">
                  <c:v>11835.678922853023</c:v>
                </c:pt>
                <c:pt idx="1269">
                  <c:v>10043.873367297443</c:v>
                </c:pt>
                <c:pt idx="1270">
                  <c:v>8655.1845038803149</c:v>
                </c:pt>
                <c:pt idx="1271">
                  <c:v>7697.9680511298357</c:v>
                </c:pt>
                <c:pt idx="1272">
                  <c:v>7170.9276273430405</c:v>
                </c:pt>
                <c:pt idx="1273">
                  <c:v>7530.3732207707635</c:v>
                </c:pt>
                <c:pt idx="1274">
                  <c:v>7907.2018579233354</c:v>
                </c:pt>
                <c:pt idx="1275">
                  <c:v>8281.0456749572131</c:v>
                </c:pt>
                <c:pt idx="1276">
                  <c:v>9546.3300472533138</c:v>
                </c:pt>
                <c:pt idx="1277">
                  <c:v>10854.819630586635</c:v>
                </c:pt>
                <c:pt idx="1278">
                  <c:v>11316.49364674491</c:v>
                </c:pt>
                <c:pt idx="1279">
                  <c:v>11779.332711994239</c:v>
                </c:pt>
                <c:pt idx="1280">
                  <c:v>12270.097642760726</c:v>
                </c:pt>
                <c:pt idx="1281">
                  <c:v>11444.68430294923</c:v>
                </c:pt>
                <c:pt idx="1282">
                  <c:v>11005.153052949257</c:v>
                </c:pt>
                <c:pt idx="1283">
                  <c:v>11030.357532290847</c:v>
                </c:pt>
                <c:pt idx="1284">
                  <c:v>10590.264939698218</c:v>
                </c:pt>
                <c:pt idx="1285">
                  <c:v>9710.079754513019</c:v>
                </c:pt>
                <c:pt idx="1286">
                  <c:v>8785.1416727381002</c:v>
                </c:pt>
                <c:pt idx="1287">
                  <c:v>8302.7118807870374</c:v>
                </c:pt>
                <c:pt idx="1288">
                  <c:v>7365.514075031092</c:v>
                </c:pt>
                <c:pt idx="1289">
                  <c:v>6850.1838474480628</c:v>
                </c:pt>
                <c:pt idx="1290">
                  <c:v>7203.362734322287</c:v>
                </c:pt>
                <c:pt idx="1291">
                  <c:v>7143.2483972734362</c:v>
                </c:pt>
                <c:pt idx="1292">
                  <c:v>6208.1935293461011</c:v>
                </c:pt>
                <c:pt idx="1293">
                  <c:v>5690.3428433143918</c:v>
                </c:pt>
                <c:pt idx="1294">
                  <c:v>5601.2657230178329</c:v>
                </c:pt>
                <c:pt idx="1295">
                  <c:v>6351.8581396940226</c:v>
                </c:pt>
                <c:pt idx="1296">
                  <c:v>7966.7021359259024</c:v>
                </c:pt>
                <c:pt idx="1297">
                  <c:v>9614.2775286233027</c:v>
                </c:pt>
                <c:pt idx="1298">
                  <c:v>10890.174358148137</c:v>
                </c:pt>
                <c:pt idx="1299">
                  <c:v>11777.147479601552</c:v>
                </c:pt>
                <c:pt idx="1300">
                  <c:v>11854.995291983161</c:v>
                </c:pt>
                <c:pt idx="1301">
                  <c:v>11485.529379723019</c:v>
                </c:pt>
                <c:pt idx="1302">
                  <c:v>11536.672644087845</c:v>
                </c:pt>
                <c:pt idx="1303">
                  <c:v>12011.793576251579</c:v>
                </c:pt>
                <c:pt idx="1304">
                  <c:v>11665.249303378583</c:v>
                </c:pt>
                <c:pt idx="1305">
                  <c:v>10838.970186450386</c:v>
                </c:pt>
                <c:pt idx="1306">
                  <c:v>10437.107398833994</c:v>
                </c:pt>
                <c:pt idx="1307">
                  <c:v>10010.487028463647</c:v>
                </c:pt>
                <c:pt idx="1308">
                  <c:v>9583.8666580933022</c:v>
                </c:pt>
                <c:pt idx="1309">
                  <c:v>9560.7931031170665</c:v>
                </c:pt>
                <c:pt idx="1310">
                  <c:v>9560.7931031170046</c:v>
                </c:pt>
                <c:pt idx="1311">
                  <c:v>9112.2631922674354</c:v>
                </c:pt>
                <c:pt idx="1312">
                  <c:v>8664.8972414625532</c:v>
                </c:pt>
                <c:pt idx="1313">
                  <c:v>7773.6570021775051</c:v>
                </c:pt>
                <c:pt idx="1314">
                  <c:v>7711.9138711659816</c:v>
                </c:pt>
                <c:pt idx="1315">
                  <c:v>7670.9566153067126</c:v>
                </c:pt>
                <c:pt idx="1316">
                  <c:v>5932.5352230273202</c:v>
                </c:pt>
                <c:pt idx="1317">
                  <c:v>5408.8899115675631</c:v>
                </c:pt>
                <c:pt idx="1318">
                  <c:v>6167.5683392854471</c:v>
                </c:pt>
                <c:pt idx="1319">
                  <c:v>8563.7638687754152</c:v>
                </c:pt>
                <c:pt idx="1320">
                  <c:v>12319.995781340436</c:v>
                </c:pt>
                <c:pt idx="1321">
                  <c:v>15361.088829946872</c:v>
                </c:pt>
                <c:pt idx="1322">
                  <c:v>18582.124921612769</c:v>
                </c:pt>
                <c:pt idx="1323">
                  <c:v>21995.251272759575</c:v>
                </c:pt>
                <c:pt idx="1324">
                  <c:v>23939.715463920027</c:v>
                </c:pt>
                <c:pt idx="1325">
                  <c:v>22348.118136666642</c:v>
                </c:pt>
                <c:pt idx="1326">
                  <c:v>18278.787460977637</c:v>
                </c:pt>
                <c:pt idx="1327">
                  <c:v>14369.586351673537</c:v>
                </c:pt>
                <c:pt idx="1328">
                  <c:v>12155.505175781262</c:v>
                </c:pt>
                <c:pt idx="1329">
                  <c:v>11246.130175781251</c:v>
                </c:pt>
                <c:pt idx="1330">
                  <c:v>11246.130175781251</c:v>
                </c:pt>
                <c:pt idx="1331">
                  <c:v>11246.130175781251</c:v>
                </c:pt>
                <c:pt idx="1332">
                  <c:v>10791.442675781276</c:v>
                </c:pt>
                <c:pt idx="1333">
                  <c:v>9403.8547562819349</c:v>
                </c:pt>
                <c:pt idx="1334">
                  <c:v>8428.658332282841</c:v>
                </c:pt>
                <c:pt idx="1335">
                  <c:v>8362.1092202369473</c:v>
                </c:pt>
                <c:pt idx="1336">
                  <c:v>9194.1017832647849</c:v>
                </c:pt>
                <c:pt idx="1337">
                  <c:v>10068.039895652822</c:v>
                </c:pt>
                <c:pt idx="1338">
                  <c:v>10491.824756186306</c:v>
                </c:pt>
                <c:pt idx="1339">
                  <c:v>10939.776145075233</c:v>
                </c:pt>
                <c:pt idx="1340">
                  <c:v>11387.72753396416</c:v>
                </c:pt>
                <c:pt idx="1341">
                  <c:v>11862.090821578775</c:v>
                </c:pt>
                <c:pt idx="1342">
                  <c:v>13235.768449931411</c:v>
                </c:pt>
                <c:pt idx="1343">
                  <c:v>14702.720681990726</c:v>
                </c:pt>
                <c:pt idx="1344">
                  <c:v>14823.151166488326</c:v>
                </c:pt>
                <c:pt idx="1345">
                  <c:v>14488.475425409824</c:v>
                </c:pt>
                <c:pt idx="1346">
                  <c:v>13205.6236617309</c:v>
                </c:pt>
                <c:pt idx="1347">
                  <c:v>11859.738610370347</c:v>
                </c:pt>
                <c:pt idx="1348">
                  <c:v>10485.571943703757</c:v>
                </c:pt>
                <c:pt idx="1349">
                  <c:v>7237.2591102518827</c:v>
                </c:pt>
                <c:pt idx="1350">
                  <c:v>3014.8874075035674</c:v>
                </c:pt>
                <c:pt idx="1351">
                  <c:v>281.38957019375778</c:v>
                </c:pt>
                <c:pt idx="1352">
                  <c:v>1750.1361050396408</c:v>
                </c:pt>
                <c:pt idx="1353">
                  <c:v>2301.1616237037269</c:v>
                </c:pt>
                <c:pt idx="1354">
                  <c:v>2834.8204114677355</c:v>
                </c:pt>
                <c:pt idx="1355">
                  <c:v>3756.684170260427</c:v>
                </c:pt>
                <c:pt idx="1356">
                  <c:v>5451.3549297556083</c:v>
                </c:pt>
                <c:pt idx="1357">
                  <c:v>6662.1373589062159</c:v>
                </c:pt>
                <c:pt idx="1358">
                  <c:v>7409.3271473600716</c:v>
                </c:pt>
                <c:pt idx="1359">
                  <c:v>8463.5080942859386</c:v>
                </c:pt>
                <c:pt idx="1360">
                  <c:v>8700.1411610118466</c:v>
                </c:pt>
                <c:pt idx="1361">
                  <c:v>5442.2819722770719</c:v>
                </c:pt>
                <c:pt idx="1362">
                  <c:v>670.9529825182027</c:v>
                </c:pt>
                <c:pt idx="1363">
                  <c:v>7354.1022400897918</c:v>
                </c:pt>
                <c:pt idx="1364">
                  <c:v>13570.338706596365</c:v>
                </c:pt>
                <c:pt idx="1365">
                  <c:v>14674.654167818298</c:v>
                </c:pt>
                <c:pt idx="1366">
                  <c:v>10352.950534655585</c:v>
                </c:pt>
                <c:pt idx="1367">
                  <c:v>4745.22981067201</c:v>
                </c:pt>
                <c:pt idx="1368">
                  <c:v>2320.733562058399</c:v>
                </c:pt>
                <c:pt idx="1369">
                  <c:v>5070.0608796296292</c:v>
                </c:pt>
                <c:pt idx="1370">
                  <c:v>773.54998451304164</c:v>
                </c:pt>
                <c:pt idx="1371">
                  <c:v>4389.1216038993871</c:v>
                </c:pt>
                <c:pt idx="1372">
                  <c:v>6335.8577150105029</c:v>
                </c:pt>
                <c:pt idx="1373">
                  <c:v>4713.5776224179099</c:v>
                </c:pt>
                <c:pt idx="1374">
                  <c:v>1104.7332364923502</c:v>
                </c:pt>
                <c:pt idx="1375">
                  <c:v>3396.7961626763972</c:v>
                </c:pt>
                <c:pt idx="1376">
                  <c:v>10700.836521761446</c:v>
                </c:pt>
                <c:pt idx="1377">
                  <c:v>19876.194695008566</c:v>
                </c:pt>
                <c:pt idx="1378">
                  <c:v>22610.648445473904</c:v>
                </c:pt>
                <c:pt idx="1379">
                  <c:v>20142.590289751159</c:v>
                </c:pt>
                <c:pt idx="1380">
                  <c:v>17613.043592736922</c:v>
                </c:pt>
                <c:pt idx="1381">
                  <c:v>10045.392830438952</c:v>
                </c:pt>
                <c:pt idx="1382">
                  <c:v>1889.7337724442987</c:v>
                </c:pt>
                <c:pt idx="1383">
                  <c:v>11762.206085372431</c:v>
                </c:pt>
                <c:pt idx="1384">
                  <c:v>14567.021891428571</c:v>
                </c:pt>
                <c:pt idx="1385">
                  <c:v>10826.29704278636</c:v>
                </c:pt>
                <c:pt idx="1386">
                  <c:v>7479.0770848773736</c:v>
                </c:pt>
                <c:pt idx="1387">
                  <c:v>9162.7597524142566</c:v>
                </c:pt>
                <c:pt idx="1388">
                  <c:v>14516.679334769586</c:v>
                </c:pt>
                <c:pt idx="1389">
                  <c:v>21005.334226991843</c:v>
                </c:pt>
                <c:pt idx="1390">
                  <c:v>24698.68664776838</c:v>
                </c:pt>
                <c:pt idx="1391">
                  <c:v>22881.84629783671</c:v>
                </c:pt>
                <c:pt idx="1392">
                  <c:v>17674.730805925908</c:v>
                </c:pt>
                <c:pt idx="1393">
                  <c:v>12159.840561571909</c:v>
                </c:pt>
                <c:pt idx="1394">
                  <c:v>7704.191792910161</c:v>
                </c:pt>
                <c:pt idx="1395">
                  <c:v>5238.7751262435031</c:v>
                </c:pt>
                <c:pt idx="1396">
                  <c:v>3366.4823396950915</c:v>
                </c:pt>
                <c:pt idx="1397">
                  <c:v>1171.7001895007347</c:v>
                </c:pt>
                <c:pt idx="1398">
                  <c:v>387.5883644221538</c:v>
                </c:pt>
                <c:pt idx="1399">
                  <c:v>1896.6394004078525</c:v>
                </c:pt>
                <c:pt idx="1400">
                  <c:v>3334.8982891833043</c:v>
                </c:pt>
                <c:pt idx="1401">
                  <c:v>4127.6662363622436</c:v>
                </c:pt>
                <c:pt idx="1402">
                  <c:v>5651.7814181539306</c:v>
                </c:pt>
                <c:pt idx="1403">
                  <c:v>9786.3864000531557</c:v>
                </c:pt>
                <c:pt idx="1404">
                  <c:v>16436.331681611588</c:v>
                </c:pt>
                <c:pt idx="1405">
                  <c:v>18382.676185455111</c:v>
                </c:pt>
                <c:pt idx="1406">
                  <c:v>12837.647559629628</c:v>
                </c:pt>
                <c:pt idx="1407">
                  <c:v>4282.5967278240751</c:v>
                </c:pt>
                <c:pt idx="1408">
                  <c:v>1856.7526725001328</c:v>
                </c:pt>
                <c:pt idx="1409">
                  <c:v>3268.9525224443018</c:v>
                </c:pt>
                <c:pt idx="1410">
                  <c:v>2523.7901493611457</c:v>
                </c:pt>
                <c:pt idx="1411">
                  <c:v>1744.2082046384196</c:v>
                </c:pt>
                <c:pt idx="1412">
                  <c:v>1264.7183389437328</c:v>
                </c:pt>
                <c:pt idx="1413">
                  <c:v>1840.3502263838243</c:v>
                </c:pt>
                <c:pt idx="1414">
                  <c:v>4556.4608194975999</c:v>
                </c:pt>
                <c:pt idx="1415">
                  <c:v>9246.5522983275478</c:v>
                </c:pt>
                <c:pt idx="1416">
                  <c:v>14261.260039144132</c:v>
                </c:pt>
                <c:pt idx="1417">
                  <c:v>17402.375069120364</c:v>
                </c:pt>
                <c:pt idx="1418">
                  <c:v>16707.789463703706</c:v>
                </c:pt>
                <c:pt idx="1419">
                  <c:v>11440.627897024857</c:v>
                </c:pt>
                <c:pt idx="1420">
                  <c:v>3964.7775983818001</c:v>
                </c:pt>
                <c:pt idx="1421">
                  <c:v>3941.8431677899798</c:v>
                </c:pt>
                <c:pt idx="1422">
                  <c:v>8492.7093160815602</c:v>
                </c:pt>
                <c:pt idx="1423">
                  <c:v>4727.7568237083924</c:v>
                </c:pt>
                <c:pt idx="1424">
                  <c:v>1738.3452804773051</c:v>
                </c:pt>
                <c:pt idx="1425">
                  <c:v>7004.1025199393434</c:v>
                </c:pt>
                <c:pt idx="1426">
                  <c:v>13297.195183490305</c:v>
                </c:pt>
                <c:pt idx="1427">
                  <c:v>15886.734032704126</c:v>
                </c:pt>
                <c:pt idx="1428">
                  <c:v>11016.68915172175</c:v>
                </c:pt>
                <c:pt idx="1429">
                  <c:v>4305.3920973622126</c:v>
                </c:pt>
                <c:pt idx="1430">
                  <c:v>1654.7098672013478</c:v>
                </c:pt>
                <c:pt idx="1431">
                  <c:v>8165.1925251860093</c:v>
                </c:pt>
                <c:pt idx="1432">
                  <c:v>14732.48659839699</c:v>
                </c:pt>
                <c:pt idx="1433">
                  <c:v>15863.922428538428</c:v>
                </c:pt>
                <c:pt idx="1434">
                  <c:v>13395.306926225994</c:v>
                </c:pt>
                <c:pt idx="1435">
                  <c:v>6266.0597489285401</c:v>
                </c:pt>
                <c:pt idx="1436">
                  <c:v>612.87045834745015</c:v>
                </c:pt>
                <c:pt idx="1437">
                  <c:v>3843.2352825869393</c:v>
                </c:pt>
                <c:pt idx="1438">
                  <c:v>4482.6264099458549</c:v>
                </c:pt>
                <c:pt idx="1439">
                  <c:v>3076.1334231395745</c:v>
                </c:pt>
                <c:pt idx="1440">
                  <c:v>1106.0929366629409</c:v>
                </c:pt>
                <c:pt idx="1441">
                  <c:v>1217.2744570706875</c:v>
                </c:pt>
                <c:pt idx="1442">
                  <c:v>1788.1531404098057</c:v>
                </c:pt>
                <c:pt idx="1443">
                  <c:v>136.84847063295865</c:v>
                </c:pt>
                <c:pt idx="1444">
                  <c:v>1480.2826562499999</c:v>
                </c:pt>
                <c:pt idx="1445">
                  <c:v>2020.391112700376</c:v>
                </c:pt>
                <c:pt idx="1446">
                  <c:v>1109.072177898473</c:v>
                </c:pt>
                <c:pt idx="1447">
                  <c:v>2045.3356723132338</c:v>
                </c:pt>
                <c:pt idx="1448">
                  <c:v>5516.0191804108799</c:v>
                </c:pt>
                <c:pt idx="1449">
                  <c:v>4985.7322445247391</c:v>
                </c:pt>
                <c:pt idx="1450">
                  <c:v>1880.8411936987743</c:v>
                </c:pt>
                <c:pt idx="1451">
                  <c:v>214.68842884259257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717.93076434906561</c:v>
                </c:pt>
                <c:pt idx="1480">
                  <c:v>1362.3441147925239</c:v>
                </c:pt>
                <c:pt idx="1481">
                  <c:v>1739.6039399283854</c:v>
                </c:pt>
                <c:pt idx="1482">
                  <c:v>1916.96064929867</c:v>
                </c:pt>
                <c:pt idx="1483">
                  <c:v>2027.6918578172149</c:v>
                </c:pt>
                <c:pt idx="1484">
                  <c:v>2177.6340574622773</c:v>
                </c:pt>
                <c:pt idx="1485">
                  <c:v>2539.5837327159156</c:v>
                </c:pt>
                <c:pt idx="1486">
                  <c:v>3359.6420053956881</c:v>
                </c:pt>
                <c:pt idx="1487">
                  <c:v>4577.7132306951671</c:v>
                </c:pt>
                <c:pt idx="1488">
                  <c:v>6259.4851534904419</c:v>
                </c:pt>
                <c:pt idx="1489">
                  <c:v>8420.4330438020843</c:v>
                </c:pt>
                <c:pt idx="1490">
                  <c:v>10890.878600420283</c:v>
                </c:pt>
                <c:pt idx="1491">
                  <c:v>13380.992587494933</c:v>
                </c:pt>
                <c:pt idx="1492">
                  <c:v>15345.568613324789</c:v>
                </c:pt>
                <c:pt idx="1493">
                  <c:v>16463.148051024436</c:v>
                </c:pt>
                <c:pt idx="1494">
                  <c:v>17134.96679913556</c:v>
                </c:pt>
                <c:pt idx="1495">
                  <c:v>17045.329761509554</c:v>
                </c:pt>
                <c:pt idx="1496">
                  <c:v>16566.474967999002</c:v>
                </c:pt>
                <c:pt idx="1497">
                  <c:v>15777.563763139831</c:v>
                </c:pt>
                <c:pt idx="1498">
                  <c:v>14406.829584941392</c:v>
                </c:pt>
                <c:pt idx="1499">
                  <c:v>12745.581404404276</c:v>
                </c:pt>
                <c:pt idx="1500">
                  <c:v>10842.881456662195</c:v>
                </c:pt>
                <c:pt idx="1501">
                  <c:v>9900.6906804882856</c:v>
                </c:pt>
                <c:pt idx="1502">
                  <c:v>9509.2807384810512</c:v>
                </c:pt>
                <c:pt idx="1503">
                  <c:v>9353.0388617077842</c:v>
                </c:pt>
                <c:pt idx="1504">
                  <c:v>9513.2659221817066</c:v>
                </c:pt>
                <c:pt idx="1505">
                  <c:v>9045.4867187500058</c:v>
                </c:pt>
                <c:pt idx="1506">
                  <c:v>8850.1420281588926</c:v>
                </c:pt>
                <c:pt idx="1507">
                  <c:v>9267.4026763706752</c:v>
                </c:pt>
                <c:pt idx="1508">
                  <c:v>10026.19927023833</c:v>
                </c:pt>
                <c:pt idx="1509">
                  <c:v>11140.558302162079</c:v>
                </c:pt>
                <c:pt idx="1510">
                  <c:v>13298.204013990066</c:v>
                </c:pt>
                <c:pt idx="1511">
                  <c:v>16307.373449707031</c:v>
                </c:pt>
                <c:pt idx="1512">
                  <c:v>19594.934463999689</c:v>
                </c:pt>
                <c:pt idx="1513">
                  <c:v>22871.94201171551</c:v>
                </c:pt>
                <c:pt idx="1514">
                  <c:v>25021.58179528224</c:v>
                </c:pt>
                <c:pt idx="1515">
                  <c:v>25012.382489867512</c:v>
                </c:pt>
                <c:pt idx="1516">
                  <c:v>22478.899900255521</c:v>
                </c:pt>
                <c:pt idx="1517">
                  <c:v>19528.98239893292</c:v>
                </c:pt>
                <c:pt idx="1518">
                  <c:v>17146.872283575074</c:v>
                </c:pt>
                <c:pt idx="1519">
                  <c:v>15373.501165693344</c:v>
                </c:pt>
                <c:pt idx="1520">
                  <c:v>13941.550234574523</c:v>
                </c:pt>
                <c:pt idx="1521">
                  <c:v>12399.878329739537</c:v>
                </c:pt>
                <c:pt idx="1522">
                  <c:v>10400.348244900908</c:v>
                </c:pt>
                <c:pt idx="1523">
                  <c:v>7468.6119780949939</c:v>
                </c:pt>
                <c:pt idx="1524">
                  <c:v>3257.3239431550069</c:v>
                </c:pt>
                <c:pt idx="1525">
                  <c:v>2187.7544659817222</c:v>
                </c:pt>
                <c:pt idx="1526">
                  <c:v>6664.7200406018719</c:v>
                </c:pt>
                <c:pt idx="1527">
                  <c:v>9344.121589514938</c:v>
                </c:pt>
                <c:pt idx="1528">
                  <c:v>9211.5813240596908</c:v>
                </c:pt>
                <c:pt idx="1529">
                  <c:v>6916.2721536351173</c:v>
                </c:pt>
                <c:pt idx="1530">
                  <c:v>3707.5855016617411</c:v>
                </c:pt>
                <c:pt idx="1531">
                  <c:v>41.89110481698448</c:v>
                </c:pt>
                <c:pt idx="1532">
                  <c:v>3712.3071491848891</c:v>
                </c:pt>
                <c:pt idx="1533">
                  <c:v>7391.7446759259128</c:v>
                </c:pt>
                <c:pt idx="1534">
                  <c:v>11536.033151040805</c:v>
                </c:pt>
                <c:pt idx="1535">
                  <c:v>16620.198465554502</c:v>
                </c:pt>
                <c:pt idx="1536">
                  <c:v>22202.83384832646</c:v>
                </c:pt>
                <c:pt idx="1537">
                  <c:v>26912.420008449939</c:v>
                </c:pt>
                <c:pt idx="1538">
                  <c:v>31365.695353750001</c:v>
                </c:pt>
                <c:pt idx="1539">
                  <c:v>35133.812157138207</c:v>
                </c:pt>
                <c:pt idx="1540">
                  <c:v>38343.068208649871</c:v>
                </c:pt>
                <c:pt idx="1541">
                  <c:v>40956.653828587063</c:v>
                </c:pt>
                <c:pt idx="1542">
                  <c:v>41300.474546569145</c:v>
                </c:pt>
                <c:pt idx="1543">
                  <c:v>38974.604168416561</c:v>
                </c:pt>
                <c:pt idx="1544">
                  <c:v>33104.730938627581</c:v>
                </c:pt>
                <c:pt idx="1545">
                  <c:v>26444.811501870041</c:v>
                </c:pt>
                <c:pt idx="1546">
                  <c:v>21836.065364583304</c:v>
                </c:pt>
                <c:pt idx="1547">
                  <c:v>19019.277648651623</c:v>
                </c:pt>
                <c:pt idx="1548">
                  <c:v>18652.41669546792</c:v>
                </c:pt>
                <c:pt idx="1549">
                  <c:v>19344.304781991468</c:v>
                </c:pt>
                <c:pt idx="1550">
                  <c:v>20559.487076474641</c:v>
                </c:pt>
                <c:pt idx="1551">
                  <c:v>21865.417295553416</c:v>
                </c:pt>
                <c:pt idx="1552">
                  <c:v>22665.244513531161</c:v>
                </c:pt>
                <c:pt idx="1553">
                  <c:v>22987.682978825233</c:v>
                </c:pt>
                <c:pt idx="1554">
                  <c:v>23272.508622589085</c:v>
                </c:pt>
                <c:pt idx="1555">
                  <c:v>24675.534970473753</c:v>
                </c:pt>
                <c:pt idx="1556">
                  <c:v>26686.091544542825</c:v>
                </c:pt>
                <c:pt idx="1557">
                  <c:v>28824.7725467122</c:v>
                </c:pt>
                <c:pt idx="1558">
                  <c:v>31611.235393391355</c:v>
                </c:pt>
                <c:pt idx="1559">
                  <c:v>34617.423567878912</c:v>
                </c:pt>
                <c:pt idx="1560">
                  <c:v>36041.440376157341</c:v>
                </c:pt>
                <c:pt idx="1561">
                  <c:v>36916.087811596386</c:v>
                </c:pt>
                <c:pt idx="1562">
                  <c:v>37805.176873866614</c:v>
                </c:pt>
                <c:pt idx="1563">
                  <c:v>39308.444488564804</c:v>
                </c:pt>
                <c:pt idx="1564">
                  <c:v>40903.599950250937</c:v>
                </c:pt>
                <c:pt idx="1565">
                  <c:v>41916.315865159282</c:v>
                </c:pt>
                <c:pt idx="1566">
                  <c:v>43574.516007544124</c:v>
                </c:pt>
                <c:pt idx="1567">
                  <c:v>44056.222405847024</c:v>
                </c:pt>
                <c:pt idx="1568">
                  <c:v>43117.900877316089</c:v>
                </c:pt>
                <c:pt idx="1569">
                  <c:v>42736.589457229114</c:v>
                </c:pt>
                <c:pt idx="1570">
                  <c:v>42274.751038778966</c:v>
                </c:pt>
                <c:pt idx="1571">
                  <c:v>41733.217016136048</c:v>
                </c:pt>
                <c:pt idx="1572">
                  <c:v>41112.952191657831</c:v>
                </c:pt>
                <c:pt idx="1573">
                  <c:v>39047.634838535821</c:v>
                </c:pt>
                <c:pt idx="1574">
                  <c:v>36080.61910197814</c:v>
                </c:pt>
                <c:pt idx="1575">
                  <c:v>33655.795629190674</c:v>
                </c:pt>
                <c:pt idx="1576">
                  <c:v>30406.706453657411</c:v>
                </c:pt>
                <c:pt idx="1577">
                  <c:v>26987.165938723352</c:v>
                </c:pt>
                <c:pt idx="1578">
                  <c:v>24162.331453657371</c:v>
                </c:pt>
                <c:pt idx="1579">
                  <c:v>22636.530210175824</c:v>
                </c:pt>
                <c:pt idx="1580">
                  <c:v>21118.069335214135</c:v>
                </c:pt>
                <c:pt idx="1581">
                  <c:v>20208.113390979284</c:v>
                </c:pt>
                <c:pt idx="1582">
                  <c:v>19348.311441544414</c:v>
                </c:pt>
                <c:pt idx="1583">
                  <c:v>17045.975280761741</c:v>
                </c:pt>
                <c:pt idx="1584">
                  <c:v>15405.619726844998</c:v>
                </c:pt>
                <c:pt idx="1585">
                  <c:v>13746.579629629618</c:v>
                </c:pt>
                <c:pt idx="1586">
                  <c:v>12073.76796592951</c:v>
                </c:pt>
                <c:pt idx="1587">
                  <c:v>11055.215601554921</c:v>
                </c:pt>
                <c:pt idx="1588">
                  <c:v>11368.985260023072</c:v>
                </c:pt>
                <c:pt idx="1589">
                  <c:v>13017.020534275804</c:v>
                </c:pt>
                <c:pt idx="1590">
                  <c:v>14713.648108091023</c:v>
                </c:pt>
                <c:pt idx="1591">
                  <c:v>16428.010076909002</c:v>
                </c:pt>
                <c:pt idx="1592">
                  <c:v>17560.943244642232</c:v>
                </c:pt>
                <c:pt idx="1593">
                  <c:v>18685.892497419365</c:v>
                </c:pt>
                <c:pt idx="1594">
                  <c:v>19884.741279615839</c:v>
                </c:pt>
                <c:pt idx="1595">
                  <c:v>18526.361294735911</c:v>
                </c:pt>
                <c:pt idx="1596">
                  <c:v>17095.818373865892</c:v>
                </c:pt>
                <c:pt idx="1597">
                  <c:v>15041.488259119793</c:v>
                </c:pt>
                <c:pt idx="1598">
                  <c:v>12268.475834554401</c:v>
                </c:pt>
                <c:pt idx="1599">
                  <c:v>10749.481435001057</c:v>
                </c:pt>
                <c:pt idx="1600">
                  <c:v>9221.7940736085311</c:v>
                </c:pt>
                <c:pt idx="1601">
                  <c:v>8305.042714934174</c:v>
                </c:pt>
                <c:pt idx="1602">
                  <c:v>9232.6508761768491</c:v>
                </c:pt>
                <c:pt idx="1603">
                  <c:v>11413.785500884662</c:v>
                </c:pt>
                <c:pt idx="1604">
                  <c:v>13028.524701490836</c:v>
                </c:pt>
                <c:pt idx="1605">
                  <c:v>15257.894842393118</c:v>
                </c:pt>
                <c:pt idx="1606">
                  <c:v>16979.938492030229</c:v>
                </c:pt>
                <c:pt idx="1607">
                  <c:v>18099.331946302071</c:v>
                </c:pt>
                <c:pt idx="1608">
                  <c:v>19291.623612968753</c:v>
                </c:pt>
                <c:pt idx="1609">
                  <c:v>20483.915279635436</c:v>
                </c:pt>
                <c:pt idx="1610">
                  <c:v>21160.818121659791</c:v>
                </c:pt>
                <c:pt idx="1611">
                  <c:v>21799.113365794943</c:v>
                </c:pt>
                <c:pt idx="1612">
                  <c:v>23721.083377453728</c:v>
                </c:pt>
                <c:pt idx="1613">
                  <c:v>25698.48281821674</c:v>
                </c:pt>
                <c:pt idx="1614">
                  <c:v>27783.903699503368</c:v>
                </c:pt>
                <c:pt idx="1615">
                  <c:v>29940.579116917626</c:v>
                </c:pt>
                <c:pt idx="1616">
                  <c:v>32840.076624968067</c:v>
                </c:pt>
                <c:pt idx="1617">
                  <c:v>35273.70379583077</c:v>
                </c:pt>
                <c:pt idx="1618">
                  <c:v>37181.104485472955</c:v>
                </c:pt>
                <c:pt idx="1619">
                  <c:v>37279.077105650882</c:v>
                </c:pt>
                <c:pt idx="1620">
                  <c:v>35979.173747419285</c:v>
                </c:pt>
                <c:pt idx="1621">
                  <c:v>34595.605012128384</c:v>
                </c:pt>
                <c:pt idx="1622">
                  <c:v>32428.056279246626</c:v>
                </c:pt>
                <c:pt idx="1623">
                  <c:v>28819.575085013839</c:v>
                </c:pt>
                <c:pt idx="1624">
                  <c:v>24332.839425819551</c:v>
                </c:pt>
                <c:pt idx="1625">
                  <c:v>20360.148310639357</c:v>
                </c:pt>
                <c:pt idx="1626">
                  <c:v>14321.580719461008</c:v>
                </c:pt>
                <c:pt idx="1627">
                  <c:v>7489.7395199999683</c:v>
                </c:pt>
                <c:pt idx="1628">
                  <c:v>1957.1464612124778</c:v>
                </c:pt>
                <c:pt idx="1629">
                  <c:v>1630.4519067215572</c:v>
                </c:pt>
                <c:pt idx="1630">
                  <c:v>2024.4449027553715</c:v>
                </c:pt>
                <c:pt idx="1631">
                  <c:v>1269.8728034556204</c:v>
                </c:pt>
                <c:pt idx="1632">
                  <c:v>6388.5670328306996</c:v>
                </c:pt>
                <c:pt idx="1633">
                  <c:v>12106.002017285997</c:v>
                </c:pt>
                <c:pt idx="1634">
                  <c:v>16761.937359609321</c:v>
                </c:pt>
                <c:pt idx="1635">
                  <c:v>18505.823153234371</c:v>
                </c:pt>
                <c:pt idx="1636">
                  <c:v>18505.823153234287</c:v>
                </c:pt>
                <c:pt idx="1637">
                  <c:v>16689.731780740705</c:v>
                </c:pt>
                <c:pt idx="1638">
                  <c:v>14808.573288691474</c:v>
                </c:pt>
                <c:pt idx="1639">
                  <c:v>13494.578799819825</c:v>
                </c:pt>
                <c:pt idx="1640">
                  <c:v>13331.104866249965</c:v>
                </c:pt>
                <c:pt idx="1641">
                  <c:v>14952.738203017783</c:v>
                </c:pt>
                <c:pt idx="1642">
                  <c:v>17798.200427251188</c:v>
                </c:pt>
                <c:pt idx="1643">
                  <c:v>21917.576443820322</c:v>
                </c:pt>
                <c:pt idx="1644">
                  <c:v>25637.979866249934</c:v>
                </c:pt>
                <c:pt idx="1645">
                  <c:v>28899.615520661446</c:v>
                </c:pt>
                <c:pt idx="1646">
                  <c:v>31760.290211730506</c:v>
                </c:pt>
                <c:pt idx="1647">
                  <c:v>34123.112447846404</c:v>
                </c:pt>
                <c:pt idx="1648">
                  <c:v>36640.202959510185</c:v>
                </c:pt>
                <c:pt idx="1649">
                  <c:v>38034.855724091285</c:v>
                </c:pt>
                <c:pt idx="1650">
                  <c:v>38832.181023514888</c:v>
                </c:pt>
                <c:pt idx="1651">
                  <c:v>38376.118784209779</c:v>
                </c:pt>
                <c:pt idx="1652">
                  <c:v>37147.710029615766</c:v>
                </c:pt>
                <c:pt idx="1653">
                  <c:v>36478.165123322789</c:v>
                </c:pt>
                <c:pt idx="1654">
                  <c:v>35085.078403635096</c:v>
                </c:pt>
                <c:pt idx="1655">
                  <c:v>34213.163531303115</c:v>
                </c:pt>
                <c:pt idx="1656">
                  <c:v>34647.633893703758</c:v>
                </c:pt>
                <c:pt idx="1657">
                  <c:v>35086.202555610478</c:v>
                </c:pt>
                <c:pt idx="1658">
                  <c:v>35528.89739661177</c:v>
                </c:pt>
                <c:pt idx="1659">
                  <c:v>35975.746296296267</c:v>
                </c:pt>
                <c:pt idx="1660">
                  <c:v>36426.77713425237</c:v>
                </c:pt>
                <c:pt idx="1661">
                  <c:v>36199.425197475997</c:v>
                </c:pt>
                <c:pt idx="1662">
                  <c:v>36597.306656439658</c:v>
                </c:pt>
                <c:pt idx="1663">
                  <c:v>37056.025124206077</c:v>
                </c:pt>
                <c:pt idx="1664">
                  <c:v>36071.037688718141</c:v>
                </c:pt>
                <c:pt idx="1665">
                  <c:v>35715.674171891311</c:v>
                </c:pt>
                <c:pt idx="1666">
                  <c:v>34654.334895967295</c:v>
                </c:pt>
                <c:pt idx="1667">
                  <c:v>33471.368985376146</c:v>
                </c:pt>
                <c:pt idx="1668">
                  <c:v>32986.683106158402</c:v>
                </c:pt>
                <c:pt idx="1669">
                  <c:v>32443.977465947552</c:v>
                </c:pt>
                <c:pt idx="1670">
                  <c:v>31898.521749574764</c:v>
                </c:pt>
                <c:pt idx="1671">
                  <c:v>30585.811214971043</c:v>
                </c:pt>
                <c:pt idx="1672">
                  <c:v>29927.875297623337</c:v>
                </c:pt>
                <c:pt idx="1673">
                  <c:v>29980.668093588836</c:v>
                </c:pt>
                <c:pt idx="1674">
                  <c:v>29321.186185097718</c:v>
                </c:pt>
                <c:pt idx="1675">
                  <c:v>28608.842435097657</c:v>
                </c:pt>
                <c:pt idx="1676">
                  <c:v>27896.498685097595</c:v>
                </c:pt>
                <c:pt idx="1677">
                  <c:v>26421.756056551701</c:v>
                </c:pt>
                <c:pt idx="1678">
                  <c:v>24900.533437193288</c:v>
                </c:pt>
                <c:pt idx="1679">
                  <c:v>24045.587924592783</c:v>
                </c:pt>
                <c:pt idx="1680">
                  <c:v>23901.921093750043</c:v>
                </c:pt>
                <c:pt idx="1681">
                  <c:v>25170.087030007911</c:v>
                </c:pt>
                <c:pt idx="1682">
                  <c:v>27236.557085610359</c:v>
                </c:pt>
                <c:pt idx="1683">
                  <c:v>29351.695974499329</c:v>
                </c:pt>
                <c:pt idx="1684">
                  <c:v>32280.514124677054</c:v>
                </c:pt>
                <c:pt idx="1685">
                  <c:v>33915.431206225767</c:v>
                </c:pt>
                <c:pt idx="1686">
                  <c:v>34139.109826082153</c:v>
                </c:pt>
                <c:pt idx="1687">
                  <c:v>34363.89143215779</c:v>
                </c:pt>
                <c:pt idx="1688">
                  <c:v>33159.478583474964</c:v>
                </c:pt>
                <c:pt idx="1689">
                  <c:v>31838.046971164207</c:v>
                </c:pt>
                <c:pt idx="1690">
                  <c:v>31229.79837609383</c:v>
                </c:pt>
                <c:pt idx="1691">
                  <c:v>30565.957834580327</c:v>
                </c:pt>
                <c:pt idx="1692">
                  <c:v>30619.582770918991</c:v>
                </c:pt>
                <c:pt idx="1693">
                  <c:v>30673.277406228943</c:v>
                </c:pt>
                <c:pt idx="1694">
                  <c:v>30727.041794962606</c:v>
                </c:pt>
                <c:pt idx="1695">
                  <c:v>30780.875991571927</c:v>
                </c:pt>
                <c:pt idx="1696">
                  <c:v>30834.780050509173</c:v>
                </c:pt>
                <c:pt idx="1697">
                  <c:v>30888.754026227114</c:v>
                </c:pt>
                <c:pt idx="1698">
                  <c:v>30220.911399103825</c:v>
                </c:pt>
                <c:pt idx="1699">
                  <c:v>28777.138250955755</c:v>
                </c:pt>
                <c:pt idx="1700">
                  <c:v>27282.127868819913</c:v>
                </c:pt>
                <c:pt idx="1701">
                  <c:v>26459.660713793983</c:v>
                </c:pt>
                <c:pt idx="1702">
                  <c:v>26358.798239562318</c:v>
                </c:pt>
                <c:pt idx="1703">
                  <c:v>25540.257603098828</c:v>
                </c:pt>
                <c:pt idx="1704">
                  <c:v>25391.588637830933</c:v>
                </c:pt>
                <c:pt idx="1705">
                  <c:v>26007.973953845438</c:v>
                </c:pt>
                <c:pt idx="1706">
                  <c:v>25908.363610740707</c:v>
                </c:pt>
                <c:pt idx="1707">
                  <c:v>26521.93541363921</c:v>
                </c:pt>
                <c:pt idx="1708">
                  <c:v>27184.154935097638</c:v>
                </c:pt>
                <c:pt idx="1709">
                  <c:v>27133.538463959168</c:v>
                </c:pt>
                <c:pt idx="1710">
                  <c:v>28505.433167993691</c:v>
                </c:pt>
                <c:pt idx="1711">
                  <c:v>29980.668093588836</c:v>
                </c:pt>
                <c:pt idx="1712">
                  <c:v>30745.873685097638</c:v>
                </c:pt>
                <c:pt idx="1713">
                  <c:v>32279.860278110187</c:v>
                </c:pt>
                <c:pt idx="1714">
                  <c:v>33159.478583475066</c:v>
                </c:pt>
                <c:pt idx="1715">
                  <c:v>34043.089294710699</c:v>
                </c:pt>
                <c:pt idx="1716">
                  <c:v>34987.756572895669</c:v>
                </c:pt>
                <c:pt idx="1717">
                  <c:v>35938.03064659761</c:v>
                </c:pt>
                <c:pt idx="1718">
                  <c:v>36952.730117910884</c:v>
                </c:pt>
                <c:pt idx="1719">
                  <c:v>37974.799102510224</c:v>
                </c:pt>
                <c:pt idx="1720">
                  <c:v>38334.651169620076</c:v>
                </c:pt>
                <c:pt idx="1721">
                  <c:v>37170.248709136918</c:v>
                </c:pt>
                <c:pt idx="1722">
                  <c:v>35202.420831055977</c:v>
                </c:pt>
                <c:pt idx="1723">
                  <c:v>33109.160363895833</c:v>
                </c:pt>
                <c:pt idx="1724">
                  <c:v>30954.54698747988</c:v>
                </c:pt>
                <c:pt idx="1725">
                  <c:v>26480.82703056225</c:v>
                </c:pt>
                <c:pt idx="1726">
                  <c:v>20355.184352684995</c:v>
                </c:pt>
                <c:pt idx="1727">
                  <c:v>13381.235783760629</c:v>
                </c:pt>
                <c:pt idx="1728">
                  <c:v>5608.0439393980641</c:v>
                </c:pt>
                <c:pt idx="1729">
                  <c:v>2131.9304588203531</c:v>
                </c:pt>
                <c:pt idx="1730">
                  <c:v>6948.6148253500214</c:v>
                </c:pt>
                <c:pt idx="1731">
                  <c:v>8851.6859136350777</c:v>
                </c:pt>
                <c:pt idx="1732">
                  <c:v>9338.0095750010314</c:v>
                </c:pt>
                <c:pt idx="1733">
                  <c:v>8456.3797760972921</c:v>
                </c:pt>
                <c:pt idx="1734">
                  <c:v>7574.2753266547606</c:v>
                </c:pt>
                <c:pt idx="1735">
                  <c:v>7321.184312709368</c:v>
                </c:pt>
                <c:pt idx="1736">
                  <c:v>8291.0510350658424</c:v>
                </c:pt>
                <c:pt idx="1737">
                  <c:v>8614.6002985091291</c:v>
                </c:pt>
                <c:pt idx="1738">
                  <c:v>8304.850380425205</c:v>
                </c:pt>
                <c:pt idx="1739">
                  <c:v>7415.3581329135905</c:v>
                </c:pt>
                <c:pt idx="1740">
                  <c:v>4833.7338395284933</c:v>
                </c:pt>
                <c:pt idx="1741">
                  <c:v>1193.2159314324103</c:v>
                </c:pt>
                <c:pt idx="1742">
                  <c:v>1310.0424637500632</c:v>
                </c:pt>
                <c:pt idx="1743">
                  <c:v>2689.0251187795238</c:v>
                </c:pt>
                <c:pt idx="1744">
                  <c:v>4074.1646547684709</c:v>
                </c:pt>
                <c:pt idx="1745">
                  <c:v>4397.1778211447636</c:v>
                </c:pt>
                <c:pt idx="1746">
                  <c:v>4193.145837475995</c:v>
                </c:pt>
                <c:pt idx="1747">
                  <c:v>5024.7920292187655</c:v>
                </c:pt>
                <c:pt idx="1748">
                  <c:v>5881.8727139864404</c:v>
                </c:pt>
                <c:pt idx="1749">
                  <c:v>6724.1617389803814</c:v>
                </c:pt>
                <c:pt idx="1750">
                  <c:v>8100.5991541289013</c:v>
                </c:pt>
                <c:pt idx="1751">
                  <c:v>8483.3012414648438</c:v>
                </c:pt>
                <c:pt idx="1752">
                  <c:v>8364.2532912935094</c:v>
                </c:pt>
                <c:pt idx="1753">
                  <c:v>8246.4114600377488</c:v>
                </c:pt>
                <c:pt idx="1754">
                  <c:v>8129.7689411574056</c:v>
                </c:pt>
                <c:pt idx="1755">
                  <c:v>8014.3189281123241</c:v>
                </c:pt>
                <c:pt idx="1756">
                  <c:v>7900.0546143623551</c:v>
                </c:pt>
                <c:pt idx="1757">
                  <c:v>7303.6532211451386</c:v>
                </c:pt>
                <c:pt idx="1758">
                  <c:v>7172.865326334665</c:v>
                </c:pt>
                <c:pt idx="1759">
                  <c:v>7065.15622334215</c:v>
                </c:pt>
                <c:pt idx="1760">
                  <c:v>6463.6589402383252</c:v>
                </c:pt>
                <c:pt idx="1761">
                  <c:v>6340.957340166955</c:v>
                </c:pt>
                <c:pt idx="1762">
                  <c:v>6219.8984577228957</c:v>
                </c:pt>
                <c:pt idx="1763">
                  <c:v>6100.4705312047618</c:v>
                </c:pt>
                <c:pt idx="1764">
                  <c:v>5522.3608729852676</c:v>
                </c:pt>
                <c:pt idx="1765">
                  <c:v>4021.7629570363397</c:v>
                </c:pt>
                <c:pt idx="1766">
                  <c:v>1163.1373486573934</c:v>
                </c:pt>
                <c:pt idx="1767">
                  <c:v>2556.6944385950637</c:v>
                </c:pt>
                <c:pt idx="1768">
                  <c:v>7033.4210011979176</c:v>
                </c:pt>
                <c:pt idx="1769">
                  <c:v>11700.726407314016</c:v>
                </c:pt>
                <c:pt idx="1770">
                  <c:v>15187.943621110388</c:v>
                </c:pt>
                <c:pt idx="1771">
                  <c:v>16351.030127978496</c:v>
                </c:pt>
                <c:pt idx="1772">
                  <c:v>15852.184265793141</c:v>
                </c:pt>
                <c:pt idx="1773">
                  <c:v>14612.669494883545</c:v>
                </c:pt>
                <c:pt idx="1774">
                  <c:v>12436.840245758836</c:v>
                </c:pt>
                <c:pt idx="1775">
                  <c:v>10117.573545283569</c:v>
                </c:pt>
                <c:pt idx="1776">
                  <c:v>8904.8103204455947</c:v>
                </c:pt>
                <c:pt idx="1777">
                  <c:v>8927.8387250520791</c:v>
                </c:pt>
                <c:pt idx="1778">
                  <c:v>10010.100738511648</c:v>
                </c:pt>
                <c:pt idx="1779">
                  <c:v>11646.537180416675</c:v>
                </c:pt>
                <c:pt idx="1780">
                  <c:v>12652.235481318721</c:v>
                </c:pt>
                <c:pt idx="1781">
                  <c:v>12161.824599921156</c:v>
                </c:pt>
                <c:pt idx="1782">
                  <c:v>10365.901452971526</c:v>
                </c:pt>
                <c:pt idx="1783">
                  <c:v>8030.793656688953</c:v>
                </c:pt>
                <c:pt idx="1784">
                  <c:v>5713.1987477863277</c:v>
                </c:pt>
                <c:pt idx="1785">
                  <c:v>4222.3034649557658</c:v>
                </c:pt>
                <c:pt idx="1786">
                  <c:v>3507.0723028967636</c:v>
                </c:pt>
                <c:pt idx="1787">
                  <c:v>3138.0733336814142</c:v>
                </c:pt>
                <c:pt idx="1788">
                  <c:v>3038.2131713867166</c:v>
                </c:pt>
                <c:pt idx="1789">
                  <c:v>3244.4506113596062</c:v>
                </c:pt>
                <c:pt idx="1790">
                  <c:v>3610.2915056955153</c:v>
                </c:pt>
                <c:pt idx="1791">
                  <c:v>3870.5711529633095</c:v>
                </c:pt>
                <c:pt idx="1792">
                  <c:v>3702.822106498119</c:v>
                </c:pt>
                <c:pt idx="1793">
                  <c:v>2771.5487749616609</c:v>
                </c:pt>
                <c:pt idx="1794">
                  <c:v>2125.8908168912894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9E-4DB5-BC0E-E9778EC169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5329584"/>
        <c:axId val="381390480"/>
      </c:lineChart>
      <c:catAx>
        <c:axId val="2853295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390480"/>
        <c:crosses val="autoZero"/>
        <c:auto val="1"/>
        <c:lblAlgn val="ctr"/>
        <c:lblOffset val="100"/>
        <c:noMultiLvlLbl val="0"/>
      </c:catAx>
      <c:valAx>
        <c:axId val="381390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329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</a:t>
            </a:r>
            <a:r>
              <a:rPr lang="en-GB" baseline="0"/>
              <a:t>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Braking Energy (J)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288"/>
            <c:marker>
              <c:symbol val="diamond"/>
              <c:size val="5"/>
              <c:spPr>
                <a:solidFill>
                  <a:schemeClr val="accent2"/>
                </a:solidFill>
                <a:ln w="25400">
                  <a:solidFill>
                    <a:srgbClr val="00B05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C469-4857-90D2-8301E2C61571}"/>
              </c:ext>
            </c:extLst>
          </c:dPt>
          <c:dPt>
            <c:idx val="1567"/>
            <c:marker>
              <c:symbol val="diamond"/>
              <c:size val="5"/>
              <c:spPr>
                <a:solidFill>
                  <a:schemeClr val="accent2"/>
                </a:solidFill>
                <a:ln w="25400">
                  <a:solidFill>
                    <a:srgbClr val="00B05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C469-4857-90D2-8301E2C61571}"/>
              </c:ext>
            </c:extLst>
          </c:dPt>
          <c:dPt>
            <c:idx val="1619"/>
            <c:marker>
              <c:symbol val="diamond"/>
              <c:size val="5"/>
              <c:spPr>
                <a:solidFill>
                  <a:schemeClr val="accent2"/>
                </a:solidFill>
                <a:ln w="25400">
                  <a:solidFill>
                    <a:srgbClr val="00B05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C469-4857-90D2-8301E2C61571}"/>
              </c:ext>
            </c:extLst>
          </c:dPt>
          <c:dPt>
            <c:idx val="1720"/>
            <c:marker>
              <c:symbol val="diamond"/>
              <c:size val="5"/>
              <c:spPr>
                <a:solidFill>
                  <a:schemeClr val="accent2"/>
                </a:solidFill>
                <a:ln w="25400">
                  <a:solidFill>
                    <a:srgbClr val="00B05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C469-4857-90D2-8301E2C61571}"/>
              </c:ext>
            </c:extLst>
          </c:dPt>
          <c:dPt>
            <c:idx val="1729"/>
            <c:marker>
              <c:symbol val="diamond"/>
              <c:size val="5"/>
              <c:spPr>
                <a:solidFill>
                  <a:schemeClr val="accent2"/>
                </a:solidFill>
                <a:ln w="25400">
                  <a:solidFill>
                    <a:srgbClr val="00B05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99FF-4D13-AF29-F38D186EABB6}"/>
              </c:ext>
            </c:extLst>
          </c:dPt>
          <c:dLbls>
            <c:dLbl>
              <c:idx val="28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469-4857-90D2-8301E2C61571}"/>
                </c:ext>
              </c:extLst>
            </c:dLbl>
            <c:dLbl>
              <c:idx val="156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469-4857-90D2-8301E2C61571}"/>
                </c:ext>
              </c:extLst>
            </c:dLbl>
            <c:dLbl>
              <c:idx val="161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469-4857-90D2-8301E2C61571}"/>
                </c:ext>
              </c:extLst>
            </c:dLbl>
            <c:dLbl>
              <c:idx val="172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469-4857-90D2-8301E2C61571}"/>
                </c:ext>
              </c:extLst>
            </c:dLbl>
            <c:dLbl>
              <c:idx val="172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9FF-4D13-AF29-F38D186EABB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34.945220751243141</c:v>
                </c:pt>
                <c:pt idx="13">
                  <c:v>631.07718922756442</c:v>
                </c:pt>
                <c:pt idx="14">
                  <c:v>2915.2605467187504</c:v>
                </c:pt>
                <c:pt idx="15">
                  <c:v>5072.9656721419269</c:v>
                </c:pt>
                <c:pt idx="16">
                  <c:v>6206.7111196273509</c:v>
                </c:pt>
                <c:pt idx="17">
                  <c:v>9542.4861497833353</c:v>
                </c:pt>
                <c:pt idx="18">
                  <c:v>12898.323069602007</c:v>
                </c:pt>
                <c:pt idx="19">
                  <c:v>10686.290295996227</c:v>
                </c:pt>
                <c:pt idx="20">
                  <c:v>5611.1744086204108</c:v>
                </c:pt>
                <c:pt idx="21">
                  <c:v>3691.5229542024886</c:v>
                </c:pt>
                <c:pt idx="22">
                  <c:v>3561.8342665257137</c:v>
                </c:pt>
                <c:pt idx="23">
                  <c:v>3793.8930133333342</c:v>
                </c:pt>
                <c:pt idx="24">
                  <c:v>5798.2083741326687</c:v>
                </c:pt>
                <c:pt idx="25">
                  <c:v>7548.5471886505447</c:v>
                </c:pt>
                <c:pt idx="26">
                  <c:v>8733.4467437624044</c:v>
                </c:pt>
                <c:pt idx="27">
                  <c:v>12060.538097320739</c:v>
                </c:pt>
                <c:pt idx="28">
                  <c:v>13619.805068269674</c:v>
                </c:pt>
                <c:pt idx="29">
                  <c:v>13958.819674370032</c:v>
                </c:pt>
                <c:pt idx="30">
                  <c:v>11796.675036308001</c:v>
                </c:pt>
                <c:pt idx="31">
                  <c:v>8838.233532547396</c:v>
                </c:pt>
                <c:pt idx="32">
                  <c:v>7573.2052920730694</c:v>
                </c:pt>
                <c:pt idx="33">
                  <c:v>6959.7023708553879</c:v>
                </c:pt>
                <c:pt idx="34">
                  <c:v>5810.5796139351887</c:v>
                </c:pt>
                <c:pt idx="35">
                  <c:v>3828.8771437522873</c:v>
                </c:pt>
                <c:pt idx="36">
                  <c:v>177.42445114089622</c:v>
                </c:pt>
                <c:pt idx="37">
                  <c:v>6214.2485394812402</c:v>
                </c:pt>
                <c:pt idx="38">
                  <c:v>9026.1648776989368</c:v>
                </c:pt>
                <c:pt idx="39">
                  <c:v>7614.2251694047864</c:v>
                </c:pt>
                <c:pt idx="40">
                  <c:v>6008.9414615421429</c:v>
                </c:pt>
                <c:pt idx="41">
                  <c:v>7286.4307548016604</c:v>
                </c:pt>
                <c:pt idx="42">
                  <c:v>9199.8662228598605</c:v>
                </c:pt>
                <c:pt idx="43">
                  <c:v>7447.1167498074474</c:v>
                </c:pt>
                <c:pt idx="44">
                  <c:v>3374.2595899247717</c:v>
                </c:pt>
                <c:pt idx="45">
                  <c:v>371.60089075700444</c:v>
                </c:pt>
                <c:pt idx="46">
                  <c:v>91.521540787038731</c:v>
                </c:pt>
                <c:pt idx="47">
                  <c:v>575.6420018627025</c:v>
                </c:pt>
                <c:pt idx="48">
                  <c:v>240.27047079560958</c:v>
                </c:pt>
                <c:pt idx="49">
                  <c:v>863.16454238533311</c:v>
                </c:pt>
                <c:pt idx="50">
                  <c:v>1063.0025053482918</c:v>
                </c:pt>
                <c:pt idx="51">
                  <c:v>623.55997747106608</c:v>
                </c:pt>
                <c:pt idx="52">
                  <c:v>2509.532316456055</c:v>
                </c:pt>
                <c:pt idx="53">
                  <c:v>1588.092121113388</c:v>
                </c:pt>
                <c:pt idx="54">
                  <c:v>228.43036070540245</c:v>
                </c:pt>
                <c:pt idx="55">
                  <c:v>899.89115740740772</c:v>
                </c:pt>
                <c:pt idx="56">
                  <c:v>967.25226851851858</c:v>
                </c:pt>
                <c:pt idx="57">
                  <c:v>1169.3356018518523</c:v>
                </c:pt>
                <c:pt idx="58">
                  <c:v>1406.5181712796584</c:v>
                </c:pt>
                <c:pt idx="59">
                  <c:v>2714.8026860937493</c:v>
                </c:pt>
                <c:pt idx="60">
                  <c:v>3422.4701751396124</c:v>
                </c:pt>
                <c:pt idx="61">
                  <c:v>2276.3809468945324</c:v>
                </c:pt>
                <c:pt idx="62">
                  <c:v>2100.5916420348658</c:v>
                </c:pt>
                <c:pt idx="63">
                  <c:v>2414.4537614062506</c:v>
                </c:pt>
                <c:pt idx="64">
                  <c:v>2937.1994326106783</c:v>
                </c:pt>
                <c:pt idx="65">
                  <c:v>2461.8682460890345</c:v>
                </c:pt>
                <c:pt idx="66">
                  <c:v>2098.7174991940192</c:v>
                </c:pt>
                <c:pt idx="67">
                  <c:v>3787.923973648833</c:v>
                </c:pt>
                <c:pt idx="68">
                  <c:v>7155.3809586146217</c:v>
                </c:pt>
                <c:pt idx="69">
                  <c:v>10027.379732414265</c:v>
                </c:pt>
                <c:pt idx="70">
                  <c:v>12088.155240902162</c:v>
                </c:pt>
                <c:pt idx="71">
                  <c:v>12807.31848362762</c:v>
                </c:pt>
                <c:pt idx="72">
                  <c:v>11317.417654350777</c:v>
                </c:pt>
                <c:pt idx="73">
                  <c:v>8697.2247772153623</c:v>
                </c:pt>
                <c:pt idx="74">
                  <c:v>7206.6162563463167</c:v>
                </c:pt>
                <c:pt idx="75">
                  <c:v>7206.3670655469796</c:v>
                </c:pt>
                <c:pt idx="76">
                  <c:v>7849.2775988106596</c:v>
                </c:pt>
                <c:pt idx="77">
                  <c:v>7677.0765142914333</c:v>
                </c:pt>
                <c:pt idx="78">
                  <c:v>5873.3301188274008</c:v>
                </c:pt>
                <c:pt idx="79">
                  <c:v>3026.3752364078364</c:v>
                </c:pt>
                <c:pt idx="80">
                  <c:v>1441.7092628761577</c:v>
                </c:pt>
                <c:pt idx="81">
                  <c:v>103.1318190419029</c:v>
                </c:pt>
                <c:pt idx="82">
                  <c:v>288.05320809834217</c:v>
                </c:pt>
                <c:pt idx="83">
                  <c:v>2147.5225157804048</c:v>
                </c:pt>
                <c:pt idx="84">
                  <c:v>1092.6824089514446</c:v>
                </c:pt>
                <c:pt idx="85">
                  <c:v>445.37491155538856</c:v>
                </c:pt>
                <c:pt idx="86">
                  <c:v>622.39942629161374</c:v>
                </c:pt>
                <c:pt idx="87">
                  <c:v>983.14187179120597</c:v>
                </c:pt>
                <c:pt idx="88">
                  <c:v>2108.4322057812551</c:v>
                </c:pt>
                <c:pt idx="89">
                  <c:v>9531.5185340153766</c:v>
                </c:pt>
                <c:pt idx="90">
                  <c:v>12821.932894222364</c:v>
                </c:pt>
                <c:pt idx="91">
                  <c:v>10878.843428712278</c:v>
                </c:pt>
                <c:pt idx="92">
                  <c:v>6050.7579020651165</c:v>
                </c:pt>
                <c:pt idx="93">
                  <c:v>2833.5224610753171</c:v>
                </c:pt>
                <c:pt idx="94">
                  <c:v>2468.1643981481484</c:v>
                </c:pt>
                <c:pt idx="95">
                  <c:v>2438.6487090452729</c:v>
                </c:pt>
                <c:pt idx="96">
                  <c:v>1328.9866534865826</c:v>
                </c:pt>
                <c:pt idx="97">
                  <c:v>441.60557874999989</c:v>
                </c:pt>
                <c:pt idx="98">
                  <c:v>270.03219861389749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37.190591121613508</c:v>
                </c:pt>
                <c:pt idx="139">
                  <c:v>779.99254437486593</c:v>
                </c:pt>
                <c:pt idx="140">
                  <c:v>3841.480708906598</c:v>
                </c:pt>
                <c:pt idx="141">
                  <c:v>7707.0555909309878</c:v>
                </c:pt>
                <c:pt idx="142">
                  <c:v>7968.8433566135109</c:v>
                </c:pt>
                <c:pt idx="143">
                  <c:v>5273.2743780664059</c:v>
                </c:pt>
                <c:pt idx="144">
                  <c:v>3771.9760773175767</c:v>
                </c:pt>
                <c:pt idx="145">
                  <c:v>5117.0751263648863</c:v>
                </c:pt>
                <c:pt idx="146">
                  <c:v>7802.9087908796273</c:v>
                </c:pt>
                <c:pt idx="147">
                  <c:v>9149.3453529387407</c:v>
                </c:pt>
                <c:pt idx="148">
                  <c:v>8298.1205442017381</c:v>
                </c:pt>
                <c:pt idx="149">
                  <c:v>5983.5904834173552</c:v>
                </c:pt>
                <c:pt idx="150">
                  <c:v>2937.7930206646511</c:v>
                </c:pt>
                <c:pt idx="151">
                  <c:v>1728.9308766608817</c:v>
                </c:pt>
                <c:pt idx="152">
                  <c:v>8043.0707016735205</c:v>
                </c:pt>
                <c:pt idx="153">
                  <c:v>10662.596878710347</c:v>
                </c:pt>
                <c:pt idx="154">
                  <c:v>7612.6044373223967</c:v>
                </c:pt>
                <c:pt idx="155">
                  <c:v>2880.8960942357635</c:v>
                </c:pt>
                <c:pt idx="156">
                  <c:v>495.72449074074012</c:v>
                </c:pt>
                <c:pt idx="157">
                  <c:v>2502.6151860937498</c:v>
                </c:pt>
                <c:pt idx="158">
                  <c:v>4784.4031206242762</c:v>
                </c:pt>
                <c:pt idx="159">
                  <c:v>7203.1521897445145</c:v>
                </c:pt>
                <c:pt idx="160">
                  <c:v>8663.0287346144378</c:v>
                </c:pt>
                <c:pt idx="161">
                  <c:v>9064.968560781248</c:v>
                </c:pt>
                <c:pt idx="162">
                  <c:v>8184.5478096969073</c:v>
                </c:pt>
                <c:pt idx="163">
                  <c:v>8576.6393832870381</c:v>
                </c:pt>
                <c:pt idx="164">
                  <c:v>8368.125253621587</c:v>
                </c:pt>
                <c:pt idx="165">
                  <c:v>7278.1581872922861</c:v>
                </c:pt>
                <c:pt idx="166">
                  <c:v>6629.6391240530984</c:v>
                </c:pt>
                <c:pt idx="167">
                  <c:v>8742.1230099777113</c:v>
                </c:pt>
                <c:pt idx="168">
                  <c:v>11090.791514513032</c:v>
                </c:pt>
                <c:pt idx="169">
                  <c:v>9264.0019058796261</c:v>
                </c:pt>
                <c:pt idx="170">
                  <c:v>3937.9099989283168</c:v>
                </c:pt>
                <c:pt idx="171">
                  <c:v>2647.8288826708222</c:v>
                </c:pt>
                <c:pt idx="172">
                  <c:v>9434.2057948632792</c:v>
                </c:pt>
                <c:pt idx="173">
                  <c:v>11192.708945928711</c:v>
                </c:pt>
                <c:pt idx="174">
                  <c:v>6341.4737906858963</c:v>
                </c:pt>
                <c:pt idx="175">
                  <c:v>687.19743959648815</c:v>
                </c:pt>
                <c:pt idx="176">
                  <c:v>2979.2605650073647</c:v>
                </c:pt>
                <c:pt idx="177">
                  <c:v>6136.9495809682294</c:v>
                </c:pt>
                <c:pt idx="178">
                  <c:v>7549.2116958168308</c:v>
                </c:pt>
                <c:pt idx="179">
                  <c:v>5491.8543723062421</c:v>
                </c:pt>
                <c:pt idx="180">
                  <c:v>3081.0423547462283</c:v>
                </c:pt>
                <c:pt idx="181">
                  <c:v>1909.8787258438053</c:v>
                </c:pt>
                <c:pt idx="182">
                  <c:v>574.49326119513171</c:v>
                </c:pt>
                <c:pt idx="183">
                  <c:v>2474.8439742150226</c:v>
                </c:pt>
                <c:pt idx="184">
                  <c:v>4654.9682572981756</c:v>
                </c:pt>
                <c:pt idx="185">
                  <c:v>4765.6092360716748</c:v>
                </c:pt>
                <c:pt idx="186">
                  <c:v>3791.1567310474566</c:v>
                </c:pt>
                <c:pt idx="187">
                  <c:v>2577.6631219335918</c:v>
                </c:pt>
                <c:pt idx="188">
                  <c:v>1670.3005673893222</c:v>
                </c:pt>
                <c:pt idx="189">
                  <c:v>1011.3089368264276</c:v>
                </c:pt>
                <c:pt idx="190">
                  <c:v>450.41231720933536</c:v>
                </c:pt>
                <c:pt idx="191">
                  <c:v>120.75118969797536</c:v>
                </c:pt>
                <c:pt idx="192">
                  <c:v>173.46144984013361</c:v>
                </c:pt>
                <c:pt idx="193">
                  <c:v>517.76934647004066</c:v>
                </c:pt>
                <c:pt idx="194">
                  <c:v>641.49004162315669</c:v>
                </c:pt>
                <c:pt idx="195">
                  <c:v>832.53004629629686</c:v>
                </c:pt>
                <c:pt idx="196">
                  <c:v>967.25226851851858</c:v>
                </c:pt>
                <c:pt idx="197">
                  <c:v>967.25226851851858</c:v>
                </c:pt>
                <c:pt idx="198">
                  <c:v>1304.0578240740742</c:v>
                </c:pt>
                <c:pt idx="199">
                  <c:v>1710.6223557293008</c:v>
                </c:pt>
                <c:pt idx="200">
                  <c:v>2145.4241805180473</c:v>
                </c:pt>
                <c:pt idx="201">
                  <c:v>2706.8271208419064</c:v>
                </c:pt>
                <c:pt idx="202">
                  <c:v>3325.126652922454</c:v>
                </c:pt>
                <c:pt idx="203">
                  <c:v>5054.0376333731192</c:v>
                </c:pt>
                <c:pt idx="204">
                  <c:v>6581.6899304215949</c:v>
                </c:pt>
                <c:pt idx="205">
                  <c:v>7479.8006700085743</c:v>
                </c:pt>
                <c:pt idx="206">
                  <c:v>9624.8018700666562</c:v>
                </c:pt>
                <c:pt idx="207">
                  <c:v>11067.823274351986</c:v>
                </c:pt>
                <c:pt idx="208">
                  <c:v>11056.597910301785</c:v>
                </c:pt>
                <c:pt idx="209">
                  <c:v>12894.161536351166</c:v>
                </c:pt>
                <c:pt idx="210">
                  <c:v>14054.680403401921</c:v>
                </c:pt>
                <c:pt idx="211">
                  <c:v>11872.379993580007</c:v>
                </c:pt>
                <c:pt idx="212">
                  <c:v>10256.518506351165</c:v>
                </c:pt>
                <c:pt idx="213">
                  <c:v>9270.6778344726517</c:v>
                </c:pt>
                <c:pt idx="214">
                  <c:v>10023.606344252405</c:v>
                </c:pt>
                <c:pt idx="215">
                  <c:v>12370.239219477849</c:v>
                </c:pt>
                <c:pt idx="216">
                  <c:v>14499.548795572917</c:v>
                </c:pt>
                <c:pt idx="217">
                  <c:v>15258.867650130933</c:v>
                </c:pt>
                <c:pt idx="218">
                  <c:v>14580.313153318972</c:v>
                </c:pt>
                <c:pt idx="219">
                  <c:v>13141.309983228088</c:v>
                </c:pt>
                <c:pt idx="220">
                  <c:v>11475.299869968068</c:v>
                </c:pt>
                <c:pt idx="221">
                  <c:v>9353.0388617078042</c:v>
                </c:pt>
                <c:pt idx="222">
                  <c:v>7954.059222454418</c:v>
                </c:pt>
                <c:pt idx="223">
                  <c:v>7734.3616545667892</c:v>
                </c:pt>
                <c:pt idx="224">
                  <c:v>7793.4488614825623</c:v>
                </c:pt>
                <c:pt idx="225">
                  <c:v>8785.385248586892</c:v>
                </c:pt>
                <c:pt idx="226">
                  <c:v>9222.7816371073204</c:v>
                </c:pt>
                <c:pt idx="227">
                  <c:v>9024.1365335179016</c:v>
                </c:pt>
                <c:pt idx="228">
                  <c:v>8820.6308073437667</c:v>
                </c:pt>
                <c:pt idx="229">
                  <c:v>8275.7617076939823</c:v>
                </c:pt>
                <c:pt idx="230">
                  <c:v>7068.6405062619142</c:v>
                </c:pt>
                <c:pt idx="231">
                  <c:v>5165.6891173730428</c:v>
                </c:pt>
                <c:pt idx="232">
                  <c:v>1019.8473558421172</c:v>
                </c:pt>
                <c:pt idx="233">
                  <c:v>4314.7144570898572</c:v>
                </c:pt>
                <c:pt idx="234">
                  <c:v>6042.7383138451323</c:v>
                </c:pt>
                <c:pt idx="235">
                  <c:v>3626.7947446469948</c:v>
                </c:pt>
                <c:pt idx="236">
                  <c:v>38.005158674776723</c:v>
                </c:pt>
                <c:pt idx="237">
                  <c:v>1115.7468507870408</c:v>
                </c:pt>
                <c:pt idx="238">
                  <c:v>1381.9002481875973</c:v>
                </c:pt>
                <c:pt idx="239">
                  <c:v>6138.7715431902425</c:v>
                </c:pt>
                <c:pt idx="240">
                  <c:v>9126.559479792013</c:v>
                </c:pt>
                <c:pt idx="241">
                  <c:v>7242.4496651187619</c:v>
                </c:pt>
                <c:pt idx="242">
                  <c:v>6286.2983747032795</c:v>
                </c:pt>
                <c:pt idx="243">
                  <c:v>6783.4381323677526</c:v>
                </c:pt>
                <c:pt idx="244">
                  <c:v>6008.9414615421429</c:v>
                </c:pt>
                <c:pt idx="245">
                  <c:v>7286.4307548016604</c:v>
                </c:pt>
                <c:pt idx="246">
                  <c:v>9199.8662228598605</c:v>
                </c:pt>
                <c:pt idx="247">
                  <c:v>7447.1167498074474</c:v>
                </c:pt>
                <c:pt idx="248">
                  <c:v>3374.2595899247717</c:v>
                </c:pt>
                <c:pt idx="249">
                  <c:v>371.60089075700444</c:v>
                </c:pt>
                <c:pt idx="250">
                  <c:v>91.521540787038731</c:v>
                </c:pt>
                <c:pt idx="251">
                  <c:v>575.6420018627025</c:v>
                </c:pt>
                <c:pt idx="252">
                  <c:v>240.27047079560958</c:v>
                </c:pt>
                <c:pt idx="253">
                  <c:v>863.16454238533311</c:v>
                </c:pt>
                <c:pt idx="254">
                  <c:v>1063.0025053482918</c:v>
                </c:pt>
                <c:pt idx="255">
                  <c:v>623.55997747106608</c:v>
                </c:pt>
                <c:pt idx="256">
                  <c:v>1275.7012979375361</c:v>
                </c:pt>
                <c:pt idx="257">
                  <c:v>933.29717353140632</c:v>
                </c:pt>
                <c:pt idx="258">
                  <c:v>4193.5170235813166</c:v>
                </c:pt>
                <c:pt idx="259">
                  <c:v>6696.4525221312115</c:v>
                </c:pt>
                <c:pt idx="260">
                  <c:v>7841.6022881084964</c:v>
                </c:pt>
                <c:pt idx="261">
                  <c:v>8594.8334361179677</c:v>
                </c:pt>
                <c:pt idx="262">
                  <c:v>10126.574294802409</c:v>
                </c:pt>
                <c:pt idx="263">
                  <c:v>13445.541552429244</c:v>
                </c:pt>
                <c:pt idx="264">
                  <c:v>16388.999116890787</c:v>
                </c:pt>
                <c:pt idx="265">
                  <c:v>16461.503256095064</c:v>
                </c:pt>
                <c:pt idx="266">
                  <c:v>13920.355096209481</c:v>
                </c:pt>
                <c:pt idx="267">
                  <c:v>12783.797215185183</c:v>
                </c:pt>
                <c:pt idx="268">
                  <c:v>12787.772115277059</c:v>
                </c:pt>
                <c:pt idx="269">
                  <c:v>11792.246280601852</c:v>
                </c:pt>
                <c:pt idx="270">
                  <c:v>8639.8685661523486</c:v>
                </c:pt>
                <c:pt idx="271">
                  <c:v>3756.3940790037805</c:v>
                </c:pt>
                <c:pt idx="272">
                  <c:v>2684.6778825925853</c:v>
                </c:pt>
                <c:pt idx="273">
                  <c:v>395.65391197409889</c:v>
                </c:pt>
                <c:pt idx="274">
                  <c:v>6816.1289613752524</c:v>
                </c:pt>
                <c:pt idx="275">
                  <c:v>9202.8694514814888</c:v>
                </c:pt>
                <c:pt idx="276">
                  <c:v>10140.562223293893</c:v>
                </c:pt>
                <c:pt idx="277">
                  <c:v>10612.960407969826</c:v>
                </c:pt>
                <c:pt idx="278">
                  <c:v>12719.433041522712</c:v>
                </c:pt>
                <c:pt idx="279">
                  <c:v>11425.955662525319</c:v>
                </c:pt>
                <c:pt idx="280">
                  <c:v>4580.839271885503</c:v>
                </c:pt>
                <c:pt idx="281">
                  <c:v>3377.4805969300842</c:v>
                </c:pt>
                <c:pt idx="282">
                  <c:v>10151.936008179362</c:v>
                </c:pt>
                <c:pt idx="283">
                  <c:v>13180.272690558344</c:v>
                </c:pt>
                <c:pt idx="284">
                  <c:v>15359.163120731955</c:v>
                </c:pt>
                <c:pt idx="285">
                  <c:v>16845.983699172586</c:v>
                </c:pt>
                <c:pt idx="286">
                  <c:v>17296.673432143994</c:v>
                </c:pt>
                <c:pt idx="287">
                  <c:v>18918.04777767037</c:v>
                </c:pt>
                <c:pt idx="288">
                  <c:v>20563.55664437584</c:v>
                </c:pt>
                <c:pt idx="289">
                  <c:v>18517.946237180888</c:v>
                </c:pt>
                <c:pt idx="290">
                  <c:v>11886.788517453702</c:v>
                </c:pt>
                <c:pt idx="291">
                  <c:v>5069.8801586747695</c:v>
                </c:pt>
                <c:pt idx="292">
                  <c:v>287.205184120382</c:v>
                </c:pt>
                <c:pt idx="293">
                  <c:v>305.94903347864022</c:v>
                </c:pt>
                <c:pt idx="294">
                  <c:v>1259.468227921612</c:v>
                </c:pt>
                <c:pt idx="295">
                  <c:v>3065.1294862500149</c:v>
                </c:pt>
                <c:pt idx="296">
                  <c:v>4627.4992864136175</c:v>
                </c:pt>
                <c:pt idx="297">
                  <c:v>5692.2128195833293</c:v>
                </c:pt>
                <c:pt idx="298">
                  <c:v>6005.1350112420432</c:v>
                </c:pt>
                <c:pt idx="299">
                  <c:v>5242.1939223660565</c:v>
                </c:pt>
                <c:pt idx="300">
                  <c:v>4180.1337371808931</c:v>
                </c:pt>
                <c:pt idx="301">
                  <c:v>2832.4266779087211</c:v>
                </c:pt>
                <c:pt idx="302">
                  <c:v>1213.0310898853202</c:v>
                </c:pt>
                <c:pt idx="303">
                  <c:v>123.99306419475614</c:v>
                </c:pt>
                <c:pt idx="304">
                  <c:v>1918.4920686968446</c:v>
                </c:pt>
                <c:pt idx="305">
                  <c:v>3121.4937820010018</c:v>
                </c:pt>
                <c:pt idx="306">
                  <c:v>1888.5770519819528</c:v>
                </c:pt>
                <c:pt idx="307">
                  <c:v>416.29721518518522</c:v>
                </c:pt>
                <c:pt idx="308">
                  <c:v>2206.1333725538884</c:v>
                </c:pt>
                <c:pt idx="309">
                  <c:v>2414.4313174065896</c:v>
                </c:pt>
                <c:pt idx="310">
                  <c:v>1710.2876386558298</c:v>
                </c:pt>
                <c:pt idx="311">
                  <c:v>1014.5740619067161</c:v>
                </c:pt>
                <c:pt idx="312">
                  <c:v>319.24871719005512</c:v>
                </c:pt>
                <c:pt idx="313">
                  <c:v>1808.0603641523062</c:v>
                </c:pt>
                <c:pt idx="314">
                  <c:v>2784.3687499999996</c:v>
                </c:pt>
                <c:pt idx="315">
                  <c:v>2695.7844820438954</c:v>
                </c:pt>
                <c:pt idx="316">
                  <c:v>2058.602821903934</c:v>
                </c:pt>
                <c:pt idx="317">
                  <c:v>2535.5407386997117</c:v>
                </c:pt>
                <c:pt idx="318">
                  <c:v>3606.9423321759245</c:v>
                </c:pt>
                <c:pt idx="319">
                  <c:v>3710.3082184499285</c:v>
                </c:pt>
                <c:pt idx="320">
                  <c:v>1285.2286739648418</c:v>
                </c:pt>
                <c:pt idx="321">
                  <c:v>457.8312814266078</c:v>
                </c:pt>
                <c:pt idx="322">
                  <c:v>1136.1956934454531</c:v>
                </c:pt>
                <c:pt idx="323">
                  <c:v>1275.9699990010156</c:v>
                </c:pt>
                <c:pt idx="324">
                  <c:v>693.08863224609365</c:v>
                </c:pt>
                <c:pt idx="325">
                  <c:v>1482.4631779809376</c:v>
                </c:pt>
                <c:pt idx="326">
                  <c:v>1616.624057610574</c:v>
                </c:pt>
                <c:pt idx="327">
                  <c:v>1195.8490972616626</c:v>
                </c:pt>
                <c:pt idx="328">
                  <c:v>2092.1481693198907</c:v>
                </c:pt>
                <c:pt idx="329">
                  <c:v>4970.579083581827</c:v>
                </c:pt>
                <c:pt idx="330">
                  <c:v>2100.1136818047266</c:v>
                </c:pt>
                <c:pt idx="331">
                  <c:v>624.997723857408</c:v>
                </c:pt>
                <c:pt idx="332">
                  <c:v>429.09439894737727</c:v>
                </c:pt>
                <c:pt idx="333">
                  <c:v>315.52219759042276</c:v>
                </c:pt>
                <c:pt idx="334">
                  <c:v>483.36994393518484</c:v>
                </c:pt>
                <c:pt idx="335">
                  <c:v>293.87665292245413</c:v>
                </c:pt>
                <c:pt idx="336">
                  <c:v>607.71846982770228</c:v>
                </c:pt>
                <c:pt idx="337">
                  <c:v>1160.4925598250761</c:v>
                </c:pt>
                <c:pt idx="338">
                  <c:v>2072.822636494368</c:v>
                </c:pt>
                <c:pt idx="339">
                  <c:v>4107.0702643220602</c:v>
                </c:pt>
                <c:pt idx="340">
                  <c:v>7158.0603757186645</c:v>
                </c:pt>
                <c:pt idx="341">
                  <c:v>9220.3578914273367</c:v>
                </c:pt>
                <c:pt idx="342">
                  <c:v>7314.1616961317122</c:v>
                </c:pt>
                <c:pt idx="343">
                  <c:v>3808.2681976862564</c:v>
                </c:pt>
                <c:pt idx="344">
                  <c:v>2863.2944585516602</c:v>
                </c:pt>
                <c:pt idx="345">
                  <c:v>3747.1346152524557</c:v>
                </c:pt>
                <c:pt idx="346">
                  <c:v>3890.5776840740759</c:v>
                </c:pt>
                <c:pt idx="347">
                  <c:v>3325.3421350027907</c:v>
                </c:pt>
                <c:pt idx="348">
                  <c:v>4002.9475056103947</c:v>
                </c:pt>
                <c:pt idx="349">
                  <c:v>3944.3473960535894</c:v>
                </c:pt>
                <c:pt idx="350">
                  <c:v>3218.311148646932</c:v>
                </c:pt>
                <c:pt idx="351">
                  <c:v>2439.7120205497681</c:v>
                </c:pt>
                <c:pt idx="352">
                  <c:v>2114.1502690173033</c:v>
                </c:pt>
                <c:pt idx="353">
                  <c:v>2105.2010408093233</c:v>
                </c:pt>
                <c:pt idx="354">
                  <c:v>2252.8816425846335</c:v>
                </c:pt>
                <c:pt idx="355">
                  <c:v>2722.7253925846398</c:v>
                </c:pt>
                <c:pt idx="356">
                  <c:v>2902.836611609896</c:v>
                </c:pt>
                <c:pt idx="357">
                  <c:v>2281.413409438655</c:v>
                </c:pt>
                <c:pt idx="358">
                  <c:v>376.26585562414169</c:v>
                </c:pt>
                <c:pt idx="359">
                  <c:v>2220.2785774998661</c:v>
                </c:pt>
                <c:pt idx="360">
                  <c:v>3068.1785615730009</c:v>
                </c:pt>
                <c:pt idx="361">
                  <c:v>2084.1480453635131</c:v>
                </c:pt>
                <c:pt idx="362">
                  <c:v>749.67637939163478</c:v>
                </c:pt>
                <c:pt idx="363">
                  <c:v>337.11136364955826</c:v>
                </c:pt>
                <c:pt idx="364">
                  <c:v>1257.1629325325496</c:v>
                </c:pt>
                <c:pt idx="365">
                  <c:v>1838.1525158658869</c:v>
                </c:pt>
                <c:pt idx="366">
                  <c:v>2314.8529041426614</c:v>
                </c:pt>
                <c:pt idx="367">
                  <c:v>3314.6386329715374</c:v>
                </c:pt>
                <c:pt idx="368">
                  <c:v>4703.7376125888704</c:v>
                </c:pt>
                <c:pt idx="369">
                  <c:v>4883.4116901329671</c:v>
                </c:pt>
                <c:pt idx="370">
                  <c:v>3421.2136322460938</c:v>
                </c:pt>
                <c:pt idx="371">
                  <c:v>1388.6078478685752</c:v>
                </c:pt>
                <c:pt idx="372">
                  <c:v>2265.5569262296372</c:v>
                </c:pt>
                <c:pt idx="373">
                  <c:v>5516.7866741847538</c:v>
                </c:pt>
                <c:pt idx="374">
                  <c:v>5401.7861985510708</c:v>
                </c:pt>
                <c:pt idx="375">
                  <c:v>3519.3503733333318</c:v>
                </c:pt>
                <c:pt idx="376">
                  <c:v>1846.6565579083349</c:v>
                </c:pt>
                <c:pt idx="377">
                  <c:v>899.2429601793981</c:v>
                </c:pt>
                <c:pt idx="378">
                  <c:v>386.9631798870185</c:v>
                </c:pt>
                <c:pt idx="379">
                  <c:v>124.3993278463649</c:v>
                </c:pt>
                <c:pt idx="380">
                  <c:v>193.58729666666682</c:v>
                </c:pt>
                <c:pt idx="381">
                  <c:v>301.78896701932757</c:v>
                </c:pt>
                <c:pt idx="382">
                  <c:v>270.51342869853272</c:v>
                </c:pt>
                <c:pt idx="383">
                  <c:v>246.15112850273817</c:v>
                </c:pt>
                <c:pt idx="384">
                  <c:v>179.00995939753196</c:v>
                </c:pt>
                <c:pt idx="385">
                  <c:v>44.823550709635413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98.590856645581496</c:v>
                </c:pt>
                <c:pt idx="393">
                  <c:v>673.50115826895262</c:v>
                </c:pt>
                <c:pt idx="394">
                  <c:v>2052.1872207407409</c:v>
                </c:pt>
                <c:pt idx="395">
                  <c:v>4157.716077123494</c:v>
                </c:pt>
                <c:pt idx="396">
                  <c:v>6722.9938657241037</c:v>
                </c:pt>
                <c:pt idx="397">
                  <c:v>9371.5788577286912</c:v>
                </c:pt>
                <c:pt idx="398">
                  <c:v>10656.535683317066</c:v>
                </c:pt>
                <c:pt idx="399">
                  <c:v>8432.3309597172974</c:v>
                </c:pt>
                <c:pt idx="400">
                  <c:v>4194.1275777229112</c:v>
                </c:pt>
                <c:pt idx="401">
                  <c:v>1176.3497999451261</c:v>
                </c:pt>
                <c:pt idx="402">
                  <c:v>1100.1931954434328</c:v>
                </c:pt>
                <c:pt idx="403">
                  <c:v>2353.7338174680335</c:v>
                </c:pt>
                <c:pt idx="404">
                  <c:v>1954.4650100000017</c:v>
                </c:pt>
                <c:pt idx="405">
                  <c:v>1611.7323660328811</c:v>
                </c:pt>
                <c:pt idx="406">
                  <c:v>1816.8650270005189</c:v>
                </c:pt>
                <c:pt idx="407">
                  <c:v>1851.9153094725209</c:v>
                </c:pt>
                <c:pt idx="408">
                  <c:v>1159.0357197721355</c:v>
                </c:pt>
                <c:pt idx="409">
                  <c:v>36.060872258016055</c:v>
                </c:pt>
                <c:pt idx="410">
                  <c:v>970.55504068080791</c:v>
                </c:pt>
                <c:pt idx="411">
                  <c:v>1370.8317504715355</c:v>
                </c:pt>
                <c:pt idx="412">
                  <c:v>1550.5631870728312</c:v>
                </c:pt>
                <c:pt idx="413">
                  <c:v>1747.2439327906654</c:v>
                </c:pt>
                <c:pt idx="414">
                  <c:v>2382.5143150830813</c:v>
                </c:pt>
                <c:pt idx="415">
                  <c:v>3528.647197590421</c:v>
                </c:pt>
                <c:pt idx="416">
                  <c:v>4162.4469669733789</c:v>
                </c:pt>
                <c:pt idx="417">
                  <c:v>3326.7171489254088</c:v>
                </c:pt>
                <c:pt idx="418">
                  <c:v>1685.0348101993056</c:v>
                </c:pt>
                <c:pt idx="419">
                  <c:v>31.890142059327857</c:v>
                </c:pt>
                <c:pt idx="420">
                  <c:v>728.40554216735188</c:v>
                </c:pt>
                <c:pt idx="421">
                  <c:v>53.291820691656191</c:v>
                </c:pt>
                <c:pt idx="422">
                  <c:v>1141.3287614062474</c:v>
                </c:pt>
                <c:pt idx="423">
                  <c:v>2261.11187513203</c:v>
                </c:pt>
                <c:pt idx="424">
                  <c:v>4016.9716341889603</c:v>
                </c:pt>
                <c:pt idx="425">
                  <c:v>7367.5058750141197</c:v>
                </c:pt>
                <c:pt idx="426">
                  <c:v>12426.546639808168</c:v>
                </c:pt>
                <c:pt idx="427">
                  <c:v>16202.148019453232</c:v>
                </c:pt>
                <c:pt idx="428">
                  <c:v>13435.225814374146</c:v>
                </c:pt>
                <c:pt idx="429">
                  <c:v>6548.9628212086318</c:v>
                </c:pt>
                <c:pt idx="430">
                  <c:v>1869.3602116923573</c:v>
                </c:pt>
                <c:pt idx="431">
                  <c:v>24.719739684501807</c:v>
                </c:pt>
                <c:pt idx="432">
                  <c:v>138.16896598463345</c:v>
                </c:pt>
                <c:pt idx="433">
                  <c:v>1354.7002566467654</c:v>
                </c:pt>
                <c:pt idx="434">
                  <c:v>1517.0991595145063</c:v>
                </c:pt>
                <c:pt idx="435">
                  <c:v>577.10875817708688</c:v>
                </c:pt>
                <c:pt idx="436">
                  <c:v>3851.1317388048728</c:v>
                </c:pt>
                <c:pt idx="437">
                  <c:v>7002.479634727285</c:v>
                </c:pt>
                <c:pt idx="438">
                  <c:v>9039.9849530874908</c:v>
                </c:pt>
                <c:pt idx="439">
                  <c:v>8820.6734501399606</c:v>
                </c:pt>
                <c:pt idx="440">
                  <c:v>6560.9656334932006</c:v>
                </c:pt>
                <c:pt idx="441">
                  <c:v>3318.5935827004837</c:v>
                </c:pt>
                <c:pt idx="442">
                  <c:v>1063.3567005566274</c:v>
                </c:pt>
                <c:pt idx="443">
                  <c:v>159.6016447083708</c:v>
                </c:pt>
                <c:pt idx="444">
                  <c:v>1.2646651956875858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109.81770849743334</c:v>
                </c:pt>
                <c:pt idx="513">
                  <c:v>1054.4330066236121</c:v>
                </c:pt>
                <c:pt idx="514">
                  <c:v>3971.4934707581015</c:v>
                </c:pt>
                <c:pt idx="515">
                  <c:v>7706.94109549104</c:v>
                </c:pt>
                <c:pt idx="516">
                  <c:v>9579.8134781481476</c:v>
                </c:pt>
                <c:pt idx="517">
                  <c:v>7572.6211478996511</c:v>
                </c:pt>
                <c:pt idx="518">
                  <c:v>3553.0145928305828</c:v>
                </c:pt>
                <c:pt idx="519">
                  <c:v>1094.3340372750317</c:v>
                </c:pt>
                <c:pt idx="520">
                  <c:v>136.31792418474876</c:v>
                </c:pt>
                <c:pt idx="521">
                  <c:v>707.34473582982514</c:v>
                </c:pt>
                <c:pt idx="522">
                  <c:v>1107.6978725925924</c:v>
                </c:pt>
                <c:pt idx="523">
                  <c:v>2234.3238835405941</c:v>
                </c:pt>
                <c:pt idx="524">
                  <c:v>3870.5711529633113</c:v>
                </c:pt>
                <c:pt idx="525">
                  <c:v>4318.2479930935206</c:v>
                </c:pt>
                <c:pt idx="526">
                  <c:v>2763.6560488974628</c:v>
                </c:pt>
                <c:pt idx="527">
                  <c:v>939.63658264746221</c:v>
                </c:pt>
                <c:pt idx="528">
                  <c:v>178.13795246056242</c:v>
                </c:pt>
                <c:pt idx="529">
                  <c:v>32.961943131644382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29.33179482531721</c:v>
                </c:pt>
                <c:pt idx="534">
                  <c:v>297.2560156018518</c:v>
                </c:pt>
                <c:pt idx="535">
                  <c:v>972.5679007956104</c:v>
                </c:pt>
                <c:pt idx="536">
                  <c:v>1873.1138127383399</c:v>
                </c:pt>
                <c:pt idx="537">
                  <c:v>4245.5906001322446</c:v>
                </c:pt>
                <c:pt idx="538">
                  <c:v>8786.1070508884168</c:v>
                </c:pt>
                <c:pt idx="539">
                  <c:v>12209.869117199933</c:v>
                </c:pt>
                <c:pt idx="540">
                  <c:v>9334.8369337536151</c:v>
                </c:pt>
                <c:pt idx="541">
                  <c:v>4001.6576163870918</c:v>
                </c:pt>
                <c:pt idx="542">
                  <c:v>1801.194653424132</c:v>
                </c:pt>
                <c:pt idx="543">
                  <c:v>829.4948822460957</c:v>
                </c:pt>
                <c:pt idx="544">
                  <c:v>658.82682866426615</c:v>
                </c:pt>
                <c:pt idx="545">
                  <c:v>2512.3025743934595</c:v>
                </c:pt>
                <c:pt idx="546">
                  <c:v>2619.9573764966731</c:v>
                </c:pt>
                <c:pt idx="547">
                  <c:v>1487.1373128422679</c:v>
                </c:pt>
                <c:pt idx="548">
                  <c:v>714.02373618141223</c:v>
                </c:pt>
                <c:pt idx="549">
                  <c:v>315.12671218763302</c:v>
                </c:pt>
                <c:pt idx="550">
                  <c:v>128.82093938164542</c:v>
                </c:pt>
                <c:pt idx="551">
                  <c:v>286.81045291739036</c:v>
                </c:pt>
                <c:pt idx="552">
                  <c:v>357.77265241766878</c:v>
                </c:pt>
                <c:pt idx="553">
                  <c:v>340.6724214131354</c:v>
                </c:pt>
                <c:pt idx="554">
                  <c:v>628.05645206053362</c:v>
                </c:pt>
                <c:pt idx="555">
                  <c:v>912.12778629401816</c:v>
                </c:pt>
                <c:pt idx="556">
                  <c:v>1206.2713048125381</c:v>
                </c:pt>
                <c:pt idx="557">
                  <c:v>1598.6177946531268</c:v>
                </c:pt>
                <c:pt idx="558">
                  <c:v>2047.739603466435</c:v>
                </c:pt>
                <c:pt idx="559">
                  <c:v>3375.1374513091828</c:v>
                </c:pt>
                <c:pt idx="560">
                  <c:v>3664.7147167064522</c:v>
                </c:pt>
                <c:pt idx="561">
                  <c:v>1869.7860794163666</c:v>
                </c:pt>
                <c:pt idx="562">
                  <c:v>1392.6448757126627</c:v>
                </c:pt>
                <c:pt idx="563">
                  <c:v>134.2069761391887</c:v>
                </c:pt>
                <c:pt idx="564">
                  <c:v>4710.499180122385</c:v>
                </c:pt>
                <c:pt idx="565">
                  <c:v>5199.4786661244807</c:v>
                </c:pt>
                <c:pt idx="566">
                  <c:v>2339.7572237037034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197.18851983131859</c:v>
                </c:pt>
                <c:pt idx="602">
                  <c:v>614.56018604673022</c:v>
                </c:pt>
                <c:pt idx="603">
                  <c:v>2267.7427762962961</c:v>
                </c:pt>
                <c:pt idx="604">
                  <c:v>5530.1707353991706</c:v>
                </c:pt>
                <c:pt idx="605">
                  <c:v>9681.0492981839434</c:v>
                </c:pt>
                <c:pt idx="606">
                  <c:v>14200.016377135416</c:v>
                </c:pt>
                <c:pt idx="607">
                  <c:v>17488.801281919124</c:v>
                </c:pt>
                <c:pt idx="608">
                  <c:v>18598.548937398857</c:v>
                </c:pt>
                <c:pt idx="609">
                  <c:v>19355.847291342587</c:v>
                </c:pt>
                <c:pt idx="610">
                  <c:v>21248.721076133406</c:v>
                </c:pt>
                <c:pt idx="611">
                  <c:v>22420.411004165944</c:v>
                </c:pt>
                <c:pt idx="612">
                  <c:v>18651.011044499312</c:v>
                </c:pt>
                <c:pt idx="613">
                  <c:v>11088.625880567864</c:v>
                </c:pt>
                <c:pt idx="614">
                  <c:v>5456.754944377768</c:v>
                </c:pt>
                <c:pt idx="615">
                  <c:v>4064.5328483508165</c:v>
                </c:pt>
                <c:pt idx="616">
                  <c:v>4051.8960481087183</c:v>
                </c:pt>
                <c:pt idx="617">
                  <c:v>3215.0000690537086</c:v>
                </c:pt>
                <c:pt idx="618">
                  <c:v>1561.7309608845524</c:v>
                </c:pt>
                <c:pt idx="619">
                  <c:v>343.57296041773424</c:v>
                </c:pt>
                <c:pt idx="620">
                  <c:v>893.41268384765976</c:v>
                </c:pt>
                <c:pt idx="621">
                  <c:v>601.30896296599053</c:v>
                </c:pt>
                <c:pt idx="622">
                  <c:v>2819.7462806018484</c:v>
                </c:pt>
                <c:pt idx="623">
                  <c:v>4550.5527887265062</c:v>
                </c:pt>
                <c:pt idx="624">
                  <c:v>6326.8516807893247</c:v>
                </c:pt>
                <c:pt idx="625">
                  <c:v>7446.8235483910776</c:v>
                </c:pt>
                <c:pt idx="626">
                  <c:v>6798.8889946212948</c:v>
                </c:pt>
                <c:pt idx="627">
                  <c:v>5305.6996345593216</c:v>
                </c:pt>
                <c:pt idx="628">
                  <c:v>4531.0468567815506</c:v>
                </c:pt>
                <c:pt idx="629">
                  <c:v>4789.2644493741473</c:v>
                </c:pt>
                <c:pt idx="630">
                  <c:v>6356.2027417748332</c:v>
                </c:pt>
                <c:pt idx="631">
                  <c:v>8821.8511382654724</c:v>
                </c:pt>
                <c:pt idx="632">
                  <c:v>10658.183751608061</c:v>
                </c:pt>
                <c:pt idx="633">
                  <c:v>12075.743993156089</c:v>
                </c:pt>
                <c:pt idx="634">
                  <c:v>12767.223742492908</c:v>
                </c:pt>
                <c:pt idx="635">
                  <c:v>12000.615011990752</c:v>
                </c:pt>
                <c:pt idx="636">
                  <c:v>9625.5307064555436</c:v>
                </c:pt>
                <c:pt idx="637">
                  <c:v>6743.9301679580285</c:v>
                </c:pt>
                <c:pt idx="638">
                  <c:v>5256.372297587659</c:v>
                </c:pt>
                <c:pt idx="639">
                  <c:v>4647.4700194882043</c:v>
                </c:pt>
                <c:pt idx="640">
                  <c:v>4619.7981209670606</c:v>
                </c:pt>
                <c:pt idx="641">
                  <c:v>6672.8686694185053</c:v>
                </c:pt>
                <c:pt idx="642">
                  <c:v>10636.715472454414</c:v>
                </c:pt>
                <c:pt idx="643">
                  <c:v>12159.840561571909</c:v>
                </c:pt>
                <c:pt idx="644">
                  <c:v>9622.0046218518619</c:v>
                </c:pt>
                <c:pt idx="645">
                  <c:v>8133.299775481034</c:v>
                </c:pt>
                <c:pt idx="646">
                  <c:v>8528.3145789668706</c:v>
                </c:pt>
                <c:pt idx="647">
                  <c:v>8612.2712651250513</c:v>
                </c:pt>
                <c:pt idx="648">
                  <c:v>8060.1559577929738</c:v>
                </c:pt>
                <c:pt idx="649">
                  <c:v>6503.2995368182101</c:v>
                </c:pt>
                <c:pt idx="650">
                  <c:v>3297.5832319204442</c:v>
                </c:pt>
                <c:pt idx="651">
                  <c:v>2138.7050068586923</c:v>
                </c:pt>
                <c:pt idx="652">
                  <c:v>6122.7513254871783</c:v>
                </c:pt>
                <c:pt idx="653">
                  <c:v>6575.9912522597087</c:v>
                </c:pt>
                <c:pt idx="654">
                  <c:v>8666.3510339764125</c:v>
                </c:pt>
                <c:pt idx="655">
                  <c:v>13584.649888573384</c:v>
                </c:pt>
                <c:pt idx="656">
                  <c:v>15242.676079999999</c:v>
                </c:pt>
                <c:pt idx="657">
                  <c:v>11087.972234389583</c:v>
                </c:pt>
                <c:pt idx="658">
                  <c:v>6703.9435465662355</c:v>
                </c:pt>
                <c:pt idx="659">
                  <c:v>7503.5991639671474</c:v>
                </c:pt>
                <c:pt idx="660">
                  <c:v>11714.757557039818</c:v>
                </c:pt>
                <c:pt idx="661">
                  <c:v>12811.510629929699</c:v>
                </c:pt>
                <c:pt idx="662">
                  <c:v>10595.024567467446</c:v>
                </c:pt>
                <c:pt idx="663">
                  <c:v>5315.6264949371998</c:v>
                </c:pt>
                <c:pt idx="664">
                  <c:v>1441.0203618541293</c:v>
                </c:pt>
                <c:pt idx="665">
                  <c:v>563.08560185185218</c:v>
                </c:pt>
                <c:pt idx="666">
                  <c:v>2412.3005964700415</c:v>
                </c:pt>
                <c:pt idx="667">
                  <c:v>6243.2854541752404</c:v>
                </c:pt>
                <c:pt idx="668">
                  <c:v>11381.169097088263</c:v>
                </c:pt>
                <c:pt idx="669">
                  <c:v>13673.861213895749</c:v>
                </c:pt>
                <c:pt idx="670">
                  <c:v>16251.034374142662</c:v>
                </c:pt>
                <c:pt idx="671">
                  <c:v>13612.680054869685</c:v>
                </c:pt>
                <c:pt idx="672">
                  <c:v>10687.073264960563</c:v>
                </c:pt>
                <c:pt idx="673">
                  <c:v>11361.464583333334</c:v>
                </c:pt>
                <c:pt idx="674">
                  <c:v>12043.697035965364</c:v>
                </c:pt>
                <c:pt idx="675">
                  <c:v>8917.0766117969761</c:v>
                </c:pt>
                <c:pt idx="676">
                  <c:v>4920.7861503316562</c:v>
                </c:pt>
                <c:pt idx="677">
                  <c:v>858.95908447266254</c:v>
                </c:pt>
                <c:pt idx="678">
                  <c:v>6877.3879593460597</c:v>
                </c:pt>
                <c:pt idx="679">
                  <c:v>11184.905563525026</c:v>
                </c:pt>
                <c:pt idx="680">
                  <c:v>12538.095585943291</c:v>
                </c:pt>
                <c:pt idx="681">
                  <c:v>11361.560596241454</c:v>
                </c:pt>
                <c:pt idx="682">
                  <c:v>5763.6189868981483</c:v>
                </c:pt>
                <c:pt idx="683">
                  <c:v>2860.8573863504448</c:v>
                </c:pt>
                <c:pt idx="684">
                  <c:v>774.06937193359681</c:v>
                </c:pt>
                <c:pt idx="685">
                  <c:v>4106.2431280664086</c:v>
                </c:pt>
                <c:pt idx="686">
                  <c:v>7755.0362424819159</c:v>
                </c:pt>
                <c:pt idx="687">
                  <c:v>8190.5071594624205</c:v>
                </c:pt>
                <c:pt idx="688">
                  <c:v>8753.9287476348982</c:v>
                </c:pt>
                <c:pt idx="689">
                  <c:v>9474.4696076937635</c:v>
                </c:pt>
                <c:pt idx="690">
                  <c:v>6907.3446535279218</c:v>
                </c:pt>
                <c:pt idx="691">
                  <c:v>4105.6884862550651</c:v>
                </c:pt>
                <c:pt idx="692">
                  <c:v>4310.3399002552496</c:v>
                </c:pt>
                <c:pt idx="693">
                  <c:v>5669.6127473900488</c:v>
                </c:pt>
                <c:pt idx="694">
                  <c:v>5480.1826469712132</c:v>
                </c:pt>
                <c:pt idx="695">
                  <c:v>2405.687824792516</c:v>
                </c:pt>
                <c:pt idx="696">
                  <c:v>6033.9619087500032</c:v>
                </c:pt>
                <c:pt idx="697">
                  <c:v>8034.9423538446508</c:v>
                </c:pt>
                <c:pt idx="698">
                  <c:v>5329.2404568344909</c:v>
                </c:pt>
                <c:pt idx="699">
                  <c:v>3243.1665384686057</c:v>
                </c:pt>
                <c:pt idx="700">
                  <c:v>502.37240501264819</c:v>
                </c:pt>
                <c:pt idx="701">
                  <c:v>815.54141074931329</c:v>
                </c:pt>
                <c:pt idx="702">
                  <c:v>1513.5307689525471</c:v>
                </c:pt>
                <c:pt idx="703">
                  <c:v>1631.4127133969891</c:v>
                </c:pt>
                <c:pt idx="704">
                  <c:v>449.64332220595776</c:v>
                </c:pt>
                <c:pt idx="705">
                  <c:v>1701.6755430527958</c:v>
                </c:pt>
                <c:pt idx="706">
                  <c:v>3351.5798852761964</c:v>
                </c:pt>
                <c:pt idx="707">
                  <c:v>3094.2609432418371</c:v>
                </c:pt>
                <c:pt idx="708">
                  <c:v>1193.3669416735249</c:v>
                </c:pt>
                <c:pt idx="709">
                  <c:v>1236.696712962962</c:v>
                </c:pt>
                <c:pt idx="710">
                  <c:v>4846.5584327314818</c:v>
                </c:pt>
                <c:pt idx="711">
                  <c:v>8984.5431826106797</c:v>
                </c:pt>
                <c:pt idx="712">
                  <c:v>7325.2652988347409</c:v>
                </c:pt>
                <c:pt idx="713">
                  <c:v>1945.0812986910555</c:v>
                </c:pt>
                <c:pt idx="714">
                  <c:v>2159.5743299914275</c:v>
                </c:pt>
                <c:pt idx="715">
                  <c:v>6056.4660165459682</c:v>
                </c:pt>
                <c:pt idx="716">
                  <c:v>3945.1220426525265</c:v>
                </c:pt>
                <c:pt idx="717">
                  <c:v>312.60884259259285</c:v>
                </c:pt>
                <c:pt idx="718">
                  <c:v>1640.8633796296299</c:v>
                </c:pt>
                <c:pt idx="719">
                  <c:v>3969.7876064439729</c:v>
                </c:pt>
                <c:pt idx="720">
                  <c:v>6245.7475994513034</c:v>
                </c:pt>
                <c:pt idx="721">
                  <c:v>6301.4911593799588</c:v>
                </c:pt>
                <c:pt idx="722">
                  <c:v>6338.3268251455338</c:v>
                </c:pt>
                <c:pt idx="723">
                  <c:v>6181.8389119466128</c:v>
                </c:pt>
                <c:pt idx="724">
                  <c:v>7552.2092592592617</c:v>
                </c:pt>
                <c:pt idx="725">
                  <c:v>11089.832875743525</c:v>
                </c:pt>
                <c:pt idx="726">
                  <c:v>16376.58618510381</c:v>
                </c:pt>
                <c:pt idx="727">
                  <c:v>18574.458402453703</c:v>
                </c:pt>
                <c:pt idx="728">
                  <c:v>14945.733524531262</c:v>
                </c:pt>
                <c:pt idx="729">
                  <c:v>12352.40971024885</c:v>
                </c:pt>
                <c:pt idx="730">
                  <c:v>7921.939677585724</c:v>
                </c:pt>
                <c:pt idx="731">
                  <c:v>4930.9614290949421</c:v>
                </c:pt>
                <c:pt idx="732">
                  <c:v>4710.163929398158</c:v>
                </c:pt>
                <c:pt idx="733">
                  <c:v>4975.9292610483071</c:v>
                </c:pt>
                <c:pt idx="734">
                  <c:v>5244.0318785871059</c:v>
                </c:pt>
                <c:pt idx="735">
                  <c:v>5770.4158123706284</c:v>
                </c:pt>
                <c:pt idx="736">
                  <c:v>6563.7114417000757</c:v>
                </c:pt>
                <c:pt idx="737">
                  <c:v>6430.4335386247449</c:v>
                </c:pt>
                <c:pt idx="738">
                  <c:v>5250.1307184499274</c:v>
                </c:pt>
                <c:pt idx="739">
                  <c:v>7493.5575621028574</c:v>
                </c:pt>
                <c:pt idx="740">
                  <c:v>10284.450254692558</c:v>
                </c:pt>
                <c:pt idx="741">
                  <c:v>9534.8073407956254</c:v>
                </c:pt>
                <c:pt idx="742">
                  <c:v>7081.7390003154969</c:v>
                </c:pt>
                <c:pt idx="743">
                  <c:v>5242.1939223660565</c:v>
                </c:pt>
                <c:pt idx="744">
                  <c:v>4991.2741374016232</c:v>
                </c:pt>
                <c:pt idx="745">
                  <c:v>4991.2741374016232</c:v>
                </c:pt>
                <c:pt idx="746">
                  <c:v>6072.4461350596657</c:v>
                </c:pt>
                <c:pt idx="747">
                  <c:v>7753.4697076298635</c:v>
                </c:pt>
                <c:pt idx="748">
                  <c:v>8987.8210579687493</c:v>
                </c:pt>
                <c:pt idx="749">
                  <c:v>8339.0076178307063</c:v>
                </c:pt>
                <c:pt idx="750">
                  <c:v>6188.0746031192093</c:v>
                </c:pt>
                <c:pt idx="751">
                  <c:v>4790.3315475636737</c:v>
                </c:pt>
                <c:pt idx="752">
                  <c:v>3660.2754188957747</c:v>
                </c:pt>
                <c:pt idx="753">
                  <c:v>1675.9054784783507</c:v>
                </c:pt>
                <c:pt idx="754">
                  <c:v>253.01664464713582</c:v>
                </c:pt>
                <c:pt idx="755">
                  <c:v>1125.0365579852619</c:v>
                </c:pt>
                <c:pt idx="756">
                  <c:v>5563.9309595593495</c:v>
                </c:pt>
                <c:pt idx="757">
                  <c:v>12948.796785449325</c:v>
                </c:pt>
                <c:pt idx="758">
                  <c:v>17511.079603394825</c:v>
                </c:pt>
                <c:pt idx="759">
                  <c:v>16652.135513790367</c:v>
                </c:pt>
                <c:pt idx="760">
                  <c:v>14409.125482119129</c:v>
                </c:pt>
                <c:pt idx="761">
                  <c:v>12101.88583004702</c:v>
                </c:pt>
                <c:pt idx="762">
                  <c:v>8193.3723226474594</c:v>
                </c:pt>
                <c:pt idx="763">
                  <c:v>3976.9148475823304</c:v>
                </c:pt>
                <c:pt idx="764">
                  <c:v>43.164398148148095</c:v>
                </c:pt>
                <c:pt idx="765">
                  <c:v>3908.1145398079566</c:v>
                </c:pt>
                <c:pt idx="766">
                  <c:v>6964.2661179698234</c:v>
                </c:pt>
                <c:pt idx="767">
                  <c:v>8439.6702268659683</c:v>
                </c:pt>
                <c:pt idx="768">
                  <c:v>10051.414269190673</c:v>
                </c:pt>
                <c:pt idx="769">
                  <c:v>13247.460911056245</c:v>
                </c:pt>
                <c:pt idx="770">
                  <c:v>19023.868402907363</c:v>
                </c:pt>
                <c:pt idx="771">
                  <c:v>22617.486231847157</c:v>
                </c:pt>
                <c:pt idx="772">
                  <c:v>24346.213594523302</c:v>
                </c:pt>
                <c:pt idx="773">
                  <c:v>23313.078532641171</c:v>
                </c:pt>
                <c:pt idx="774">
                  <c:v>21804.07229246707</c:v>
                </c:pt>
                <c:pt idx="775">
                  <c:v>24090.777301686092</c:v>
                </c:pt>
                <c:pt idx="776">
                  <c:v>22126.057828389621</c:v>
                </c:pt>
                <c:pt idx="777">
                  <c:v>18725.419413273186</c:v>
                </c:pt>
                <c:pt idx="778">
                  <c:v>17801.977934840026</c:v>
                </c:pt>
                <c:pt idx="779">
                  <c:v>16753.222610460176</c:v>
                </c:pt>
                <c:pt idx="780">
                  <c:v>14803.712563184465</c:v>
                </c:pt>
                <c:pt idx="781">
                  <c:v>13023.869928378892</c:v>
                </c:pt>
                <c:pt idx="782">
                  <c:v>11457.890450516103</c:v>
                </c:pt>
                <c:pt idx="783">
                  <c:v>10164.016707426954</c:v>
                </c:pt>
                <c:pt idx="784">
                  <c:v>9877.1473124537151</c:v>
                </c:pt>
                <c:pt idx="785">
                  <c:v>11405.950068587112</c:v>
                </c:pt>
                <c:pt idx="786">
                  <c:v>11946.790128615596</c:v>
                </c:pt>
                <c:pt idx="787">
                  <c:v>9881.5743088802956</c:v>
                </c:pt>
                <c:pt idx="788">
                  <c:v>8071.6802599383855</c:v>
                </c:pt>
                <c:pt idx="789">
                  <c:v>8071.6802599384382</c:v>
                </c:pt>
                <c:pt idx="790">
                  <c:v>9193.1527868808098</c:v>
                </c:pt>
                <c:pt idx="791">
                  <c:v>9996.3780064257589</c:v>
                </c:pt>
                <c:pt idx="792">
                  <c:v>7472.2863136573742</c:v>
                </c:pt>
                <c:pt idx="793">
                  <c:v>1442.1170285871051</c:v>
                </c:pt>
                <c:pt idx="794">
                  <c:v>13671.575457554331</c:v>
                </c:pt>
                <c:pt idx="795">
                  <c:v>23160.72913464771</c:v>
                </c:pt>
                <c:pt idx="796">
                  <c:v>26068.42143155673</c:v>
                </c:pt>
                <c:pt idx="797">
                  <c:v>21847.15586411424</c:v>
                </c:pt>
                <c:pt idx="798">
                  <c:v>13261.046361108081</c:v>
                </c:pt>
                <c:pt idx="799">
                  <c:v>4269.5043264778642</c:v>
                </c:pt>
                <c:pt idx="800">
                  <c:v>1602.9289602604165</c:v>
                </c:pt>
                <c:pt idx="801">
                  <c:v>5537.1437863080109</c:v>
                </c:pt>
                <c:pt idx="802">
                  <c:v>12050.674021898509</c:v>
                </c:pt>
                <c:pt idx="803">
                  <c:v>20163.131757243191</c:v>
                </c:pt>
                <c:pt idx="804">
                  <c:v>23070.183085145734</c:v>
                </c:pt>
                <c:pt idx="805">
                  <c:v>17715.093469530406</c:v>
                </c:pt>
                <c:pt idx="806">
                  <c:v>10240.521500596686</c:v>
                </c:pt>
                <c:pt idx="807">
                  <c:v>4958.8607235135796</c:v>
                </c:pt>
                <c:pt idx="808">
                  <c:v>466.37295238352851</c:v>
                </c:pt>
                <c:pt idx="809">
                  <c:v>2769.9343195117108</c:v>
                </c:pt>
                <c:pt idx="810">
                  <c:v>5825.2917107338499</c:v>
                </c:pt>
                <c:pt idx="811">
                  <c:v>11239.385584820602</c:v>
                </c:pt>
                <c:pt idx="812">
                  <c:v>14665.943776190055</c:v>
                </c:pt>
                <c:pt idx="813">
                  <c:v>14557.982037270107</c:v>
                </c:pt>
                <c:pt idx="814">
                  <c:v>13916.705502912946</c:v>
                </c:pt>
                <c:pt idx="815">
                  <c:v>13321.992275670678</c:v>
                </c:pt>
                <c:pt idx="816">
                  <c:v>11331.626701044912</c:v>
                </c:pt>
                <c:pt idx="817">
                  <c:v>8371.5861016138606</c:v>
                </c:pt>
                <c:pt idx="818">
                  <c:v>3470.7590104166648</c:v>
                </c:pt>
                <c:pt idx="819">
                  <c:v>1392.6448757126627</c:v>
                </c:pt>
                <c:pt idx="820">
                  <c:v>5926.1159895833316</c:v>
                </c:pt>
                <c:pt idx="821">
                  <c:v>9954.5658207070919</c:v>
                </c:pt>
                <c:pt idx="822">
                  <c:v>11153.847395980798</c:v>
                </c:pt>
                <c:pt idx="823">
                  <c:v>11806.371225917968</c:v>
                </c:pt>
                <c:pt idx="824">
                  <c:v>11525.098114576476</c:v>
                </c:pt>
                <c:pt idx="825">
                  <c:v>10908.411066984954</c:v>
                </c:pt>
                <c:pt idx="826">
                  <c:v>11254.075455136721</c:v>
                </c:pt>
                <c:pt idx="827">
                  <c:v>11319.17803585034</c:v>
                </c:pt>
                <c:pt idx="828">
                  <c:v>13008.462680380142</c:v>
                </c:pt>
                <c:pt idx="829">
                  <c:v>15779.074793593752</c:v>
                </c:pt>
                <c:pt idx="830">
                  <c:v>16364.714051783261</c:v>
                </c:pt>
                <c:pt idx="831">
                  <c:v>14188.592188588802</c:v>
                </c:pt>
                <c:pt idx="832">
                  <c:v>9854.9025016080886</c:v>
                </c:pt>
                <c:pt idx="833">
                  <c:v>7544.0741431277875</c:v>
                </c:pt>
                <c:pt idx="834">
                  <c:v>7917.1195277110783</c:v>
                </c:pt>
                <c:pt idx="835">
                  <c:v>8040.969135885749</c:v>
                </c:pt>
                <c:pt idx="836">
                  <c:v>7585.817658674785</c:v>
                </c:pt>
                <c:pt idx="837">
                  <c:v>8228.5592607996859</c:v>
                </c:pt>
                <c:pt idx="838">
                  <c:v>9804.6083202045938</c:v>
                </c:pt>
                <c:pt idx="839">
                  <c:v>10021.422555153255</c:v>
                </c:pt>
                <c:pt idx="840">
                  <c:v>9896.928507939092</c:v>
                </c:pt>
                <c:pt idx="841">
                  <c:v>11584.658758076908</c:v>
                </c:pt>
                <c:pt idx="842">
                  <c:v>13133.186009640391</c:v>
                </c:pt>
                <c:pt idx="843">
                  <c:v>12238.532975671429</c:v>
                </c:pt>
                <c:pt idx="844">
                  <c:v>9605.9090247804234</c:v>
                </c:pt>
                <c:pt idx="845">
                  <c:v>7761.3795282167366</c:v>
                </c:pt>
                <c:pt idx="846">
                  <c:v>7480.5167324942322</c:v>
                </c:pt>
                <c:pt idx="847">
                  <c:v>8481.8845695456203</c:v>
                </c:pt>
                <c:pt idx="848">
                  <c:v>11177.268006899461</c:v>
                </c:pt>
                <c:pt idx="849">
                  <c:v>14398.563621608446</c:v>
                </c:pt>
                <c:pt idx="850">
                  <c:v>14832.686632966199</c:v>
                </c:pt>
                <c:pt idx="851">
                  <c:v>12402.850294665936</c:v>
                </c:pt>
                <c:pt idx="852">
                  <c:v>11180.509577007257</c:v>
                </c:pt>
                <c:pt idx="853">
                  <c:v>11331.299650604386</c:v>
                </c:pt>
                <c:pt idx="854">
                  <c:v>10777.141999380921</c:v>
                </c:pt>
                <c:pt idx="855">
                  <c:v>9098.0271240936054</c:v>
                </c:pt>
                <c:pt idx="856">
                  <c:v>8052.0164422541684</c:v>
                </c:pt>
                <c:pt idx="857">
                  <c:v>11280.102783186385</c:v>
                </c:pt>
                <c:pt idx="858">
                  <c:v>15877.460257794408</c:v>
                </c:pt>
                <c:pt idx="859">
                  <c:v>16298.624094391495</c:v>
                </c:pt>
                <c:pt idx="860">
                  <c:v>14001.872458557991</c:v>
                </c:pt>
                <c:pt idx="861">
                  <c:v>15690.269969856181</c:v>
                </c:pt>
                <c:pt idx="862">
                  <c:v>22700.70162513027</c:v>
                </c:pt>
                <c:pt idx="863">
                  <c:v>22868.987505397134</c:v>
                </c:pt>
                <c:pt idx="864">
                  <c:v>16062.559851111842</c:v>
                </c:pt>
                <c:pt idx="865">
                  <c:v>13769.631042894409</c:v>
                </c:pt>
                <c:pt idx="866">
                  <c:v>16825.728475315274</c:v>
                </c:pt>
                <c:pt idx="867">
                  <c:v>20571.140535157083</c:v>
                </c:pt>
                <c:pt idx="868">
                  <c:v>18542.894435871058</c:v>
                </c:pt>
                <c:pt idx="869">
                  <c:v>12303.109508384559</c:v>
                </c:pt>
                <c:pt idx="870">
                  <c:v>8411.5750284831101</c:v>
                </c:pt>
                <c:pt idx="871">
                  <c:v>7063.6796404571633</c:v>
                </c:pt>
                <c:pt idx="872">
                  <c:v>6559.2770811563496</c:v>
                </c:pt>
                <c:pt idx="873">
                  <c:v>5636.7733455334774</c:v>
                </c:pt>
                <c:pt idx="874">
                  <c:v>3431.3201238185879</c:v>
                </c:pt>
                <c:pt idx="875">
                  <c:v>811.28521896979782</c:v>
                </c:pt>
                <c:pt idx="876">
                  <c:v>1358.4374917140958</c:v>
                </c:pt>
                <c:pt idx="877">
                  <c:v>262.01629150351806</c:v>
                </c:pt>
                <c:pt idx="878">
                  <c:v>3611.663079067228</c:v>
                </c:pt>
                <c:pt idx="879">
                  <c:v>7091.9234385716509</c:v>
                </c:pt>
                <c:pt idx="880">
                  <c:v>4734.284549682784</c:v>
                </c:pt>
                <c:pt idx="881">
                  <c:v>706.34598885995456</c:v>
                </c:pt>
                <c:pt idx="882">
                  <c:v>4428.692415980795</c:v>
                </c:pt>
                <c:pt idx="883">
                  <c:v>8245.8220456104245</c:v>
                </c:pt>
                <c:pt idx="884">
                  <c:v>8627.5350085733662</c:v>
                </c:pt>
                <c:pt idx="885">
                  <c:v>9795.4569173690907</c:v>
                </c:pt>
                <c:pt idx="886">
                  <c:v>10247.987020416667</c:v>
                </c:pt>
                <c:pt idx="887">
                  <c:v>9524.8483178924362</c:v>
                </c:pt>
                <c:pt idx="888">
                  <c:v>8004.7238597316473</c:v>
                </c:pt>
                <c:pt idx="889">
                  <c:v>6041.7636025678312</c:v>
                </c:pt>
                <c:pt idx="890">
                  <c:v>3679.0680284801697</c:v>
                </c:pt>
                <c:pt idx="891">
                  <c:v>925.20449024054358</c:v>
                </c:pt>
                <c:pt idx="892">
                  <c:v>1407.7966018374907</c:v>
                </c:pt>
                <c:pt idx="893">
                  <c:v>1849.6292700000051</c:v>
                </c:pt>
                <c:pt idx="894">
                  <c:v>476.25546532405804</c:v>
                </c:pt>
                <c:pt idx="895">
                  <c:v>1919.3394235444532</c:v>
                </c:pt>
                <c:pt idx="896">
                  <c:v>4657.6199283788956</c:v>
                </c:pt>
                <c:pt idx="897">
                  <c:v>6366.0430583119696</c:v>
                </c:pt>
                <c:pt idx="898">
                  <c:v>6713.5141231267908</c:v>
                </c:pt>
                <c:pt idx="899">
                  <c:v>5655.0013900405156</c:v>
                </c:pt>
                <c:pt idx="900">
                  <c:v>3880.7759932906579</c:v>
                </c:pt>
                <c:pt idx="901">
                  <c:v>725.6063825947723</c:v>
                </c:pt>
                <c:pt idx="902">
                  <c:v>14447.569412425479</c:v>
                </c:pt>
                <c:pt idx="903">
                  <c:v>26068.42143155673</c:v>
                </c:pt>
                <c:pt idx="904">
                  <c:v>21847.15586411424</c:v>
                </c:pt>
                <c:pt idx="905">
                  <c:v>13261.046361108081</c:v>
                </c:pt>
                <c:pt idx="906">
                  <c:v>4269.5043264778642</c:v>
                </c:pt>
                <c:pt idx="907">
                  <c:v>1602.9289602604165</c:v>
                </c:pt>
                <c:pt idx="908">
                  <c:v>5537.1437863080109</c:v>
                </c:pt>
                <c:pt idx="909">
                  <c:v>12050.674021898509</c:v>
                </c:pt>
                <c:pt idx="910">
                  <c:v>20163.131757243191</c:v>
                </c:pt>
                <c:pt idx="911">
                  <c:v>23070.183085145734</c:v>
                </c:pt>
                <c:pt idx="912">
                  <c:v>17715.093469530406</c:v>
                </c:pt>
                <c:pt idx="913">
                  <c:v>13198.796963559649</c:v>
                </c:pt>
                <c:pt idx="914">
                  <c:v>18745.486718749991</c:v>
                </c:pt>
                <c:pt idx="915">
                  <c:v>19319.232010271997</c:v>
                </c:pt>
                <c:pt idx="916">
                  <c:v>13562.157332988185</c:v>
                </c:pt>
                <c:pt idx="917">
                  <c:v>9568.1583935253711</c:v>
                </c:pt>
                <c:pt idx="918">
                  <c:v>6211.2542511949123</c:v>
                </c:pt>
                <c:pt idx="919">
                  <c:v>8218.6369909584791</c:v>
                </c:pt>
                <c:pt idx="920">
                  <c:v>11305.868779976714</c:v>
                </c:pt>
                <c:pt idx="921">
                  <c:v>16316.342449286394</c:v>
                </c:pt>
                <c:pt idx="922">
                  <c:v>19025.061224678466</c:v>
                </c:pt>
                <c:pt idx="923">
                  <c:v>17478.575713678376</c:v>
                </c:pt>
                <c:pt idx="924">
                  <c:v>8396.9841848097349</c:v>
                </c:pt>
                <c:pt idx="925">
                  <c:v>1162.4972085000295</c:v>
                </c:pt>
                <c:pt idx="926">
                  <c:v>182.23546710573672</c:v>
                </c:pt>
                <c:pt idx="927">
                  <c:v>2206.9100992369481</c:v>
                </c:pt>
                <c:pt idx="928">
                  <c:v>3166.286315987998</c:v>
                </c:pt>
                <c:pt idx="929">
                  <c:v>4144.1827714836618</c:v>
                </c:pt>
                <c:pt idx="930">
                  <c:v>4429.9130511382664</c:v>
                </c:pt>
                <c:pt idx="931">
                  <c:v>4388.1636306663559</c:v>
                </c:pt>
                <c:pt idx="932">
                  <c:v>3997.2735363860879</c:v>
                </c:pt>
                <c:pt idx="933">
                  <c:v>2611.0826826562638</c:v>
                </c:pt>
                <c:pt idx="934">
                  <c:v>223.08568297947235</c:v>
                </c:pt>
                <c:pt idx="935">
                  <c:v>170.5174382883506</c:v>
                </c:pt>
                <c:pt idx="936">
                  <c:v>1368.0026136872002</c:v>
                </c:pt>
                <c:pt idx="937">
                  <c:v>2576.5727709190624</c:v>
                </c:pt>
                <c:pt idx="938">
                  <c:v>2837.0324143699359</c:v>
                </c:pt>
                <c:pt idx="939">
                  <c:v>2475.1573060002956</c:v>
                </c:pt>
                <c:pt idx="940">
                  <c:v>3026.4897940192081</c:v>
                </c:pt>
                <c:pt idx="941">
                  <c:v>4512.249958019258</c:v>
                </c:pt>
                <c:pt idx="942">
                  <c:v>5104.8617187499913</c:v>
                </c:pt>
                <c:pt idx="943">
                  <c:v>5392.6938559564369</c:v>
                </c:pt>
                <c:pt idx="944">
                  <c:v>5997.8211707712599</c:v>
                </c:pt>
                <c:pt idx="945">
                  <c:v>6620.4867187500131</c:v>
                </c:pt>
                <c:pt idx="946">
                  <c:v>8785.385248586892</c:v>
                </c:pt>
                <c:pt idx="947">
                  <c:v>10811.094806000283</c:v>
                </c:pt>
                <c:pt idx="948">
                  <c:v>9760.3183073437576</c:v>
                </c:pt>
                <c:pt idx="949">
                  <c:v>7013.8635595458381</c:v>
                </c:pt>
                <c:pt idx="950">
                  <c:v>2586.8811320970735</c:v>
                </c:pt>
                <c:pt idx="951">
                  <c:v>4628.7314913921255</c:v>
                </c:pt>
                <c:pt idx="952">
                  <c:v>14313.16484199592</c:v>
                </c:pt>
                <c:pt idx="953">
                  <c:v>21215.256729669069</c:v>
                </c:pt>
                <c:pt idx="954">
                  <c:v>21501.172817559185</c:v>
                </c:pt>
                <c:pt idx="955">
                  <c:v>19004.26647546875</c:v>
                </c:pt>
                <c:pt idx="956">
                  <c:v>16449.542549775884</c:v>
                </c:pt>
                <c:pt idx="957">
                  <c:v>8959.1818127846327</c:v>
                </c:pt>
                <c:pt idx="958">
                  <c:v>443.11473167403534</c:v>
                </c:pt>
                <c:pt idx="959">
                  <c:v>8351.1051108110405</c:v>
                </c:pt>
                <c:pt idx="960">
                  <c:v>16696.407474261327</c:v>
                </c:pt>
                <c:pt idx="961">
                  <c:v>24678.535390309706</c:v>
                </c:pt>
                <c:pt idx="962">
                  <c:v>28067.760923588809</c:v>
                </c:pt>
                <c:pt idx="963">
                  <c:v>26304.606504692569</c:v>
                </c:pt>
                <c:pt idx="964">
                  <c:v>20906.644171837503</c:v>
                </c:pt>
                <c:pt idx="965">
                  <c:v>14155.28482229636</c:v>
                </c:pt>
                <c:pt idx="966">
                  <c:v>8631.9022662588177</c:v>
                </c:pt>
                <c:pt idx="967">
                  <c:v>5430.1821082812503</c:v>
                </c:pt>
                <c:pt idx="968">
                  <c:v>3952.5504144069614</c:v>
                </c:pt>
                <c:pt idx="969">
                  <c:v>1871.2246150543531</c:v>
                </c:pt>
                <c:pt idx="970">
                  <c:v>1910.0502446102055</c:v>
                </c:pt>
                <c:pt idx="971">
                  <c:v>8826.7531492129601</c:v>
                </c:pt>
                <c:pt idx="972">
                  <c:v>17641.068933847662</c:v>
                </c:pt>
                <c:pt idx="973">
                  <c:v>20331.105423675628</c:v>
                </c:pt>
                <c:pt idx="974">
                  <c:v>17805.916545930613</c:v>
                </c:pt>
                <c:pt idx="975">
                  <c:v>15226.73399884259</c:v>
                </c:pt>
                <c:pt idx="976">
                  <c:v>12740.3161010119</c:v>
                </c:pt>
                <c:pt idx="977">
                  <c:v>7829.8182486869591</c:v>
                </c:pt>
                <c:pt idx="978">
                  <c:v>4172.7709190672167</c:v>
                </c:pt>
                <c:pt idx="979">
                  <c:v>2859.5526783796299</c:v>
                </c:pt>
                <c:pt idx="980">
                  <c:v>1783.1999367634651</c:v>
                </c:pt>
                <c:pt idx="981">
                  <c:v>1024.9325631412892</c:v>
                </c:pt>
                <c:pt idx="982">
                  <c:v>759.42063000000019</c:v>
                </c:pt>
                <c:pt idx="983">
                  <c:v>797.30753621251824</c:v>
                </c:pt>
                <c:pt idx="984">
                  <c:v>536.3209880932784</c:v>
                </c:pt>
                <c:pt idx="985">
                  <c:v>110.35326325266314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225.10931326474622</c:v>
                </c:pt>
                <c:pt idx="1028">
                  <c:v>1862.1444212500001</c:v>
                </c:pt>
                <c:pt idx="1029">
                  <c:v>5998.0318801995454</c:v>
                </c:pt>
                <c:pt idx="1030">
                  <c:v>10528.973449316056</c:v>
                </c:pt>
                <c:pt idx="1031">
                  <c:v>12660.867909807954</c:v>
                </c:pt>
                <c:pt idx="1032">
                  <c:v>13298.037777429698</c:v>
                </c:pt>
                <c:pt idx="1033">
                  <c:v>13995.51063166088</c:v>
                </c:pt>
                <c:pt idx="1034">
                  <c:v>14903.12824278177</c:v>
                </c:pt>
                <c:pt idx="1035">
                  <c:v>14756.244249265908</c:v>
                </c:pt>
                <c:pt idx="1036">
                  <c:v>13384.056048710569</c:v>
                </c:pt>
                <c:pt idx="1037">
                  <c:v>12407.232083100269</c:v>
                </c:pt>
                <c:pt idx="1038">
                  <c:v>13024.824640436786</c:v>
                </c:pt>
                <c:pt idx="1039">
                  <c:v>15223.097574713647</c:v>
                </c:pt>
                <c:pt idx="1040">
                  <c:v>16925.491301225989</c:v>
                </c:pt>
                <c:pt idx="1041">
                  <c:v>17093.007159219822</c:v>
                </c:pt>
                <c:pt idx="1042">
                  <c:v>15095.05159555108</c:v>
                </c:pt>
                <c:pt idx="1043">
                  <c:v>11502.337358961955</c:v>
                </c:pt>
                <c:pt idx="1044">
                  <c:v>8149.1996879370236</c:v>
                </c:pt>
                <c:pt idx="1045">
                  <c:v>6411.9530281481393</c:v>
                </c:pt>
                <c:pt idx="1046">
                  <c:v>6429.1714083770976</c:v>
                </c:pt>
                <c:pt idx="1047">
                  <c:v>6761.7675557877565</c:v>
                </c:pt>
                <c:pt idx="1048">
                  <c:v>5600.7467210398718</c:v>
                </c:pt>
                <c:pt idx="1049">
                  <c:v>2588.7467224544271</c:v>
                </c:pt>
                <c:pt idx="1050">
                  <c:v>1600.427449658695</c:v>
                </c:pt>
                <c:pt idx="1051">
                  <c:v>4757.9017614055256</c:v>
                </c:pt>
                <c:pt idx="1052">
                  <c:v>6580.8702990809406</c:v>
                </c:pt>
                <c:pt idx="1053">
                  <c:v>8451.4001577871804</c:v>
                </c:pt>
                <c:pt idx="1054">
                  <c:v>11008.005312910884</c:v>
                </c:pt>
                <c:pt idx="1055">
                  <c:v>13855.562229297966</c:v>
                </c:pt>
                <c:pt idx="1056">
                  <c:v>16121.868749999994</c:v>
                </c:pt>
                <c:pt idx="1057">
                  <c:v>15570.18613393532</c:v>
                </c:pt>
                <c:pt idx="1058">
                  <c:v>11667.48335076496</c:v>
                </c:pt>
                <c:pt idx="1059">
                  <c:v>8506.4345088252303</c:v>
                </c:pt>
                <c:pt idx="1060">
                  <c:v>5758.0236566081803</c:v>
                </c:pt>
                <c:pt idx="1061">
                  <c:v>2450.9128234887257</c:v>
                </c:pt>
                <c:pt idx="1062">
                  <c:v>91.557824074073636</c:v>
                </c:pt>
                <c:pt idx="1063">
                  <c:v>1518.956981075773</c:v>
                </c:pt>
                <c:pt idx="1064">
                  <c:v>3548.8552805486966</c:v>
                </c:pt>
                <c:pt idx="1065">
                  <c:v>7488.9254994907387</c:v>
                </c:pt>
                <c:pt idx="1066">
                  <c:v>10362.699456947204</c:v>
                </c:pt>
                <c:pt idx="1067">
                  <c:v>8145.4893941145874</c:v>
                </c:pt>
                <c:pt idx="1068">
                  <c:v>4571.4482035706023</c:v>
                </c:pt>
                <c:pt idx="1069">
                  <c:v>4689.780488749996</c:v>
                </c:pt>
                <c:pt idx="1070">
                  <c:v>7595.4387951851877</c:v>
                </c:pt>
                <c:pt idx="1071">
                  <c:v>11230.559680000002</c:v>
                </c:pt>
                <c:pt idx="1072">
                  <c:v>14416.453025167817</c:v>
                </c:pt>
                <c:pt idx="1073">
                  <c:v>18456.253592958274</c:v>
                </c:pt>
                <c:pt idx="1074">
                  <c:v>24090.756023444872</c:v>
                </c:pt>
                <c:pt idx="1075">
                  <c:v>28808.622514122635</c:v>
                </c:pt>
                <c:pt idx="1076">
                  <c:v>29350.095293293165</c:v>
                </c:pt>
                <c:pt idx="1077">
                  <c:v>26843.634452521357</c:v>
                </c:pt>
                <c:pt idx="1078">
                  <c:v>23830.003608842595</c:v>
                </c:pt>
                <c:pt idx="1079">
                  <c:v>22395.33303644905</c:v>
                </c:pt>
                <c:pt idx="1080">
                  <c:v>19644.317267916678</c:v>
                </c:pt>
                <c:pt idx="1081">
                  <c:v>13515.554701322222</c:v>
                </c:pt>
                <c:pt idx="1082">
                  <c:v>6911.3699283854121</c:v>
                </c:pt>
                <c:pt idx="1083">
                  <c:v>195.85715420779692</c:v>
                </c:pt>
                <c:pt idx="1084">
                  <c:v>4060.4005618496913</c:v>
                </c:pt>
                <c:pt idx="1085">
                  <c:v>1061.3388940594625</c:v>
                </c:pt>
                <c:pt idx="1086">
                  <c:v>4170.4467940905934</c:v>
                </c:pt>
                <c:pt idx="1087">
                  <c:v>6802.0208681646573</c:v>
                </c:pt>
                <c:pt idx="1088">
                  <c:v>7149.3853808676949</c:v>
                </c:pt>
                <c:pt idx="1089">
                  <c:v>6837.7656533796107</c:v>
                </c:pt>
                <c:pt idx="1090">
                  <c:v>6507.6962089351846</c:v>
                </c:pt>
                <c:pt idx="1091">
                  <c:v>7497.9045422685322</c:v>
                </c:pt>
                <c:pt idx="1092">
                  <c:v>10872.664768736269</c:v>
                </c:pt>
                <c:pt idx="1093">
                  <c:v>15507.420429262505</c:v>
                </c:pt>
                <c:pt idx="1094">
                  <c:v>17068.43203071097</c:v>
                </c:pt>
                <c:pt idx="1095">
                  <c:v>14337.932428385415</c:v>
                </c:pt>
                <c:pt idx="1096">
                  <c:v>10615.187121545479</c:v>
                </c:pt>
                <c:pt idx="1097">
                  <c:v>6717.6382136783759</c:v>
                </c:pt>
                <c:pt idx="1098">
                  <c:v>1655.8840331863757</c:v>
                </c:pt>
                <c:pt idx="1099">
                  <c:v>4056.2234975437595</c:v>
                </c:pt>
                <c:pt idx="1100">
                  <c:v>4737.1714987434843</c:v>
                </c:pt>
                <c:pt idx="1101">
                  <c:v>243.07030496756025</c:v>
                </c:pt>
                <c:pt idx="1102">
                  <c:v>6110.7555710425195</c:v>
                </c:pt>
                <c:pt idx="1103">
                  <c:v>12448.9462089352</c:v>
                </c:pt>
                <c:pt idx="1104">
                  <c:v>18581.149741777477</c:v>
                </c:pt>
                <c:pt idx="1105">
                  <c:v>20074.210530234013</c:v>
                </c:pt>
                <c:pt idx="1106">
                  <c:v>15326.388213678396</c:v>
                </c:pt>
                <c:pt idx="1107">
                  <c:v>9360.2727577944443</c:v>
                </c:pt>
                <c:pt idx="1108">
                  <c:v>3915.6576387122768</c:v>
                </c:pt>
                <c:pt idx="1109">
                  <c:v>1195.736337184009</c:v>
                </c:pt>
                <c:pt idx="1110">
                  <c:v>925.38156742968806</c:v>
                </c:pt>
                <c:pt idx="1111">
                  <c:v>4528.4839345833243</c:v>
                </c:pt>
                <c:pt idx="1112">
                  <c:v>11768.861547469482</c:v>
                </c:pt>
                <c:pt idx="1113">
                  <c:v>21246.364886507421</c:v>
                </c:pt>
                <c:pt idx="1114">
                  <c:v>27499.186046975439</c:v>
                </c:pt>
                <c:pt idx="1115">
                  <c:v>23896.053527091939</c:v>
                </c:pt>
                <c:pt idx="1116">
                  <c:v>15159.463331972534</c:v>
                </c:pt>
                <c:pt idx="1117">
                  <c:v>8208.7864844553678</c:v>
                </c:pt>
                <c:pt idx="1118">
                  <c:v>2291.5527946809561</c:v>
                </c:pt>
                <c:pt idx="1119">
                  <c:v>908.22363818645465</c:v>
                </c:pt>
                <c:pt idx="1120">
                  <c:v>887.11404693217912</c:v>
                </c:pt>
                <c:pt idx="1121">
                  <c:v>3423.1177500143508</c:v>
                </c:pt>
                <c:pt idx="1122">
                  <c:v>2989.1384230924591</c:v>
                </c:pt>
                <c:pt idx="1123">
                  <c:v>1480.5330594373445</c:v>
                </c:pt>
                <c:pt idx="1124">
                  <c:v>9016.7957813031862</c:v>
                </c:pt>
                <c:pt idx="1125">
                  <c:v>18276.754832076844</c:v>
                </c:pt>
                <c:pt idx="1126">
                  <c:v>24694.890025989574</c:v>
                </c:pt>
                <c:pt idx="1127">
                  <c:v>24875.347710004458</c:v>
                </c:pt>
                <c:pt idx="1128">
                  <c:v>21965.275288942041</c:v>
                </c:pt>
                <c:pt idx="1129">
                  <c:v>16493.832571482311</c:v>
                </c:pt>
                <c:pt idx="1130">
                  <c:v>11329.746284225615</c:v>
                </c:pt>
                <c:pt idx="1131">
                  <c:v>8887.5556548677323</c:v>
                </c:pt>
                <c:pt idx="1132">
                  <c:v>7935.4129978538622</c:v>
                </c:pt>
                <c:pt idx="1133">
                  <c:v>7873.442587219437</c:v>
                </c:pt>
                <c:pt idx="1134">
                  <c:v>7361.5706012356441</c:v>
                </c:pt>
                <c:pt idx="1135">
                  <c:v>5691.6966340018434</c:v>
                </c:pt>
                <c:pt idx="1136">
                  <c:v>3060.0919899654109</c:v>
                </c:pt>
                <c:pt idx="1137">
                  <c:v>535.08905068394324</c:v>
                </c:pt>
                <c:pt idx="1138">
                  <c:v>912.87800188764675</c:v>
                </c:pt>
                <c:pt idx="1139">
                  <c:v>1481.5805227880396</c:v>
                </c:pt>
                <c:pt idx="1140">
                  <c:v>1841.6354863530939</c:v>
                </c:pt>
                <c:pt idx="1141">
                  <c:v>2754.3675289803823</c:v>
                </c:pt>
                <c:pt idx="1142">
                  <c:v>5022.9174306875875</c:v>
                </c:pt>
                <c:pt idx="1143">
                  <c:v>8118.0209213104172</c:v>
                </c:pt>
                <c:pt idx="1144">
                  <c:v>8581.578495279944</c:v>
                </c:pt>
                <c:pt idx="1145">
                  <c:v>5216.9498144667359</c:v>
                </c:pt>
                <c:pt idx="1146">
                  <c:v>261.61556698216629</c:v>
                </c:pt>
                <c:pt idx="1147">
                  <c:v>7523.2240668464165</c:v>
                </c:pt>
                <c:pt idx="1148">
                  <c:v>7265.3655330266192</c:v>
                </c:pt>
                <c:pt idx="1149">
                  <c:v>3064.9687298668973</c:v>
                </c:pt>
                <c:pt idx="1150">
                  <c:v>245.24773148148199</c:v>
                </c:pt>
                <c:pt idx="1151">
                  <c:v>967.25226851851858</c:v>
                </c:pt>
                <c:pt idx="1152">
                  <c:v>2247.1133796296303</c:v>
                </c:pt>
                <c:pt idx="1153">
                  <c:v>6432.4184666067331</c:v>
                </c:pt>
                <c:pt idx="1154">
                  <c:v>13370.725598681414</c:v>
                </c:pt>
                <c:pt idx="1155">
                  <c:v>17632.547602044404</c:v>
                </c:pt>
                <c:pt idx="1156">
                  <c:v>17156.600891035021</c:v>
                </c:pt>
                <c:pt idx="1157">
                  <c:v>18968.335661229645</c:v>
                </c:pt>
                <c:pt idx="1158">
                  <c:v>24120.609055668512</c:v>
                </c:pt>
                <c:pt idx="1159">
                  <c:v>30251.019964223451</c:v>
                </c:pt>
                <c:pt idx="1160">
                  <c:v>33486.473159822766</c:v>
                </c:pt>
                <c:pt idx="1161">
                  <c:v>32557.638676297367</c:v>
                </c:pt>
                <c:pt idx="1162">
                  <c:v>31318.971140936439</c:v>
                </c:pt>
                <c:pt idx="1163">
                  <c:v>31844.057243290663</c:v>
                </c:pt>
                <c:pt idx="1164">
                  <c:v>32822.880898089235</c:v>
                </c:pt>
                <c:pt idx="1165">
                  <c:v>33669.445353749979</c:v>
                </c:pt>
                <c:pt idx="1166">
                  <c:v>27497.30752750855</c:v>
                </c:pt>
                <c:pt idx="1167">
                  <c:v>20383.259775618368</c:v>
                </c:pt>
                <c:pt idx="1168">
                  <c:v>22960.759010104794</c:v>
                </c:pt>
                <c:pt idx="1169">
                  <c:v>25456.631029346107</c:v>
                </c:pt>
                <c:pt idx="1170">
                  <c:v>24897.909100883131</c:v>
                </c:pt>
                <c:pt idx="1171">
                  <c:v>24698.457198802775</c:v>
                </c:pt>
                <c:pt idx="1172">
                  <c:v>23977.38017578124</c:v>
                </c:pt>
                <c:pt idx="1173">
                  <c:v>23134.807787923284</c:v>
                </c:pt>
                <c:pt idx="1174">
                  <c:v>22685.460562866363</c:v>
                </c:pt>
                <c:pt idx="1175">
                  <c:v>21701.593221510419</c:v>
                </c:pt>
                <c:pt idx="1176">
                  <c:v>20611.406993001317</c:v>
                </c:pt>
                <c:pt idx="1177">
                  <c:v>20427.467422845879</c:v>
                </c:pt>
                <c:pt idx="1178">
                  <c:v>21704.342076260458</c:v>
                </c:pt>
                <c:pt idx="1179">
                  <c:v>23082.69618225997</c:v>
                </c:pt>
                <c:pt idx="1180">
                  <c:v>23487.988741464847</c:v>
                </c:pt>
                <c:pt idx="1181">
                  <c:v>23392.363326566734</c:v>
                </c:pt>
                <c:pt idx="1182">
                  <c:v>22228.169010282752</c:v>
                </c:pt>
                <c:pt idx="1183">
                  <c:v>20961.333171070721</c:v>
                </c:pt>
                <c:pt idx="1184">
                  <c:v>20154.723791542834</c:v>
                </c:pt>
                <c:pt idx="1185">
                  <c:v>18779.071763401906</c:v>
                </c:pt>
                <c:pt idx="1186">
                  <c:v>16273.851306762968</c:v>
                </c:pt>
                <c:pt idx="1187">
                  <c:v>14706.021445651872</c:v>
                </c:pt>
                <c:pt idx="1188">
                  <c:v>14706.021445651872</c:v>
                </c:pt>
                <c:pt idx="1189">
                  <c:v>14706.021445651872</c:v>
                </c:pt>
                <c:pt idx="1190">
                  <c:v>14706.021445651872</c:v>
                </c:pt>
                <c:pt idx="1191">
                  <c:v>14706.021445651872</c:v>
                </c:pt>
                <c:pt idx="1192">
                  <c:v>14706.021445651872</c:v>
                </c:pt>
                <c:pt idx="1193">
                  <c:v>14706.021445651872</c:v>
                </c:pt>
                <c:pt idx="1194">
                  <c:v>14706.021445651872</c:v>
                </c:pt>
                <c:pt idx="1195">
                  <c:v>15228.631399355621</c:v>
                </c:pt>
                <c:pt idx="1196">
                  <c:v>15260.746422786397</c:v>
                </c:pt>
                <c:pt idx="1197">
                  <c:v>15260.746422786322</c:v>
                </c:pt>
                <c:pt idx="1198">
                  <c:v>17387.842751336084</c:v>
                </c:pt>
                <c:pt idx="1199">
                  <c:v>19629.907946511761</c:v>
                </c:pt>
                <c:pt idx="1200">
                  <c:v>21930.113534380776</c:v>
                </c:pt>
                <c:pt idx="1201">
                  <c:v>23846.67972862544</c:v>
                </c:pt>
                <c:pt idx="1202">
                  <c:v>23104.670049927801</c:v>
                </c:pt>
                <c:pt idx="1203">
                  <c:v>21185.728367244516</c:v>
                </c:pt>
                <c:pt idx="1204">
                  <c:v>19168.007718202989</c:v>
                </c:pt>
                <c:pt idx="1205">
                  <c:v>17608.225009028833</c:v>
                </c:pt>
                <c:pt idx="1206">
                  <c:v>17098.418642380064</c:v>
                </c:pt>
                <c:pt idx="1207">
                  <c:v>17133.167463750015</c:v>
                </c:pt>
                <c:pt idx="1208">
                  <c:v>17167.969212776214</c:v>
                </c:pt>
                <c:pt idx="1209">
                  <c:v>16656.076258725829</c:v>
                </c:pt>
                <c:pt idx="1210">
                  <c:v>16109.328573540597</c:v>
                </c:pt>
                <c:pt idx="1211">
                  <c:v>16109.328573540597</c:v>
                </c:pt>
                <c:pt idx="1212">
                  <c:v>15562.580888355364</c:v>
                </c:pt>
                <c:pt idx="1213">
                  <c:v>15529.410184998374</c:v>
                </c:pt>
                <c:pt idx="1214">
                  <c:v>16075.596527591015</c:v>
                </c:pt>
                <c:pt idx="1215">
                  <c:v>16075.596527591015</c:v>
                </c:pt>
                <c:pt idx="1216">
                  <c:v>15529.410184998451</c:v>
                </c:pt>
                <c:pt idx="1217">
                  <c:v>14950.667463749984</c:v>
                </c:pt>
                <c:pt idx="1218">
                  <c:v>14918.164012750407</c:v>
                </c:pt>
                <c:pt idx="1219">
                  <c:v>14885.713434954836</c:v>
                </c:pt>
                <c:pt idx="1220">
                  <c:v>14309.374703688531</c:v>
                </c:pt>
                <c:pt idx="1221">
                  <c:v>13160.223535157082</c:v>
                </c:pt>
                <c:pt idx="1222">
                  <c:v>12527.580219096319</c:v>
                </c:pt>
                <c:pt idx="1223">
                  <c:v>11898.777386930311</c:v>
                </c:pt>
                <c:pt idx="1224">
                  <c:v>12319.823164918291</c:v>
                </c:pt>
                <c:pt idx="1225">
                  <c:v>13333.09817306118</c:v>
                </c:pt>
                <c:pt idx="1226">
                  <c:v>13807.130957589849</c:v>
                </c:pt>
                <c:pt idx="1227">
                  <c:v>13776.184128710574</c:v>
                </c:pt>
                <c:pt idx="1228">
                  <c:v>13714.44593232919</c:v>
                </c:pt>
                <c:pt idx="1229">
                  <c:v>13683.654455922431</c:v>
                </c:pt>
                <c:pt idx="1230">
                  <c:v>13090.635039229948</c:v>
                </c:pt>
                <c:pt idx="1231">
                  <c:v>13561.004758300796</c:v>
                </c:pt>
                <c:pt idx="1232">
                  <c:v>14590.285928449959</c:v>
                </c:pt>
                <c:pt idx="1233">
                  <c:v>14590.285928449885</c:v>
                </c:pt>
                <c:pt idx="1234">
                  <c:v>14558.681001590288</c:v>
                </c:pt>
                <c:pt idx="1235">
                  <c:v>14029.334936775505</c:v>
                </c:pt>
                <c:pt idx="1236">
                  <c:v>12910.955000146785</c:v>
                </c:pt>
                <c:pt idx="1237">
                  <c:v>11270.170068351475</c:v>
                </c:pt>
                <c:pt idx="1238">
                  <c:v>9033.600995012599</c:v>
                </c:pt>
                <c:pt idx="1239">
                  <c:v>7318.7013930315215</c:v>
                </c:pt>
                <c:pt idx="1240">
                  <c:v>6615.7370764746238</c:v>
                </c:pt>
                <c:pt idx="1241">
                  <c:v>6971.5902717412519</c:v>
                </c:pt>
                <c:pt idx="1242">
                  <c:v>7322.0207042071934</c:v>
                </c:pt>
                <c:pt idx="1243">
                  <c:v>7185.0236979166839</c:v>
                </c:pt>
                <c:pt idx="1244">
                  <c:v>7027.4228539391916</c:v>
                </c:pt>
                <c:pt idx="1245">
                  <c:v>7392.1444147459715</c:v>
                </c:pt>
                <c:pt idx="1246">
                  <c:v>6762.7829878155417</c:v>
                </c:pt>
                <c:pt idx="1247">
                  <c:v>6120.9925127017314</c:v>
                </c:pt>
                <c:pt idx="1248">
                  <c:v>5976.0768367715264</c:v>
                </c:pt>
                <c:pt idx="1249">
                  <c:v>5833.4744588048425</c:v>
                </c:pt>
                <c:pt idx="1250">
                  <c:v>6171.9919331369338</c:v>
                </c:pt>
                <c:pt idx="1251">
                  <c:v>6525.6294349159425</c:v>
                </c:pt>
                <c:pt idx="1252">
                  <c:v>6402.1020653928881</c:v>
                </c:pt>
                <c:pt idx="1253">
                  <c:v>6280.2232943479112</c:v>
                </c:pt>
                <c:pt idx="1254">
                  <c:v>6159.981360079425</c:v>
                </c:pt>
                <c:pt idx="1255">
                  <c:v>6041.3645008862359</c:v>
                </c:pt>
                <c:pt idx="1256">
                  <c:v>5924.3609550668853</c:v>
                </c:pt>
                <c:pt idx="1257">
                  <c:v>5808.958960919992</c:v>
                </c:pt>
                <c:pt idx="1258">
                  <c:v>5695.146756744226</c:v>
                </c:pt>
                <c:pt idx="1259">
                  <c:v>6031.4253123195276</c:v>
                </c:pt>
                <c:pt idx="1260">
                  <c:v>6827.6991092465896</c:v>
                </c:pt>
                <c:pt idx="1261">
                  <c:v>7634.7976320033722</c:v>
                </c:pt>
                <c:pt idx="1262">
                  <c:v>9339.120850362533</c:v>
                </c:pt>
                <c:pt idx="1263">
                  <c:v>11106.227331843977</c:v>
                </c:pt>
                <c:pt idx="1264">
                  <c:v>12458.616789267795</c:v>
                </c:pt>
                <c:pt idx="1265">
                  <c:v>13428.09722807164</c:v>
                </c:pt>
                <c:pt idx="1266">
                  <c:v>13067.583368505873</c:v>
                </c:pt>
                <c:pt idx="1267">
                  <c:v>12676.642837213611</c:v>
                </c:pt>
                <c:pt idx="1268">
                  <c:v>11835.678922853023</c:v>
                </c:pt>
                <c:pt idx="1269">
                  <c:v>10043.873367297443</c:v>
                </c:pt>
                <c:pt idx="1270">
                  <c:v>8655.1845038803149</c:v>
                </c:pt>
                <c:pt idx="1271">
                  <c:v>7697.9680511298357</c:v>
                </c:pt>
                <c:pt idx="1272">
                  <c:v>7170.9276273430405</c:v>
                </c:pt>
                <c:pt idx="1273">
                  <c:v>7530.3732207707635</c:v>
                </c:pt>
                <c:pt idx="1274">
                  <c:v>7907.2018579233354</c:v>
                </c:pt>
                <c:pt idx="1275">
                  <c:v>8281.0456749572131</c:v>
                </c:pt>
                <c:pt idx="1276">
                  <c:v>9546.3300472533138</c:v>
                </c:pt>
                <c:pt idx="1277">
                  <c:v>10854.819630586635</c:v>
                </c:pt>
                <c:pt idx="1278">
                  <c:v>11316.49364674491</c:v>
                </c:pt>
                <c:pt idx="1279">
                  <c:v>11779.332711994239</c:v>
                </c:pt>
                <c:pt idx="1280">
                  <c:v>12270.097642760726</c:v>
                </c:pt>
                <c:pt idx="1281">
                  <c:v>11444.68430294923</c:v>
                </c:pt>
                <c:pt idx="1282">
                  <c:v>11005.153052949257</c:v>
                </c:pt>
                <c:pt idx="1283">
                  <c:v>11030.357532290847</c:v>
                </c:pt>
                <c:pt idx="1284">
                  <c:v>10590.264939698218</c:v>
                </c:pt>
                <c:pt idx="1285">
                  <c:v>9710.079754513019</c:v>
                </c:pt>
                <c:pt idx="1286">
                  <c:v>8785.1416727381002</c:v>
                </c:pt>
                <c:pt idx="1287">
                  <c:v>8302.7118807870374</c:v>
                </c:pt>
                <c:pt idx="1288">
                  <c:v>7365.514075031092</c:v>
                </c:pt>
                <c:pt idx="1289">
                  <c:v>6850.1838474480628</c:v>
                </c:pt>
                <c:pt idx="1290">
                  <c:v>7203.362734322287</c:v>
                </c:pt>
                <c:pt idx="1291">
                  <c:v>7143.2483972734362</c:v>
                </c:pt>
                <c:pt idx="1292">
                  <c:v>6208.1935293461011</c:v>
                </c:pt>
                <c:pt idx="1293">
                  <c:v>5690.3428433143918</c:v>
                </c:pt>
                <c:pt idx="1294">
                  <c:v>5601.2657230178329</c:v>
                </c:pt>
                <c:pt idx="1295">
                  <c:v>6351.8581396940226</c:v>
                </c:pt>
                <c:pt idx="1296">
                  <c:v>7966.7021359259024</c:v>
                </c:pt>
                <c:pt idx="1297">
                  <c:v>9614.2775286233027</c:v>
                </c:pt>
                <c:pt idx="1298">
                  <c:v>10890.174358148137</c:v>
                </c:pt>
                <c:pt idx="1299">
                  <c:v>11777.147479601552</c:v>
                </c:pt>
                <c:pt idx="1300">
                  <c:v>11854.995291983161</c:v>
                </c:pt>
                <c:pt idx="1301">
                  <c:v>11485.529379723019</c:v>
                </c:pt>
                <c:pt idx="1302">
                  <c:v>11536.672644087845</c:v>
                </c:pt>
                <c:pt idx="1303">
                  <c:v>12011.793576251579</c:v>
                </c:pt>
                <c:pt idx="1304">
                  <c:v>11665.249303378583</c:v>
                </c:pt>
                <c:pt idx="1305">
                  <c:v>10838.970186450386</c:v>
                </c:pt>
                <c:pt idx="1306">
                  <c:v>10437.107398833994</c:v>
                </c:pt>
                <c:pt idx="1307">
                  <c:v>10010.487028463647</c:v>
                </c:pt>
                <c:pt idx="1308">
                  <c:v>9583.8666580933022</c:v>
                </c:pt>
                <c:pt idx="1309">
                  <c:v>9560.7931031170665</c:v>
                </c:pt>
                <c:pt idx="1310">
                  <c:v>9560.7931031170046</c:v>
                </c:pt>
                <c:pt idx="1311">
                  <c:v>9112.2631922674354</c:v>
                </c:pt>
                <c:pt idx="1312">
                  <c:v>8664.8972414625532</c:v>
                </c:pt>
                <c:pt idx="1313">
                  <c:v>7773.6570021775051</c:v>
                </c:pt>
                <c:pt idx="1314">
                  <c:v>7711.9138711659816</c:v>
                </c:pt>
                <c:pt idx="1315">
                  <c:v>7670.9566153067126</c:v>
                </c:pt>
                <c:pt idx="1316">
                  <c:v>5932.5352230273202</c:v>
                </c:pt>
                <c:pt idx="1317">
                  <c:v>5408.8899115675631</c:v>
                </c:pt>
                <c:pt idx="1318">
                  <c:v>6167.5683392854471</c:v>
                </c:pt>
                <c:pt idx="1319">
                  <c:v>8563.7638687754152</c:v>
                </c:pt>
                <c:pt idx="1320">
                  <c:v>12319.995781340436</c:v>
                </c:pt>
                <c:pt idx="1321">
                  <c:v>15361.088829946872</c:v>
                </c:pt>
                <c:pt idx="1322">
                  <c:v>18582.124921612769</c:v>
                </c:pt>
                <c:pt idx="1323">
                  <c:v>21995.251272759575</c:v>
                </c:pt>
                <c:pt idx="1324">
                  <c:v>23939.715463920027</c:v>
                </c:pt>
                <c:pt idx="1325">
                  <c:v>22348.118136666642</c:v>
                </c:pt>
                <c:pt idx="1326">
                  <c:v>18278.787460977637</c:v>
                </c:pt>
                <c:pt idx="1327">
                  <c:v>14369.586351673537</c:v>
                </c:pt>
                <c:pt idx="1328">
                  <c:v>12155.505175781262</c:v>
                </c:pt>
                <c:pt idx="1329">
                  <c:v>11246.130175781251</c:v>
                </c:pt>
                <c:pt idx="1330">
                  <c:v>11246.130175781251</c:v>
                </c:pt>
                <c:pt idx="1331">
                  <c:v>11246.130175781251</c:v>
                </c:pt>
                <c:pt idx="1332">
                  <c:v>10791.442675781276</c:v>
                </c:pt>
                <c:pt idx="1333">
                  <c:v>9403.8547562819349</c:v>
                </c:pt>
                <c:pt idx="1334">
                  <c:v>8428.658332282841</c:v>
                </c:pt>
                <c:pt idx="1335">
                  <c:v>8362.1092202369473</c:v>
                </c:pt>
                <c:pt idx="1336">
                  <c:v>9194.1017832647849</c:v>
                </c:pt>
                <c:pt idx="1337">
                  <c:v>10068.039895652822</c:v>
                </c:pt>
                <c:pt idx="1338">
                  <c:v>10491.824756186306</c:v>
                </c:pt>
                <c:pt idx="1339">
                  <c:v>10939.776145075233</c:v>
                </c:pt>
                <c:pt idx="1340">
                  <c:v>11387.72753396416</c:v>
                </c:pt>
                <c:pt idx="1341">
                  <c:v>11862.090821578775</c:v>
                </c:pt>
                <c:pt idx="1342">
                  <c:v>13235.768449931411</c:v>
                </c:pt>
                <c:pt idx="1343">
                  <c:v>14702.720681990726</c:v>
                </c:pt>
                <c:pt idx="1344">
                  <c:v>14823.151166488326</c:v>
                </c:pt>
                <c:pt idx="1345">
                  <c:v>14488.475425409824</c:v>
                </c:pt>
                <c:pt idx="1346">
                  <c:v>13205.6236617309</c:v>
                </c:pt>
                <c:pt idx="1347">
                  <c:v>11859.738610370347</c:v>
                </c:pt>
                <c:pt idx="1348">
                  <c:v>10485.571943703757</c:v>
                </c:pt>
                <c:pt idx="1349">
                  <c:v>7237.2591102518827</c:v>
                </c:pt>
                <c:pt idx="1350">
                  <c:v>3014.8874075035674</c:v>
                </c:pt>
                <c:pt idx="1351">
                  <c:v>281.38957019375778</c:v>
                </c:pt>
                <c:pt idx="1352">
                  <c:v>1750.1361050396408</c:v>
                </c:pt>
                <c:pt idx="1353">
                  <c:v>2301.1616237037269</c:v>
                </c:pt>
                <c:pt idx="1354">
                  <c:v>2834.8204114677355</c:v>
                </c:pt>
                <c:pt idx="1355">
                  <c:v>3756.684170260427</c:v>
                </c:pt>
                <c:pt idx="1356">
                  <c:v>5451.3549297556083</c:v>
                </c:pt>
                <c:pt idx="1357">
                  <c:v>6662.1373589062159</c:v>
                </c:pt>
                <c:pt idx="1358">
                  <c:v>7409.3271473600716</c:v>
                </c:pt>
                <c:pt idx="1359">
                  <c:v>8463.5080942859386</c:v>
                </c:pt>
                <c:pt idx="1360">
                  <c:v>8700.1411610118466</c:v>
                </c:pt>
                <c:pt idx="1361">
                  <c:v>5442.2819722770719</c:v>
                </c:pt>
                <c:pt idx="1362">
                  <c:v>670.9529825182027</c:v>
                </c:pt>
                <c:pt idx="1363">
                  <c:v>7354.1022400897918</c:v>
                </c:pt>
                <c:pt idx="1364">
                  <c:v>13570.338706596365</c:v>
                </c:pt>
                <c:pt idx="1365">
                  <c:v>14674.654167818298</c:v>
                </c:pt>
                <c:pt idx="1366">
                  <c:v>10352.950534655585</c:v>
                </c:pt>
                <c:pt idx="1367">
                  <c:v>4745.22981067201</c:v>
                </c:pt>
                <c:pt idx="1368">
                  <c:v>2320.733562058399</c:v>
                </c:pt>
                <c:pt idx="1369">
                  <c:v>5070.0608796296292</c:v>
                </c:pt>
                <c:pt idx="1370">
                  <c:v>773.54998451304164</c:v>
                </c:pt>
                <c:pt idx="1371">
                  <c:v>4389.1216038993871</c:v>
                </c:pt>
                <c:pt idx="1372">
                  <c:v>6335.8577150105029</c:v>
                </c:pt>
                <c:pt idx="1373">
                  <c:v>4713.5776224179099</c:v>
                </c:pt>
                <c:pt idx="1374">
                  <c:v>1104.7332364923502</c:v>
                </c:pt>
                <c:pt idx="1375">
                  <c:v>3396.7961626763972</c:v>
                </c:pt>
                <c:pt idx="1376">
                  <c:v>10700.836521761446</c:v>
                </c:pt>
                <c:pt idx="1377">
                  <c:v>19876.194695008566</c:v>
                </c:pt>
                <c:pt idx="1378">
                  <c:v>22610.648445473904</c:v>
                </c:pt>
                <c:pt idx="1379">
                  <c:v>20142.590289751159</c:v>
                </c:pt>
                <c:pt idx="1380">
                  <c:v>17613.043592736922</c:v>
                </c:pt>
                <c:pt idx="1381">
                  <c:v>10045.392830438952</c:v>
                </c:pt>
                <c:pt idx="1382">
                  <c:v>1889.7337724442987</c:v>
                </c:pt>
                <c:pt idx="1383">
                  <c:v>11762.206085372431</c:v>
                </c:pt>
                <c:pt idx="1384">
                  <c:v>14567.021891428571</c:v>
                </c:pt>
                <c:pt idx="1385">
                  <c:v>10826.29704278636</c:v>
                </c:pt>
                <c:pt idx="1386">
                  <c:v>7479.0770848773736</c:v>
                </c:pt>
                <c:pt idx="1387">
                  <c:v>9162.7597524142566</c:v>
                </c:pt>
                <c:pt idx="1388">
                  <c:v>14516.679334769586</c:v>
                </c:pt>
                <c:pt idx="1389">
                  <c:v>21005.334226991843</c:v>
                </c:pt>
                <c:pt idx="1390">
                  <c:v>24698.68664776838</c:v>
                </c:pt>
                <c:pt idx="1391">
                  <c:v>22881.84629783671</c:v>
                </c:pt>
                <c:pt idx="1392">
                  <c:v>17674.730805925908</c:v>
                </c:pt>
                <c:pt idx="1393">
                  <c:v>12159.840561571909</c:v>
                </c:pt>
                <c:pt idx="1394">
                  <c:v>7704.191792910161</c:v>
                </c:pt>
                <c:pt idx="1395">
                  <c:v>5238.7751262435031</c:v>
                </c:pt>
                <c:pt idx="1396">
                  <c:v>3366.4823396950915</c:v>
                </c:pt>
                <c:pt idx="1397">
                  <c:v>1171.7001895007347</c:v>
                </c:pt>
                <c:pt idx="1398">
                  <c:v>387.5883644221538</c:v>
                </c:pt>
                <c:pt idx="1399">
                  <c:v>1896.6394004078525</c:v>
                </c:pt>
                <c:pt idx="1400">
                  <c:v>3334.8982891833043</c:v>
                </c:pt>
                <c:pt idx="1401">
                  <c:v>4127.6662363622436</c:v>
                </c:pt>
                <c:pt idx="1402">
                  <c:v>5651.7814181539306</c:v>
                </c:pt>
                <c:pt idx="1403">
                  <c:v>9786.3864000531557</c:v>
                </c:pt>
                <c:pt idx="1404">
                  <c:v>16436.331681611588</c:v>
                </c:pt>
                <c:pt idx="1405">
                  <c:v>18382.676185455111</c:v>
                </c:pt>
                <c:pt idx="1406">
                  <c:v>12837.647559629628</c:v>
                </c:pt>
                <c:pt idx="1407">
                  <c:v>4282.5967278240751</c:v>
                </c:pt>
                <c:pt idx="1408">
                  <c:v>1856.7526725001328</c:v>
                </c:pt>
                <c:pt idx="1409">
                  <c:v>3268.9525224443018</c:v>
                </c:pt>
                <c:pt idx="1410">
                  <c:v>2523.7901493611457</c:v>
                </c:pt>
                <c:pt idx="1411">
                  <c:v>1744.2082046384196</c:v>
                </c:pt>
                <c:pt idx="1412">
                  <c:v>1264.7183389437328</c:v>
                </c:pt>
                <c:pt idx="1413">
                  <c:v>1840.3502263838243</c:v>
                </c:pt>
                <c:pt idx="1414">
                  <c:v>4556.4608194975999</c:v>
                </c:pt>
                <c:pt idx="1415">
                  <c:v>9246.5522983275478</c:v>
                </c:pt>
                <c:pt idx="1416">
                  <c:v>14261.260039144132</c:v>
                </c:pt>
                <c:pt idx="1417">
                  <c:v>17402.375069120364</c:v>
                </c:pt>
                <c:pt idx="1418">
                  <c:v>16707.789463703706</c:v>
                </c:pt>
                <c:pt idx="1419">
                  <c:v>11440.627897024857</c:v>
                </c:pt>
                <c:pt idx="1420">
                  <c:v>3964.7775983818001</c:v>
                </c:pt>
                <c:pt idx="1421">
                  <c:v>3941.8431677899798</c:v>
                </c:pt>
                <c:pt idx="1422">
                  <c:v>8492.7093160815602</c:v>
                </c:pt>
                <c:pt idx="1423">
                  <c:v>4727.7568237083924</c:v>
                </c:pt>
                <c:pt idx="1424">
                  <c:v>1738.3452804773051</c:v>
                </c:pt>
                <c:pt idx="1425">
                  <c:v>7004.1025199393434</c:v>
                </c:pt>
                <c:pt idx="1426">
                  <c:v>13297.195183490305</c:v>
                </c:pt>
                <c:pt idx="1427">
                  <c:v>15886.734032704126</c:v>
                </c:pt>
                <c:pt idx="1428">
                  <c:v>11016.68915172175</c:v>
                </c:pt>
                <c:pt idx="1429">
                  <c:v>4305.3920973622126</c:v>
                </c:pt>
                <c:pt idx="1430">
                  <c:v>1654.7098672013478</c:v>
                </c:pt>
                <c:pt idx="1431">
                  <c:v>8165.1925251860093</c:v>
                </c:pt>
                <c:pt idx="1432">
                  <c:v>14732.48659839699</c:v>
                </c:pt>
                <c:pt idx="1433">
                  <c:v>15863.922428538428</c:v>
                </c:pt>
                <c:pt idx="1434">
                  <c:v>13395.306926225994</c:v>
                </c:pt>
                <c:pt idx="1435">
                  <c:v>6266.0597489285401</c:v>
                </c:pt>
                <c:pt idx="1436">
                  <c:v>612.87045834745015</c:v>
                </c:pt>
                <c:pt idx="1437">
                  <c:v>3843.2352825869393</c:v>
                </c:pt>
                <c:pt idx="1438">
                  <c:v>4482.6264099458549</c:v>
                </c:pt>
                <c:pt idx="1439">
                  <c:v>3076.1334231395745</c:v>
                </c:pt>
                <c:pt idx="1440">
                  <c:v>1106.0929366629409</c:v>
                </c:pt>
                <c:pt idx="1441">
                  <c:v>1217.2744570706875</c:v>
                </c:pt>
                <c:pt idx="1442">
                  <c:v>1788.1531404098057</c:v>
                </c:pt>
                <c:pt idx="1443">
                  <c:v>136.84847063295865</c:v>
                </c:pt>
                <c:pt idx="1444">
                  <c:v>1480.2826562499999</c:v>
                </c:pt>
                <c:pt idx="1445">
                  <c:v>2020.391112700376</c:v>
                </c:pt>
                <c:pt idx="1446">
                  <c:v>1109.072177898473</c:v>
                </c:pt>
                <c:pt idx="1447">
                  <c:v>2045.3356723132338</c:v>
                </c:pt>
                <c:pt idx="1448">
                  <c:v>5516.0191804108799</c:v>
                </c:pt>
                <c:pt idx="1449">
                  <c:v>4985.7322445247391</c:v>
                </c:pt>
                <c:pt idx="1450">
                  <c:v>1880.8411936987743</c:v>
                </c:pt>
                <c:pt idx="1451">
                  <c:v>214.68842884259257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717.93076434906561</c:v>
                </c:pt>
                <c:pt idx="1480">
                  <c:v>1362.3441147925239</c:v>
                </c:pt>
                <c:pt idx="1481">
                  <c:v>1739.6039399283854</c:v>
                </c:pt>
                <c:pt idx="1482">
                  <c:v>1916.96064929867</c:v>
                </c:pt>
                <c:pt idx="1483">
                  <c:v>2027.6918578172149</c:v>
                </c:pt>
                <c:pt idx="1484">
                  <c:v>2177.6340574622773</c:v>
                </c:pt>
                <c:pt idx="1485">
                  <c:v>2539.5837327159156</c:v>
                </c:pt>
                <c:pt idx="1486">
                  <c:v>3359.6420053956881</c:v>
                </c:pt>
                <c:pt idx="1487">
                  <c:v>4577.7132306951671</c:v>
                </c:pt>
                <c:pt idx="1488">
                  <c:v>6259.4851534904419</c:v>
                </c:pt>
                <c:pt idx="1489">
                  <c:v>8420.4330438020843</c:v>
                </c:pt>
                <c:pt idx="1490">
                  <c:v>10890.878600420283</c:v>
                </c:pt>
                <c:pt idx="1491">
                  <c:v>13380.992587494933</c:v>
                </c:pt>
                <c:pt idx="1492">
                  <c:v>15345.568613324789</c:v>
                </c:pt>
                <c:pt idx="1493">
                  <c:v>16463.148051024436</c:v>
                </c:pt>
                <c:pt idx="1494">
                  <c:v>17134.96679913556</c:v>
                </c:pt>
                <c:pt idx="1495">
                  <c:v>17045.329761509554</c:v>
                </c:pt>
                <c:pt idx="1496">
                  <c:v>16566.474967999002</c:v>
                </c:pt>
                <c:pt idx="1497">
                  <c:v>15777.563763139831</c:v>
                </c:pt>
                <c:pt idx="1498">
                  <c:v>14406.829584941392</c:v>
                </c:pt>
                <c:pt idx="1499">
                  <c:v>12745.581404404276</c:v>
                </c:pt>
                <c:pt idx="1500">
                  <c:v>10842.881456662195</c:v>
                </c:pt>
                <c:pt idx="1501">
                  <c:v>9900.6906804882856</c:v>
                </c:pt>
                <c:pt idx="1502">
                  <c:v>9509.2807384810512</c:v>
                </c:pt>
                <c:pt idx="1503">
                  <c:v>9353.0388617077842</c:v>
                </c:pt>
                <c:pt idx="1504">
                  <c:v>9513.2659221817066</c:v>
                </c:pt>
                <c:pt idx="1505">
                  <c:v>9045.4867187500058</c:v>
                </c:pt>
                <c:pt idx="1506">
                  <c:v>8850.1420281588926</c:v>
                </c:pt>
                <c:pt idx="1507">
                  <c:v>9267.4026763706752</c:v>
                </c:pt>
                <c:pt idx="1508">
                  <c:v>10026.19927023833</c:v>
                </c:pt>
                <c:pt idx="1509">
                  <c:v>11140.558302162079</c:v>
                </c:pt>
                <c:pt idx="1510">
                  <c:v>13298.204013990066</c:v>
                </c:pt>
                <c:pt idx="1511">
                  <c:v>16307.373449707031</c:v>
                </c:pt>
                <c:pt idx="1512">
                  <c:v>19594.934463999689</c:v>
                </c:pt>
                <c:pt idx="1513">
                  <c:v>22871.94201171551</c:v>
                </c:pt>
                <c:pt idx="1514">
                  <c:v>25021.58179528224</c:v>
                </c:pt>
                <c:pt idx="1515">
                  <c:v>25012.382489867512</c:v>
                </c:pt>
                <c:pt idx="1516">
                  <c:v>22478.899900255521</c:v>
                </c:pt>
                <c:pt idx="1517">
                  <c:v>19528.98239893292</c:v>
                </c:pt>
                <c:pt idx="1518">
                  <c:v>17146.872283575074</c:v>
                </c:pt>
                <c:pt idx="1519">
                  <c:v>15373.501165693344</c:v>
                </c:pt>
                <c:pt idx="1520">
                  <c:v>13941.550234574523</c:v>
                </c:pt>
                <c:pt idx="1521">
                  <c:v>12399.878329739537</c:v>
                </c:pt>
                <c:pt idx="1522">
                  <c:v>10400.348244900908</c:v>
                </c:pt>
                <c:pt idx="1523">
                  <c:v>7468.6119780949939</c:v>
                </c:pt>
                <c:pt idx="1524">
                  <c:v>3257.3239431550069</c:v>
                </c:pt>
                <c:pt idx="1525">
                  <c:v>2187.7544659817222</c:v>
                </c:pt>
                <c:pt idx="1526">
                  <c:v>6664.7200406018719</c:v>
                </c:pt>
                <c:pt idx="1527">
                  <c:v>9344.121589514938</c:v>
                </c:pt>
                <c:pt idx="1528">
                  <c:v>9211.5813240596908</c:v>
                </c:pt>
                <c:pt idx="1529">
                  <c:v>6916.2721536351173</c:v>
                </c:pt>
                <c:pt idx="1530">
                  <c:v>3707.5855016617411</c:v>
                </c:pt>
                <c:pt idx="1531">
                  <c:v>41.89110481698448</c:v>
                </c:pt>
                <c:pt idx="1532">
                  <c:v>3712.3071491848891</c:v>
                </c:pt>
                <c:pt idx="1533">
                  <c:v>7391.7446759259128</c:v>
                </c:pt>
                <c:pt idx="1534">
                  <c:v>11536.033151040805</c:v>
                </c:pt>
                <c:pt idx="1535">
                  <c:v>16620.198465554502</c:v>
                </c:pt>
                <c:pt idx="1536">
                  <c:v>22202.83384832646</c:v>
                </c:pt>
                <c:pt idx="1537">
                  <c:v>26912.420008449939</c:v>
                </c:pt>
                <c:pt idx="1538">
                  <c:v>31365.695353750001</c:v>
                </c:pt>
                <c:pt idx="1539">
                  <c:v>35133.812157138207</c:v>
                </c:pt>
                <c:pt idx="1540">
                  <c:v>38343.068208649871</c:v>
                </c:pt>
                <c:pt idx="1541">
                  <c:v>40956.653828587063</c:v>
                </c:pt>
                <c:pt idx="1542">
                  <c:v>41300.474546569145</c:v>
                </c:pt>
                <c:pt idx="1543">
                  <c:v>38974.604168416561</c:v>
                </c:pt>
                <c:pt idx="1544">
                  <c:v>33104.730938627581</c:v>
                </c:pt>
                <c:pt idx="1545">
                  <c:v>26444.811501870041</c:v>
                </c:pt>
                <c:pt idx="1546">
                  <c:v>21836.065364583304</c:v>
                </c:pt>
                <c:pt idx="1547">
                  <c:v>19019.277648651623</c:v>
                </c:pt>
                <c:pt idx="1548">
                  <c:v>18652.41669546792</c:v>
                </c:pt>
                <c:pt idx="1549">
                  <c:v>19344.304781991468</c:v>
                </c:pt>
                <c:pt idx="1550">
                  <c:v>20559.487076474641</c:v>
                </c:pt>
                <c:pt idx="1551">
                  <c:v>21865.417295553416</c:v>
                </c:pt>
                <c:pt idx="1552">
                  <c:v>22665.244513531161</c:v>
                </c:pt>
                <c:pt idx="1553">
                  <c:v>22987.682978825233</c:v>
                </c:pt>
                <c:pt idx="1554">
                  <c:v>23272.508622589085</c:v>
                </c:pt>
                <c:pt idx="1555">
                  <c:v>24675.534970473753</c:v>
                </c:pt>
                <c:pt idx="1556">
                  <c:v>26686.091544542825</c:v>
                </c:pt>
                <c:pt idx="1557">
                  <c:v>28824.7725467122</c:v>
                </c:pt>
                <c:pt idx="1558">
                  <c:v>31611.235393391355</c:v>
                </c:pt>
                <c:pt idx="1559">
                  <c:v>34617.423567878912</c:v>
                </c:pt>
                <c:pt idx="1560">
                  <c:v>36041.440376157341</c:v>
                </c:pt>
                <c:pt idx="1561">
                  <c:v>36916.087811596386</c:v>
                </c:pt>
                <c:pt idx="1562">
                  <c:v>37805.176873866614</c:v>
                </c:pt>
                <c:pt idx="1563">
                  <c:v>39308.444488564804</c:v>
                </c:pt>
                <c:pt idx="1564">
                  <c:v>40903.599950250937</c:v>
                </c:pt>
                <c:pt idx="1565">
                  <c:v>41916.315865159282</c:v>
                </c:pt>
                <c:pt idx="1566">
                  <c:v>43574.516007544124</c:v>
                </c:pt>
                <c:pt idx="1567">
                  <c:v>44056.222405847024</c:v>
                </c:pt>
                <c:pt idx="1568">
                  <c:v>43117.900877316089</c:v>
                </c:pt>
                <c:pt idx="1569">
                  <c:v>42736.589457229114</c:v>
                </c:pt>
                <c:pt idx="1570">
                  <c:v>42274.751038778966</c:v>
                </c:pt>
                <c:pt idx="1571">
                  <c:v>41733.217016136048</c:v>
                </c:pt>
                <c:pt idx="1572">
                  <c:v>41112.952191657831</c:v>
                </c:pt>
                <c:pt idx="1573">
                  <c:v>39047.634838535821</c:v>
                </c:pt>
                <c:pt idx="1574">
                  <c:v>36080.61910197814</c:v>
                </c:pt>
                <c:pt idx="1575">
                  <c:v>33655.795629190674</c:v>
                </c:pt>
                <c:pt idx="1576">
                  <c:v>30406.706453657411</c:v>
                </c:pt>
                <c:pt idx="1577">
                  <c:v>26987.165938723352</c:v>
                </c:pt>
                <c:pt idx="1578">
                  <c:v>24162.331453657371</c:v>
                </c:pt>
                <c:pt idx="1579">
                  <c:v>22636.530210175824</c:v>
                </c:pt>
                <c:pt idx="1580">
                  <c:v>21118.069335214135</c:v>
                </c:pt>
                <c:pt idx="1581">
                  <c:v>20208.113390979284</c:v>
                </c:pt>
                <c:pt idx="1582">
                  <c:v>19348.311441544414</c:v>
                </c:pt>
                <c:pt idx="1583">
                  <c:v>17045.975280761741</c:v>
                </c:pt>
                <c:pt idx="1584">
                  <c:v>15405.619726844998</c:v>
                </c:pt>
                <c:pt idx="1585">
                  <c:v>13746.579629629618</c:v>
                </c:pt>
                <c:pt idx="1586">
                  <c:v>12073.76796592951</c:v>
                </c:pt>
                <c:pt idx="1587">
                  <c:v>11055.215601554921</c:v>
                </c:pt>
                <c:pt idx="1588">
                  <c:v>11368.985260023072</c:v>
                </c:pt>
                <c:pt idx="1589">
                  <c:v>13017.020534275804</c:v>
                </c:pt>
                <c:pt idx="1590">
                  <c:v>14713.648108091023</c:v>
                </c:pt>
                <c:pt idx="1591">
                  <c:v>16428.010076909002</c:v>
                </c:pt>
                <c:pt idx="1592">
                  <c:v>17560.943244642232</c:v>
                </c:pt>
                <c:pt idx="1593">
                  <c:v>18685.892497419365</c:v>
                </c:pt>
                <c:pt idx="1594">
                  <c:v>19884.741279615839</c:v>
                </c:pt>
                <c:pt idx="1595">
                  <c:v>18526.361294735911</c:v>
                </c:pt>
                <c:pt idx="1596">
                  <c:v>17095.818373865892</c:v>
                </c:pt>
                <c:pt idx="1597">
                  <c:v>15041.488259119793</c:v>
                </c:pt>
                <c:pt idx="1598">
                  <c:v>12268.475834554401</c:v>
                </c:pt>
                <c:pt idx="1599">
                  <c:v>10749.481435001057</c:v>
                </c:pt>
                <c:pt idx="1600">
                  <c:v>9221.7940736085311</c:v>
                </c:pt>
                <c:pt idx="1601">
                  <c:v>8305.042714934174</c:v>
                </c:pt>
                <c:pt idx="1602">
                  <c:v>9232.6508761768491</c:v>
                </c:pt>
                <c:pt idx="1603">
                  <c:v>11413.785500884662</c:v>
                </c:pt>
                <c:pt idx="1604">
                  <c:v>13028.524701490836</c:v>
                </c:pt>
                <c:pt idx="1605">
                  <c:v>15257.894842393118</c:v>
                </c:pt>
                <c:pt idx="1606">
                  <c:v>16979.938492030229</c:v>
                </c:pt>
                <c:pt idx="1607">
                  <c:v>18099.331946302071</c:v>
                </c:pt>
                <c:pt idx="1608">
                  <c:v>19291.623612968753</c:v>
                </c:pt>
                <c:pt idx="1609">
                  <c:v>20483.915279635436</c:v>
                </c:pt>
                <c:pt idx="1610">
                  <c:v>21160.818121659791</c:v>
                </c:pt>
                <c:pt idx="1611">
                  <c:v>21799.113365794943</c:v>
                </c:pt>
                <c:pt idx="1612">
                  <c:v>23721.083377453728</c:v>
                </c:pt>
                <c:pt idx="1613">
                  <c:v>25698.48281821674</c:v>
                </c:pt>
                <c:pt idx="1614">
                  <c:v>27783.903699503368</c:v>
                </c:pt>
                <c:pt idx="1615">
                  <c:v>29940.579116917626</c:v>
                </c:pt>
                <c:pt idx="1616">
                  <c:v>32840.076624968067</c:v>
                </c:pt>
                <c:pt idx="1617">
                  <c:v>35273.70379583077</c:v>
                </c:pt>
                <c:pt idx="1618">
                  <c:v>37181.104485472955</c:v>
                </c:pt>
                <c:pt idx="1619">
                  <c:v>37279.077105650882</c:v>
                </c:pt>
                <c:pt idx="1620">
                  <c:v>35979.173747419285</c:v>
                </c:pt>
                <c:pt idx="1621">
                  <c:v>34595.605012128384</c:v>
                </c:pt>
                <c:pt idx="1622">
                  <c:v>32428.056279246626</c:v>
                </c:pt>
                <c:pt idx="1623">
                  <c:v>28819.575085013839</c:v>
                </c:pt>
                <c:pt idx="1624">
                  <c:v>24332.839425819551</c:v>
                </c:pt>
                <c:pt idx="1625">
                  <c:v>20360.148310639357</c:v>
                </c:pt>
                <c:pt idx="1626">
                  <c:v>14321.580719461008</c:v>
                </c:pt>
                <c:pt idx="1627">
                  <c:v>7489.7395199999683</c:v>
                </c:pt>
                <c:pt idx="1628">
                  <c:v>1957.1464612124778</c:v>
                </c:pt>
                <c:pt idx="1629">
                  <c:v>1630.4519067215572</c:v>
                </c:pt>
                <c:pt idx="1630">
                  <c:v>2024.4449027553715</c:v>
                </c:pt>
                <c:pt idx="1631">
                  <c:v>1269.8728034556204</c:v>
                </c:pt>
                <c:pt idx="1632">
                  <c:v>6388.5670328306996</c:v>
                </c:pt>
                <c:pt idx="1633">
                  <c:v>12106.002017285997</c:v>
                </c:pt>
                <c:pt idx="1634">
                  <c:v>16761.937359609321</c:v>
                </c:pt>
                <c:pt idx="1635">
                  <c:v>18505.823153234371</c:v>
                </c:pt>
                <c:pt idx="1636">
                  <c:v>18505.823153234287</c:v>
                </c:pt>
                <c:pt idx="1637">
                  <c:v>16689.731780740705</c:v>
                </c:pt>
                <c:pt idx="1638">
                  <c:v>14808.573288691474</c:v>
                </c:pt>
                <c:pt idx="1639">
                  <c:v>13494.578799819825</c:v>
                </c:pt>
                <c:pt idx="1640">
                  <c:v>13331.104866249965</c:v>
                </c:pt>
                <c:pt idx="1641">
                  <c:v>14952.738203017783</c:v>
                </c:pt>
                <c:pt idx="1642">
                  <c:v>17798.200427251188</c:v>
                </c:pt>
                <c:pt idx="1643">
                  <c:v>21917.576443820322</c:v>
                </c:pt>
                <c:pt idx="1644">
                  <c:v>25637.979866249934</c:v>
                </c:pt>
                <c:pt idx="1645">
                  <c:v>28899.615520661446</c:v>
                </c:pt>
                <c:pt idx="1646">
                  <c:v>31760.290211730506</c:v>
                </c:pt>
                <c:pt idx="1647">
                  <c:v>34123.112447846404</c:v>
                </c:pt>
                <c:pt idx="1648">
                  <c:v>36640.202959510185</c:v>
                </c:pt>
                <c:pt idx="1649">
                  <c:v>38034.855724091285</c:v>
                </c:pt>
                <c:pt idx="1650">
                  <c:v>38832.181023514888</c:v>
                </c:pt>
                <c:pt idx="1651">
                  <c:v>38376.118784209779</c:v>
                </c:pt>
                <c:pt idx="1652">
                  <c:v>37147.710029615766</c:v>
                </c:pt>
                <c:pt idx="1653">
                  <c:v>36478.165123322789</c:v>
                </c:pt>
                <c:pt idx="1654">
                  <c:v>35085.078403635096</c:v>
                </c:pt>
                <c:pt idx="1655">
                  <c:v>34213.163531303115</c:v>
                </c:pt>
                <c:pt idx="1656">
                  <c:v>34647.633893703758</c:v>
                </c:pt>
                <c:pt idx="1657">
                  <c:v>35086.202555610478</c:v>
                </c:pt>
                <c:pt idx="1658">
                  <c:v>35528.89739661177</c:v>
                </c:pt>
                <c:pt idx="1659">
                  <c:v>35975.746296296267</c:v>
                </c:pt>
                <c:pt idx="1660">
                  <c:v>36426.77713425237</c:v>
                </c:pt>
                <c:pt idx="1661">
                  <c:v>36199.425197475997</c:v>
                </c:pt>
                <c:pt idx="1662">
                  <c:v>36597.306656439658</c:v>
                </c:pt>
                <c:pt idx="1663">
                  <c:v>37056.025124206077</c:v>
                </c:pt>
                <c:pt idx="1664">
                  <c:v>36071.037688718141</c:v>
                </c:pt>
                <c:pt idx="1665">
                  <c:v>35715.674171891311</c:v>
                </c:pt>
                <c:pt idx="1666">
                  <c:v>34654.334895967295</c:v>
                </c:pt>
                <c:pt idx="1667">
                  <c:v>33471.368985376146</c:v>
                </c:pt>
                <c:pt idx="1668">
                  <c:v>32986.683106158402</c:v>
                </c:pt>
                <c:pt idx="1669">
                  <c:v>32443.977465947552</c:v>
                </c:pt>
                <c:pt idx="1670">
                  <c:v>31898.521749574764</c:v>
                </c:pt>
                <c:pt idx="1671">
                  <c:v>30585.811214971043</c:v>
                </c:pt>
                <c:pt idx="1672">
                  <c:v>29927.875297623337</c:v>
                </c:pt>
                <c:pt idx="1673">
                  <c:v>29980.668093588836</c:v>
                </c:pt>
                <c:pt idx="1674">
                  <c:v>29321.186185097718</c:v>
                </c:pt>
                <c:pt idx="1675">
                  <c:v>28608.842435097657</c:v>
                </c:pt>
                <c:pt idx="1676">
                  <c:v>27896.498685097595</c:v>
                </c:pt>
                <c:pt idx="1677">
                  <c:v>26421.756056551701</c:v>
                </c:pt>
                <c:pt idx="1678">
                  <c:v>24900.533437193288</c:v>
                </c:pt>
                <c:pt idx="1679">
                  <c:v>24045.587924592783</c:v>
                </c:pt>
                <c:pt idx="1680">
                  <c:v>23901.921093750043</c:v>
                </c:pt>
                <c:pt idx="1681">
                  <c:v>25170.087030007911</c:v>
                </c:pt>
                <c:pt idx="1682">
                  <c:v>27236.557085610359</c:v>
                </c:pt>
                <c:pt idx="1683">
                  <c:v>29351.695974499329</c:v>
                </c:pt>
                <c:pt idx="1684">
                  <c:v>32280.514124677054</c:v>
                </c:pt>
                <c:pt idx="1685">
                  <c:v>33915.431206225767</c:v>
                </c:pt>
                <c:pt idx="1686">
                  <c:v>34139.109826082153</c:v>
                </c:pt>
                <c:pt idx="1687">
                  <c:v>34363.89143215779</c:v>
                </c:pt>
                <c:pt idx="1688">
                  <c:v>33159.478583474964</c:v>
                </c:pt>
                <c:pt idx="1689">
                  <c:v>31838.046971164207</c:v>
                </c:pt>
                <c:pt idx="1690">
                  <c:v>31229.79837609383</c:v>
                </c:pt>
                <c:pt idx="1691">
                  <c:v>30565.957834580327</c:v>
                </c:pt>
                <c:pt idx="1692">
                  <c:v>30619.582770918991</c:v>
                </c:pt>
                <c:pt idx="1693">
                  <c:v>30673.277406228943</c:v>
                </c:pt>
                <c:pt idx="1694">
                  <c:v>30727.041794962606</c:v>
                </c:pt>
                <c:pt idx="1695">
                  <c:v>30780.875991571927</c:v>
                </c:pt>
                <c:pt idx="1696">
                  <c:v>30834.780050509173</c:v>
                </c:pt>
                <c:pt idx="1697">
                  <c:v>30888.754026227114</c:v>
                </c:pt>
                <c:pt idx="1698">
                  <c:v>30220.911399103825</c:v>
                </c:pt>
                <c:pt idx="1699">
                  <c:v>28777.138250955755</c:v>
                </c:pt>
                <c:pt idx="1700">
                  <c:v>27282.127868819913</c:v>
                </c:pt>
                <c:pt idx="1701">
                  <c:v>26459.660713793983</c:v>
                </c:pt>
                <c:pt idx="1702">
                  <c:v>26358.798239562318</c:v>
                </c:pt>
                <c:pt idx="1703">
                  <c:v>25540.257603098828</c:v>
                </c:pt>
                <c:pt idx="1704">
                  <c:v>25391.588637830933</c:v>
                </c:pt>
                <c:pt idx="1705">
                  <c:v>26007.973953845438</c:v>
                </c:pt>
                <c:pt idx="1706">
                  <c:v>25908.363610740707</c:v>
                </c:pt>
                <c:pt idx="1707">
                  <c:v>26521.93541363921</c:v>
                </c:pt>
                <c:pt idx="1708">
                  <c:v>27184.154935097638</c:v>
                </c:pt>
                <c:pt idx="1709">
                  <c:v>27133.538463959168</c:v>
                </c:pt>
                <c:pt idx="1710">
                  <c:v>28505.433167993691</c:v>
                </c:pt>
                <c:pt idx="1711">
                  <c:v>29980.668093588836</c:v>
                </c:pt>
                <c:pt idx="1712">
                  <c:v>30745.873685097638</c:v>
                </c:pt>
                <c:pt idx="1713">
                  <c:v>32279.860278110187</c:v>
                </c:pt>
                <c:pt idx="1714">
                  <c:v>33159.478583475066</c:v>
                </c:pt>
                <c:pt idx="1715">
                  <c:v>34043.089294710699</c:v>
                </c:pt>
                <c:pt idx="1716">
                  <c:v>34987.756572895669</c:v>
                </c:pt>
                <c:pt idx="1717">
                  <c:v>35938.03064659761</c:v>
                </c:pt>
                <c:pt idx="1718">
                  <c:v>36952.730117910884</c:v>
                </c:pt>
                <c:pt idx="1719">
                  <c:v>37974.799102510224</c:v>
                </c:pt>
                <c:pt idx="1720">
                  <c:v>38334.651169620076</c:v>
                </c:pt>
                <c:pt idx="1721">
                  <c:v>37170.248709136918</c:v>
                </c:pt>
                <c:pt idx="1722">
                  <c:v>35202.420831055977</c:v>
                </c:pt>
                <c:pt idx="1723">
                  <c:v>33109.160363895833</c:v>
                </c:pt>
                <c:pt idx="1724">
                  <c:v>30954.54698747988</c:v>
                </c:pt>
                <c:pt idx="1725">
                  <c:v>26480.82703056225</c:v>
                </c:pt>
                <c:pt idx="1726">
                  <c:v>20355.184352684995</c:v>
                </c:pt>
                <c:pt idx="1727">
                  <c:v>13381.235783760629</c:v>
                </c:pt>
                <c:pt idx="1728">
                  <c:v>5608.0439393980641</c:v>
                </c:pt>
                <c:pt idx="1729">
                  <c:v>2131.9304588203531</c:v>
                </c:pt>
                <c:pt idx="1730">
                  <c:v>6948.6148253500214</c:v>
                </c:pt>
                <c:pt idx="1731">
                  <c:v>8851.6859136350777</c:v>
                </c:pt>
                <c:pt idx="1732">
                  <c:v>9338.0095750010314</c:v>
                </c:pt>
                <c:pt idx="1733">
                  <c:v>8456.3797760972921</c:v>
                </c:pt>
                <c:pt idx="1734">
                  <c:v>7574.2753266547606</c:v>
                </c:pt>
                <c:pt idx="1735">
                  <c:v>7321.184312709368</c:v>
                </c:pt>
                <c:pt idx="1736">
                  <c:v>8291.0510350658424</c:v>
                </c:pt>
                <c:pt idx="1737">
                  <c:v>8614.6002985091291</c:v>
                </c:pt>
                <c:pt idx="1738">
                  <c:v>8304.850380425205</c:v>
                </c:pt>
                <c:pt idx="1739">
                  <c:v>7415.3581329135905</c:v>
                </c:pt>
                <c:pt idx="1740">
                  <c:v>4833.7338395284933</c:v>
                </c:pt>
                <c:pt idx="1741">
                  <c:v>1193.2159314324103</c:v>
                </c:pt>
                <c:pt idx="1742">
                  <c:v>1310.0424637500632</c:v>
                </c:pt>
                <c:pt idx="1743">
                  <c:v>2689.0251187795238</c:v>
                </c:pt>
                <c:pt idx="1744">
                  <c:v>4074.1646547684709</c:v>
                </c:pt>
                <c:pt idx="1745">
                  <c:v>4397.1778211447636</c:v>
                </c:pt>
                <c:pt idx="1746">
                  <c:v>4193.145837475995</c:v>
                </c:pt>
                <c:pt idx="1747">
                  <c:v>5024.7920292187655</c:v>
                </c:pt>
                <c:pt idx="1748">
                  <c:v>5881.8727139864404</c:v>
                </c:pt>
                <c:pt idx="1749">
                  <c:v>6724.1617389803814</c:v>
                </c:pt>
                <c:pt idx="1750">
                  <c:v>8100.5991541289013</c:v>
                </c:pt>
                <c:pt idx="1751">
                  <c:v>8483.3012414648438</c:v>
                </c:pt>
                <c:pt idx="1752">
                  <c:v>8364.2532912935094</c:v>
                </c:pt>
                <c:pt idx="1753">
                  <c:v>8246.4114600377488</c:v>
                </c:pt>
                <c:pt idx="1754">
                  <c:v>8129.7689411574056</c:v>
                </c:pt>
                <c:pt idx="1755">
                  <c:v>8014.3189281123241</c:v>
                </c:pt>
                <c:pt idx="1756">
                  <c:v>7900.0546143623551</c:v>
                </c:pt>
                <c:pt idx="1757">
                  <c:v>7303.6532211451386</c:v>
                </c:pt>
                <c:pt idx="1758">
                  <c:v>7172.865326334665</c:v>
                </c:pt>
                <c:pt idx="1759">
                  <c:v>7065.15622334215</c:v>
                </c:pt>
                <c:pt idx="1760">
                  <c:v>6463.6589402383252</c:v>
                </c:pt>
                <c:pt idx="1761">
                  <c:v>6340.957340166955</c:v>
                </c:pt>
                <c:pt idx="1762">
                  <c:v>6219.8984577228957</c:v>
                </c:pt>
                <c:pt idx="1763">
                  <c:v>6100.4705312047618</c:v>
                </c:pt>
                <c:pt idx="1764">
                  <c:v>5522.3608729852676</c:v>
                </c:pt>
                <c:pt idx="1765">
                  <c:v>4021.7629570363397</c:v>
                </c:pt>
                <c:pt idx="1766">
                  <c:v>1163.1373486573934</c:v>
                </c:pt>
                <c:pt idx="1767">
                  <c:v>2556.6944385950637</c:v>
                </c:pt>
                <c:pt idx="1768">
                  <c:v>7033.4210011979176</c:v>
                </c:pt>
                <c:pt idx="1769">
                  <c:v>11700.726407314016</c:v>
                </c:pt>
                <c:pt idx="1770">
                  <c:v>15187.943621110388</c:v>
                </c:pt>
                <c:pt idx="1771">
                  <c:v>16351.030127978496</c:v>
                </c:pt>
                <c:pt idx="1772">
                  <c:v>15852.184265793141</c:v>
                </c:pt>
                <c:pt idx="1773">
                  <c:v>14612.669494883545</c:v>
                </c:pt>
                <c:pt idx="1774">
                  <c:v>12436.840245758836</c:v>
                </c:pt>
                <c:pt idx="1775">
                  <c:v>10117.573545283569</c:v>
                </c:pt>
                <c:pt idx="1776">
                  <c:v>8904.8103204455947</c:v>
                </c:pt>
                <c:pt idx="1777">
                  <c:v>8927.8387250520791</c:v>
                </c:pt>
                <c:pt idx="1778">
                  <c:v>10010.100738511648</c:v>
                </c:pt>
                <c:pt idx="1779">
                  <c:v>11646.537180416675</c:v>
                </c:pt>
                <c:pt idx="1780">
                  <c:v>12652.235481318721</c:v>
                </c:pt>
                <c:pt idx="1781">
                  <c:v>12161.824599921156</c:v>
                </c:pt>
                <c:pt idx="1782">
                  <c:v>10365.901452971526</c:v>
                </c:pt>
                <c:pt idx="1783">
                  <c:v>8030.793656688953</c:v>
                </c:pt>
                <c:pt idx="1784">
                  <c:v>5713.1987477863277</c:v>
                </c:pt>
                <c:pt idx="1785">
                  <c:v>4222.3034649557658</c:v>
                </c:pt>
                <c:pt idx="1786">
                  <c:v>3507.0723028967636</c:v>
                </c:pt>
                <c:pt idx="1787">
                  <c:v>3138.0733336814142</c:v>
                </c:pt>
                <c:pt idx="1788">
                  <c:v>3038.2131713867166</c:v>
                </c:pt>
                <c:pt idx="1789">
                  <c:v>3244.4506113596062</c:v>
                </c:pt>
                <c:pt idx="1790">
                  <c:v>3610.2915056955153</c:v>
                </c:pt>
                <c:pt idx="1791">
                  <c:v>3870.5711529633095</c:v>
                </c:pt>
                <c:pt idx="1792">
                  <c:v>3702.822106498119</c:v>
                </c:pt>
                <c:pt idx="1793">
                  <c:v>2771.5487749616609</c:v>
                </c:pt>
                <c:pt idx="1794">
                  <c:v>2125.8908168912894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69-4857-90D2-8301E2C615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829968"/>
        <c:axId val="48083044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Time (s)</c:v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C469-4857-90D2-8301E2C61571}"/>
                  </c:ext>
                </c:extLst>
              </c15:ser>
            </c15:filteredLineSeries>
          </c:ext>
        </c:extLst>
      </c:lineChart>
      <c:catAx>
        <c:axId val="480829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830448"/>
        <c:crosses val="autoZero"/>
        <c:auto val="1"/>
        <c:lblAlgn val="ctr"/>
        <c:lblOffset val="100"/>
        <c:noMultiLvlLbl val="0"/>
      </c:catAx>
      <c:valAx>
        <c:axId val="48083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829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losses during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Time (s)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CF-455A-8450-E295CFF8FD4E}"/>
            </c:ext>
          </c:extLst>
        </c:ser>
        <c:ser>
          <c:idx val="1"/>
          <c:order val="1"/>
          <c:tx>
            <c:v>Energy Losses (J)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WLTC_class_3!$T$8:$T$1808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-354.84890228178119</c:v>
                </c:pt>
                <c:pt idx="37">
                  <c:v>-12783.345981244289</c:v>
                </c:pt>
                <c:pt idx="38">
                  <c:v>-30835.675736642152</c:v>
                </c:pt>
                <c:pt idx="39">
                  <c:v>-46064.126075451728</c:v>
                </c:pt>
                <c:pt idx="40">
                  <c:v>-58082.008998536039</c:v>
                </c:pt>
                <c:pt idx="41">
                  <c:v>-72654.870508139371</c:v>
                </c:pt>
                <c:pt idx="42">
                  <c:v>-91054.602953859081</c:v>
                </c:pt>
                <c:pt idx="43">
                  <c:v>-105948.83645347397</c:v>
                </c:pt>
                <c:pt idx="44">
                  <c:v>-112697.3556333235</c:v>
                </c:pt>
                <c:pt idx="45">
                  <c:v>-113440.5574148375</c:v>
                </c:pt>
                <c:pt idx="46">
                  <c:v>-113440.5574148375</c:v>
                </c:pt>
                <c:pt idx="47">
                  <c:v>-114591.84141856289</c:v>
                </c:pt>
                <c:pt idx="48">
                  <c:v>-115072.38236015411</c:v>
                </c:pt>
                <c:pt idx="49">
                  <c:v>-115072.38236015409</c:v>
                </c:pt>
                <c:pt idx="50">
                  <c:v>-115072.38236015409</c:v>
                </c:pt>
                <c:pt idx="51">
                  <c:v>-116319.50231509624</c:v>
                </c:pt>
                <c:pt idx="52">
                  <c:v>-121338.56694800835</c:v>
                </c:pt>
                <c:pt idx="53">
                  <c:v>-124514.75119023511</c:v>
                </c:pt>
                <c:pt idx="54">
                  <c:v>-124514.7511902351</c:v>
                </c:pt>
                <c:pt idx="55">
                  <c:v>-124514.7511902351</c:v>
                </c:pt>
                <c:pt idx="56">
                  <c:v>-124514.7511902351</c:v>
                </c:pt>
                <c:pt idx="57">
                  <c:v>-124514.75119023508</c:v>
                </c:pt>
                <c:pt idx="58">
                  <c:v>-124514.75119023508</c:v>
                </c:pt>
                <c:pt idx="59">
                  <c:v>-124514.75119023508</c:v>
                </c:pt>
                <c:pt idx="60">
                  <c:v>-124514.75119023508</c:v>
                </c:pt>
                <c:pt idx="61">
                  <c:v>-124514.75119023508</c:v>
                </c:pt>
                <c:pt idx="62">
                  <c:v>-124514.75119023507</c:v>
                </c:pt>
                <c:pt idx="63">
                  <c:v>-124514.75119023505</c:v>
                </c:pt>
                <c:pt idx="64">
                  <c:v>-124514.75119023505</c:v>
                </c:pt>
                <c:pt idx="65">
                  <c:v>-124514.75119023505</c:v>
                </c:pt>
                <c:pt idx="66">
                  <c:v>-124514.75119023505</c:v>
                </c:pt>
                <c:pt idx="67">
                  <c:v>-124514.75119023505</c:v>
                </c:pt>
                <c:pt idx="68">
                  <c:v>-124514.75119023508</c:v>
                </c:pt>
                <c:pt idx="69">
                  <c:v>-124514.75119023508</c:v>
                </c:pt>
                <c:pt idx="70">
                  <c:v>-124514.75119023508</c:v>
                </c:pt>
                <c:pt idx="71">
                  <c:v>-124514.75119023508</c:v>
                </c:pt>
                <c:pt idx="72">
                  <c:v>-124514.75119023505</c:v>
                </c:pt>
                <c:pt idx="73">
                  <c:v>-124514.75119023502</c:v>
                </c:pt>
                <c:pt idx="74">
                  <c:v>-124514.75119023505</c:v>
                </c:pt>
                <c:pt idx="75">
                  <c:v>-124514.75119023505</c:v>
                </c:pt>
                <c:pt idx="76">
                  <c:v>-124514.75119023505</c:v>
                </c:pt>
                <c:pt idx="77">
                  <c:v>-124514.75119023508</c:v>
                </c:pt>
                <c:pt idx="78">
                  <c:v>-124514.75119023508</c:v>
                </c:pt>
                <c:pt idx="79">
                  <c:v>-124514.75119023511</c:v>
                </c:pt>
                <c:pt idx="80">
                  <c:v>-124514.75119023508</c:v>
                </c:pt>
                <c:pt idx="81">
                  <c:v>-124721.0148283189</c:v>
                </c:pt>
                <c:pt idx="82">
                  <c:v>-124721.0148283189</c:v>
                </c:pt>
                <c:pt idx="83">
                  <c:v>-124721.0148283189</c:v>
                </c:pt>
                <c:pt idx="84">
                  <c:v>-124721.0148283189</c:v>
                </c:pt>
                <c:pt idx="85">
                  <c:v>-124721.0148283189</c:v>
                </c:pt>
                <c:pt idx="86">
                  <c:v>-124721.01482831893</c:v>
                </c:pt>
                <c:pt idx="87">
                  <c:v>-124721.01482831893</c:v>
                </c:pt>
                <c:pt idx="88">
                  <c:v>-128937.87923988147</c:v>
                </c:pt>
                <c:pt idx="89">
                  <c:v>-148000.91630791224</c:v>
                </c:pt>
                <c:pt idx="90">
                  <c:v>-173644.78209635697</c:v>
                </c:pt>
                <c:pt idx="91">
                  <c:v>-195402.46895378153</c:v>
                </c:pt>
                <c:pt idx="92">
                  <c:v>-207503.98475791176</c:v>
                </c:pt>
                <c:pt idx="93">
                  <c:v>-213171.02968006241</c:v>
                </c:pt>
                <c:pt idx="94">
                  <c:v>-218107.3584763587</c:v>
                </c:pt>
                <c:pt idx="95">
                  <c:v>-222984.65589444924</c:v>
                </c:pt>
                <c:pt idx="96">
                  <c:v>-225642.62920142239</c:v>
                </c:pt>
                <c:pt idx="97">
                  <c:v>-226525.8403589224</c:v>
                </c:pt>
                <c:pt idx="98">
                  <c:v>-227065.90475615021</c:v>
                </c:pt>
                <c:pt idx="99">
                  <c:v>-227065.90475615021</c:v>
                </c:pt>
                <c:pt idx="100">
                  <c:v>-227065.90475615021</c:v>
                </c:pt>
                <c:pt idx="101">
                  <c:v>-227065.90475615021</c:v>
                </c:pt>
                <c:pt idx="102">
                  <c:v>-227065.90475615021</c:v>
                </c:pt>
                <c:pt idx="103">
                  <c:v>-227065.90475615021</c:v>
                </c:pt>
                <c:pt idx="104">
                  <c:v>-227065.90475615021</c:v>
                </c:pt>
                <c:pt idx="105">
                  <c:v>-227065.90475615021</c:v>
                </c:pt>
                <c:pt idx="106">
                  <c:v>-227065.90475615021</c:v>
                </c:pt>
                <c:pt idx="107">
                  <c:v>-227065.90475615021</c:v>
                </c:pt>
                <c:pt idx="108">
                  <c:v>-227065.90475615021</c:v>
                </c:pt>
                <c:pt idx="109">
                  <c:v>-227065.90475615021</c:v>
                </c:pt>
                <c:pt idx="110">
                  <c:v>-227065.90475615021</c:v>
                </c:pt>
                <c:pt idx="111">
                  <c:v>-227065.90475615021</c:v>
                </c:pt>
                <c:pt idx="112">
                  <c:v>-227065.90475615021</c:v>
                </c:pt>
                <c:pt idx="113">
                  <c:v>-227065.90475615021</c:v>
                </c:pt>
                <c:pt idx="114">
                  <c:v>-227065.90475615021</c:v>
                </c:pt>
                <c:pt idx="115">
                  <c:v>-227065.90475615021</c:v>
                </c:pt>
                <c:pt idx="116">
                  <c:v>-227065.90475615021</c:v>
                </c:pt>
                <c:pt idx="117">
                  <c:v>-227065.90475615021</c:v>
                </c:pt>
                <c:pt idx="118">
                  <c:v>-227065.90475615021</c:v>
                </c:pt>
                <c:pt idx="119">
                  <c:v>-227065.90475615021</c:v>
                </c:pt>
                <c:pt idx="120">
                  <c:v>-227065.90475615021</c:v>
                </c:pt>
                <c:pt idx="121">
                  <c:v>-227065.90475615021</c:v>
                </c:pt>
                <c:pt idx="122">
                  <c:v>-227065.90475615021</c:v>
                </c:pt>
                <c:pt idx="123">
                  <c:v>-227065.90475615021</c:v>
                </c:pt>
                <c:pt idx="124">
                  <c:v>-227065.90475615021</c:v>
                </c:pt>
                <c:pt idx="125">
                  <c:v>-227065.90475615021</c:v>
                </c:pt>
                <c:pt idx="126">
                  <c:v>-227065.90475615021</c:v>
                </c:pt>
                <c:pt idx="127">
                  <c:v>-227065.90475615021</c:v>
                </c:pt>
                <c:pt idx="128">
                  <c:v>-227065.90475615021</c:v>
                </c:pt>
                <c:pt idx="129">
                  <c:v>-227065.90475615021</c:v>
                </c:pt>
                <c:pt idx="130">
                  <c:v>-227065.90475615021</c:v>
                </c:pt>
                <c:pt idx="131">
                  <c:v>-227065.90475615021</c:v>
                </c:pt>
                <c:pt idx="132">
                  <c:v>-227065.90475615021</c:v>
                </c:pt>
                <c:pt idx="133">
                  <c:v>-227065.90475615021</c:v>
                </c:pt>
                <c:pt idx="134">
                  <c:v>-227065.90475615021</c:v>
                </c:pt>
                <c:pt idx="135">
                  <c:v>-227065.90475615021</c:v>
                </c:pt>
                <c:pt idx="136">
                  <c:v>-227065.90475615021</c:v>
                </c:pt>
                <c:pt idx="137">
                  <c:v>-227065.90475615021</c:v>
                </c:pt>
                <c:pt idx="138">
                  <c:v>-227065.90475615021</c:v>
                </c:pt>
                <c:pt idx="139">
                  <c:v>-227065.90475615024</c:v>
                </c:pt>
                <c:pt idx="140">
                  <c:v>-227065.90475615024</c:v>
                </c:pt>
                <c:pt idx="141">
                  <c:v>-227065.90475615024</c:v>
                </c:pt>
                <c:pt idx="142">
                  <c:v>-227065.90475615027</c:v>
                </c:pt>
                <c:pt idx="143">
                  <c:v>-227065.90475615027</c:v>
                </c:pt>
                <c:pt idx="144">
                  <c:v>-227065.90475615024</c:v>
                </c:pt>
                <c:pt idx="145">
                  <c:v>-227065.90475615024</c:v>
                </c:pt>
                <c:pt idx="146">
                  <c:v>-227065.90475615027</c:v>
                </c:pt>
                <c:pt idx="147">
                  <c:v>-227065.90475615027</c:v>
                </c:pt>
                <c:pt idx="148">
                  <c:v>-227065.90475615027</c:v>
                </c:pt>
                <c:pt idx="149">
                  <c:v>-227065.90475615027</c:v>
                </c:pt>
                <c:pt idx="150">
                  <c:v>-227065.90475615027</c:v>
                </c:pt>
                <c:pt idx="151">
                  <c:v>-230523.76650947199</c:v>
                </c:pt>
                <c:pt idx="152">
                  <c:v>-246609.90791281901</c:v>
                </c:pt>
                <c:pt idx="153">
                  <c:v>-267935.1016702397</c:v>
                </c:pt>
                <c:pt idx="154">
                  <c:v>-283160.31054488447</c:v>
                </c:pt>
                <c:pt idx="155">
                  <c:v>-288922.10273335601</c:v>
                </c:pt>
                <c:pt idx="156">
                  <c:v>-288922.10273335601</c:v>
                </c:pt>
                <c:pt idx="157">
                  <c:v>-288922.10273335606</c:v>
                </c:pt>
                <c:pt idx="158">
                  <c:v>-288922.10273335601</c:v>
                </c:pt>
                <c:pt idx="159">
                  <c:v>-288922.10273335601</c:v>
                </c:pt>
                <c:pt idx="160">
                  <c:v>-288922.10273335606</c:v>
                </c:pt>
                <c:pt idx="161">
                  <c:v>-288922.10273335601</c:v>
                </c:pt>
                <c:pt idx="162">
                  <c:v>-288922.10273335595</c:v>
                </c:pt>
                <c:pt idx="163">
                  <c:v>-288922.10273335595</c:v>
                </c:pt>
                <c:pt idx="164">
                  <c:v>-288922.10273335595</c:v>
                </c:pt>
                <c:pt idx="165">
                  <c:v>-288922.10273335595</c:v>
                </c:pt>
                <c:pt idx="166">
                  <c:v>-288922.10273335589</c:v>
                </c:pt>
                <c:pt idx="167">
                  <c:v>-288922.10273335595</c:v>
                </c:pt>
                <c:pt idx="168">
                  <c:v>-288922.10273335601</c:v>
                </c:pt>
                <c:pt idx="169">
                  <c:v>-288922.10273335595</c:v>
                </c:pt>
                <c:pt idx="170">
                  <c:v>-288922.10273335595</c:v>
                </c:pt>
                <c:pt idx="171">
                  <c:v>-294217.76049869764</c:v>
                </c:pt>
                <c:pt idx="172">
                  <c:v>-313086.17208842421</c:v>
                </c:pt>
                <c:pt idx="173">
                  <c:v>-335471.58998028166</c:v>
                </c:pt>
                <c:pt idx="174">
                  <c:v>-348154.53756165341</c:v>
                </c:pt>
                <c:pt idx="175">
                  <c:v>-349528.9324408464</c:v>
                </c:pt>
                <c:pt idx="176">
                  <c:v>-349528.9324408464</c:v>
                </c:pt>
                <c:pt idx="177">
                  <c:v>-349528.9324408464</c:v>
                </c:pt>
                <c:pt idx="178">
                  <c:v>-349528.9324408464</c:v>
                </c:pt>
                <c:pt idx="179">
                  <c:v>-349528.9324408464</c:v>
                </c:pt>
                <c:pt idx="180">
                  <c:v>-349528.9324408464</c:v>
                </c:pt>
                <c:pt idx="181">
                  <c:v>-349528.93244084646</c:v>
                </c:pt>
                <c:pt idx="182">
                  <c:v>-349528.93244084646</c:v>
                </c:pt>
                <c:pt idx="183">
                  <c:v>-354478.62038927648</c:v>
                </c:pt>
                <c:pt idx="184">
                  <c:v>-363788.55690387287</c:v>
                </c:pt>
                <c:pt idx="185">
                  <c:v>-373319.77537601627</c:v>
                </c:pt>
                <c:pt idx="186">
                  <c:v>-380902.08883811114</c:v>
                </c:pt>
                <c:pt idx="187">
                  <c:v>-386057.41508197831</c:v>
                </c:pt>
                <c:pt idx="188">
                  <c:v>-389398.01621675701</c:v>
                </c:pt>
                <c:pt idx="189">
                  <c:v>-391420.63409040985</c:v>
                </c:pt>
                <c:pt idx="190">
                  <c:v>-392321.4587248285</c:v>
                </c:pt>
                <c:pt idx="191">
                  <c:v>-392562.96110422449</c:v>
                </c:pt>
                <c:pt idx="192">
                  <c:v>-392562.96110422449</c:v>
                </c:pt>
                <c:pt idx="193">
                  <c:v>-392562.96110422449</c:v>
                </c:pt>
                <c:pt idx="194">
                  <c:v>-392562.96110422444</c:v>
                </c:pt>
                <c:pt idx="195">
                  <c:v>-392562.96110422444</c:v>
                </c:pt>
                <c:pt idx="196">
                  <c:v>-392562.96110422449</c:v>
                </c:pt>
                <c:pt idx="197">
                  <c:v>-392562.96110422455</c:v>
                </c:pt>
                <c:pt idx="198">
                  <c:v>-392562.96110422455</c:v>
                </c:pt>
                <c:pt idx="199">
                  <c:v>-392562.96110422461</c:v>
                </c:pt>
                <c:pt idx="200">
                  <c:v>-392562.96110422461</c:v>
                </c:pt>
                <c:pt idx="201">
                  <c:v>-392562.96110422467</c:v>
                </c:pt>
                <c:pt idx="202">
                  <c:v>-392562.96110422467</c:v>
                </c:pt>
                <c:pt idx="203">
                  <c:v>-392562.96110422473</c:v>
                </c:pt>
                <c:pt idx="204">
                  <c:v>-392562.96110422479</c:v>
                </c:pt>
                <c:pt idx="205">
                  <c:v>-392562.96110422473</c:v>
                </c:pt>
                <c:pt idx="206">
                  <c:v>-392562.96110422473</c:v>
                </c:pt>
                <c:pt idx="207">
                  <c:v>-392562.96110422473</c:v>
                </c:pt>
                <c:pt idx="208">
                  <c:v>-392562.96110422473</c:v>
                </c:pt>
                <c:pt idx="209">
                  <c:v>-392562.96110422479</c:v>
                </c:pt>
                <c:pt idx="210">
                  <c:v>-392562.96110422484</c:v>
                </c:pt>
                <c:pt idx="211">
                  <c:v>-392562.9611042249</c:v>
                </c:pt>
                <c:pt idx="212">
                  <c:v>-392562.9611042249</c:v>
                </c:pt>
                <c:pt idx="213">
                  <c:v>-392562.96110422484</c:v>
                </c:pt>
                <c:pt idx="214">
                  <c:v>-392562.96110422479</c:v>
                </c:pt>
                <c:pt idx="215">
                  <c:v>-392562.96110422479</c:v>
                </c:pt>
                <c:pt idx="216">
                  <c:v>-392562.96110422484</c:v>
                </c:pt>
                <c:pt idx="217">
                  <c:v>-392562.96110422479</c:v>
                </c:pt>
                <c:pt idx="218">
                  <c:v>-392562.96110422479</c:v>
                </c:pt>
                <c:pt idx="219">
                  <c:v>-392562.96110422479</c:v>
                </c:pt>
                <c:pt idx="220">
                  <c:v>-392562.96110422479</c:v>
                </c:pt>
                <c:pt idx="221">
                  <c:v>-392562.96110422479</c:v>
                </c:pt>
                <c:pt idx="222">
                  <c:v>-392562.96110422479</c:v>
                </c:pt>
                <c:pt idx="223">
                  <c:v>-392562.96110422479</c:v>
                </c:pt>
                <c:pt idx="224">
                  <c:v>-392562.96110422479</c:v>
                </c:pt>
                <c:pt idx="225">
                  <c:v>-392562.96110422479</c:v>
                </c:pt>
                <c:pt idx="226">
                  <c:v>-392562.96110422479</c:v>
                </c:pt>
                <c:pt idx="227">
                  <c:v>-392562.96110422479</c:v>
                </c:pt>
                <c:pt idx="228">
                  <c:v>-392562.96110422479</c:v>
                </c:pt>
                <c:pt idx="229">
                  <c:v>-392562.96110422479</c:v>
                </c:pt>
                <c:pt idx="230">
                  <c:v>-392562.96110422479</c:v>
                </c:pt>
                <c:pt idx="231">
                  <c:v>-392562.96110422479</c:v>
                </c:pt>
                <c:pt idx="232">
                  <c:v>-392562.96110422479</c:v>
                </c:pt>
                <c:pt idx="233">
                  <c:v>-401192.39001840458</c:v>
                </c:pt>
                <c:pt idx="234">
                  <c:v>-413277.86664609483</c:v>
                </c:pt>
                <c:pt idx="235">
                  <c:v>-420531.45613538881</c:v>
                </c:pt>
                <c:pt idx="236">
                  <c:v>-420531.45613538881</c:v>
                </c:pt>
                <c:pt idx="237">
                  <c:v>-420531.45613538881</c:v>
                </c:pt>
                <c:pt idx="238">
                  <c:v>-423295.256631764</c:v>
                </c:pt>
                <c:pt idx="239">
                  <c:v>-435572.79971814447</c:v>
                </c:pt>
                <c:pt idx="240">
                  <c:v>-453825.91867772851</c:v>
                </c:pt>
                <c:pt idx="241">
                  <c:v>-468310.81800796592</c:v>
                </c:pt>
                <c:pt idx="242">
                  <c:v>-480883.41475737258</c:v>
                </c:pt>
                <c:pt idx="243">
                  <c:v>-494450.29102210817</c:v>
                </c:pt>
                <c:pt idx="244">
                  <c:v>-506468.17394519248</c:v>
                </c:pt>
                <c:pt idx="245">
                  <c:v>-521041.03545479581</c:v>
                </c:pt>
                <c:pt idx="246">
                  <c:v>-539440.76790051546</c:v>
                </c:pt>
                <c:pt idx="247">
                  <c:v>-554335.00140013045</c:v>
                </c:pt>
                <c:pt idx="248">
                  <c:v>-561083.52057997999</c:v>
                </c:pt>
                <c:pt idx="249">
                  <c:v>-561826.72236149409</c:v>
                </c:pt>
                <c:pt idx="250">
                  <c:v>-561826.72236149409</c:v>
                </c:pt>
                <c:pt idx="251">
                  <c:v>-562978.00636521948</c:v>
                </c:pt>
                <c:pt idx="252">
                  <c:v>-563458.54730681074</c:v>
                </c:pt>
                <c:pt idx="253">
                  <c:v>-563458.54730681074</c:v>
                </c:pt>
                <c:pt idx="254">
                  <c:v>-563458.54730681074</c:v>
                </c:pt>
                <c:pt idx="255">
                  <c:v>-564705.66726175288</c:v>
                </c:pt>
                <c:pt idx="256">
                  <c:v>-567257.06985762785</c:v>
                </c:pt>
                <c:pt idx="257">
                  <c:v>-567257.06985762797</c:v>
                </c:pt>
                <c:pt idx="258">
                  <c:v>-567257.06985762797</c:v>
                </c:pt>
                <c:pt idx="259">
                  <c:v>-567257.06985762785</c:v>
                </c:pt>
                <c:pt idx="260">
                  <c:v>-567257.06985762785</c:v>
                </c:pt>
                <c:pt idx="261">
                  <c:v>-567257.06985762785</c:v>
                </c:pt>
                <c:pt idx="262">
                  <c:v>-567257.06985762797</c:v>
                </c:pt>
                <c:pt idx="263">
                  <c:v>-567257.06985762808</c:v>
                </c:pt>
                <c:pt idx="264">
                  <c:v>-567257.06985762808</c:v>
                </c:pt>
                <c:pt idx="265">
                  <c:v>-567257.06985762808</c:v>
                </c:pt>
                <c:pt idx="266">
                  <c:v>-567257.0698576282</c:v>
                </c:pt>
                <c:pt idx="267">
                  <c:v>-567257.0698576282</c:v>
                </c:pt>
                <c:pt idx="268">
                  <c:v>-567257.06985762832</c:v>
                </c:pt>
                <c:pt idx="269">
                  <c:v>-567257.06985762843</c:v>
                </c:pt>
                <c:pt idx="270">
                  <c:v>-567257.06985762855</c:v>
                </c:pt>
                <c:pt idx="271">
                  <c:v>-567257.06985762843</c:v>
                </c:pt>
                <c:pt idx="272">
                  <c:v>-567257.06985762855</c:v>
                </c:pt>
                <c:pt idx="273">
                  <c:v>-568048.37768157665</c:v>
                </c:pt>
                <c:pt idx="274">
                  <c:v>-581680.63560432708</c:v>
                </c:pt>
                <c:pt idx="275">
                  <c:v>-600086.37450728996</c:v>
                </c:pt>
                <c:pt idx="276">
                  <c:v>-620367.49895387772</c:v>
                </c:pt>
                <c:pt idx="277">
                  <c:v>-641593.41976981726</c:v>
                </c:pt>
                <c:pt idx="278">
                  <c:v>-667032.28585286275</c:v>
                </c:pt>
                <c:pt idx="279">
                  <c:v>-689884.19717791339</c:v>
                </c:pt>
                <c:pt idx="280">
                  <c:v>-699045.87572168442</c:v>
                </c:pt>
                <c:pt idx="281">
                  <c:v>-699045.87572168431</c:v>
                </c:pt>
                <c:pt idx="282">
                  <c:v>-699045.87572168431</c:v>
                </c:pt>
                <c:pt idx="283">
                  <c:v>-699045.87572168431</c:v>
                </c:pt>
                <c:pt idx="284">
                  <c:v>-699045.87572168431</c:v>
                </c:pt>
                <c:pt idx="285">
                  <c:v>-699045.87572168419</c:v>
                </c:pt>
                <c:pt idx="286">
                  <c:v>-699045.87572168431</c:v>
                </c:pt>
                <c:pt idx="287">
                  <c:v>-699045.87572168442</c:v>
                </c:pt>
                <c:pt idx="288">
                  <c:v>-699045.87572168454</c:v>
                </c:pt>
                <c:pt idx="289">
                  <c:v>-699045.87572168454</c:v>
                </c:pt>
                <c:pt idx="290">
                  <c:v>-699045.87572168454</c:v>
                </c:pt>
                <c:pt idx="291">
                  <c:v>-699045.87572168442</c:v>
                </c:pt>
                <c:pt idx="292">
                  <c:v>-699045.87572168454</c:v>
                </c:pt>
                <c:pt idx="293">
                  <c:v>-699657.77378864191</c:v>
                </c:pt>
                <c:pt idx="294">
                  <c:v>-699657.77378864179</c:v>
                </c:pt>
                <c:pt idx="295">
                  <c:v>-699657.77378864179</c:v>
                </c:pt>
                <c:pt idx="296">
                  <c:v>-699657.77378864179</c:v>
                </c:pt>
                <c:pt idx="297">
                  <c:v>-699657.77378864167</c:v>
                </c:pt>
                <c:pt idx="298">
                  <c:v>-699657.77378864167</c:v>
                </c:pt>
                <c:pt idx="299">
                  <c:v>-699657.77378864167</c:v>
                </c:pt>
                <c:pt idx="300">
                  <c:v>-699657.77378864167</c:v>
                </c:pt>
                <c:pt idx="301">
                  <c:v>-699657.77378864167</c:v>
                </c:pt>
                <c:pt idx="302">
                  <c:v>-699657.77378864179</c:v>
                </c:pt>
                <c:pt idx="303">
                  <c:v>-699905.75991703128</c:v>
                </c:pt>
                <c:pt idx="304">
                  <c:v>-703742.74405442493</c:v>
                </c:pt>
                <c:pt idx="305">
                  <c:v>-709985.73161842697</c:v>
                </c:pt>
                <c:pt idx="306">
                  <c:v>-713762.88572239096</c:v>
                </c:pt>
                <c:pt idx="307">
                  <c:v>-713762.88572239096</c:v>
                </c:pt>
                <c:pt idx="308">
                  <c:v>-713762.88572239096</c:v>
                </c:pt>
                <c:pt idx="309">
                  <c:v>-713762.88572239084</c:v>
                </c:pt>
                <c:pt idx="310">
                  <c:v>-713762.88572239084</c:v>
                </c:pt>
                <c:pt idx="311">
                  <c:v>-713762.88572239084</c:v>
                </c:pt>
                <c:pt idx="312">
                  <c:v>-714401.38315677084</c:v>
                </c:pt>
                <c:pt idx="313">
                  <c:v>-718017.50388507545</c:v>
                </c:pt>
                <c:pt idx="314">
                  <c:v>-723586.24138507538</c:v>
                </c:pt>
                <c:pt idx="315">
                  <c:v>-728977.81034916325</c:v>
                </c:pt>
                <c:pt idx="316">
                  <c:v>-733095.01599297114</c:v>
                </c:pt>
                <c:pt idx="317">
                  <c:v>-738166.09747037059</c:v>
                </c:pt>
                <c:pt idx="318">
                  <c:v>-745379.98213472252</c:v>
                </c:pt>
                <c:pt idx="319">
                  <c:v>-752800.59857162228</c:v>
                </c:pt>
                <c:pt idx="320">
                  <c:v>-755371.05591955187</c:v>
                </c:pt>
                <c:pt idx="321">
                  <c:v>-755371.05591955187</c:v>
                </c:pt>
                <c:pt idx="322">
                  <c:v>-755371.05591955176</c:v>
                </c:pt>
                <c:pt idx="323">
                  <c:v>-755371.05591955187</c:v>
                </c:pt>
                <c:pt idx="324">
                  <c:v>-755371.05591955176</c:v>
                </c:pt>
                <c:pt idx="325">
                  <c:v>-755371.05591955164</c:v>
                </c:pt>
                <c:pt idx="326">
                  <c:v>-755371.05591955164</c:v>
                </c:pt>
                <c:pt idx="327">
                  <c:v>-755371.05591955164</c:v>
                </c:pt>
                <c:pt idx="328">
                  <c:v>-759555.35225819133</c:v>
                </c:pt>
                <c:pt idx="329">
                  <c:v>-769496.51042535505</c:v>
                </c:pt>
                <c:pt idx="330">
                  <c:v>-773696.73778896441</c:v>
                </c:pt>
                <c:pt idx="331">
                  <c:v>-773696.73778896441</c:v>
                </c:pt>
                <c:pt idx="332">
                  <c:v>-773696.73778896441</c:v>
                </c:pt>
                <c:pt idx="333">
                  <c:v>-773696.73778896441</c:v>
                </c:pt>
                <c:pt idx="334">
                  <c:v>-773696.73778896441</c:v>
                </c:pt>
                <c:pt idx="335">
                  <c:v>-773696.73778896441</c:v>
                </c:pt>
                <c:pt idx="336">
                  <c:v>-773696.73778896441</c:v>
                </c:pt>
                <c:pt idx="337">
                  <c:v>-773696.73778896441</c:v>
                </c:pt>
                <c:pt idx="338">
                  <c:v>-773696.73778896441</c:v>
                </c:pt>
                <c:pt idx="339">
                  <c:v>-773696.7377889643</c:v>
                </c:pt>
                <c:pt idx="340">
                  <c:v>-773696.7377889643</c:v>
                </c:pt>
                <c:pt idx="341">
                  <c:v>-773696.7377889643</c:v>
                </c:pt>
                <c:pt idx="342">
                  <c:v>-773696.73778896441</c:v>
                </c:pt>
                <c:pt idx="343">
                  <c:v>-773696.7377889643</c:v>
                </c:pt>
                <c:pt idx="344">
                  <c:v>-773696.73778896418</c:v>
                </c:pt>
                <c:pt idx="345">
                  <c:v>-773696.73778896418</c:v>
                </c:pt>
                <c:pt idx="346">
                  <c:v>-773696.7377889643</c:v>
                </c:pt>
                <c:pt idx="347">
                  <c:v>-773696.7377889643</c:v>
                </c:pt>
                <c:pt idx="348">
                  <c:v>-773696.73778896418</c:v>
                </c:pt>
                <c:pt idx="349">
                  <c:v>-773696.73778896418</c:v>
                </c:pt>
                <c:pt idx="350">
                  <c:v>-773696.73778896418</c:v>
                </c:pt>
                <c:pt idx="351">
                  <c:v>-773696.73778896406</c:v>
                </c:pt>
                <c:pt idx="352">
                  <c:v>-773696.73778896406</c:v>
                </c:pt>
                <c:pt idx="353">
                  <c:v>-773696.73778896406</c:v>
                </c:pt>
                <c:pt idx="354">
                  <c:v>-773696.73778896406</c:v>
                </c:pt>
                <c:pt idx="355">
                  <c:v>-773696.73778896406</c:v>
                </c:pt>
                <c:pt idx="356">
                  <c:v>-773696.73778896406</c:v>
                </c:pt>
                <c:pt idx="357">
                  <c:v>-773696.73778896406</c:v>
                </c:pt>
                <c:pt idx="358">
                  <c:v>-773696.73778896406</c:v>
                </c:pt>
                <c:pt idx="359">
                  <c:v>-778137.29494396376</c:v>
                </c:pt>
                <c:pt idx="360">
                  <c:v>-784273.65206710971</c:v>
                </c:pt>
                <c:pt idx="361">
                  <c:v>-788441.9481578368</c:v>
                </c:pt>
                <c:pt idx="362">
                  <c:v>-789941.30091662018</c:v>
                </c:pt>
                <c:pt idx="363">
                  <c:v>-789941.30091662018</c:v>
                </c:pt>
                <c:pt idx="364">
                  <c:v>-789941.30091662018</c:v>
                </c:pt>
                <c:pt idx="365">
                  <c:v>-789941.30091662018</c:v>
                </c:pt>
                <c:pt idx="366">
                  <c:v>-789941.30091662006</c:v>
                </c:pt>
                <c:pt idx="367">
                  <c:v>-789941.30091662006</c:v>
                </c:pt>
                <c:pt idx="368">
                  <c:v>-789941.30091661995</c:v>
                </c:pt>
                <c:pt idx="369">
                  <c:v>-789941.30091661995</c:v>
                </c:pt>
                <c:pt idx="370">
                  <c:v>-789941.30091661983</c:v>
                </c:pt>
                <c:pt idx="371">
                  <c:v>-789941.30091661972</c:v>
                </c:pt>
                <c:pt idx="372">
                  <c:v>-794472.41476907907</c:v>
                </c:pt>
                <c:pt idx="373">
                  <c:v>-805505.98811744852</c:v>
                </c:pt>
                <c:pt idx="374">
                  <c:v>-816309.56051455066</c:v>
                </c:pt>
                <c:pt idx="375">
                  <c:v>-823348.2612612173</c:v>
                </c:pt>
                <c:pt idx="376">
                  <c:v>-827041.57437703386</c:v>
                </c:pt>
                <c:pt idx="377">
                  <c:v>-828840.06029739266</c:v>
                </c:pt>
                <c:pt idx="378">
                  <c:v>-829613.98665716674</c:v>
                </c:pt>
                <c:pt idx="379">
                  <c:v>-829862.78531285957</c:v>
                </c:pt>
                <c:pt idx="380">
                  <c:v>-830249.95990619285</c:v>
                </c:pt>
                <c:pt idx="381">
                  <c:v>-830853.53784023155</c:v>
                </c:pt>
                <c:pt idx="382">
                  <c:v>-831394.56469762861</c:v>
                </c:pt>
                <c:pt idx="383">
                  <c:v>-831886.8669546342</c:v>
                </c:pt>
                <c:pt idx="384">
                  <c:v>-832244.88687342929</c:v>
                </c:pt>
                <c:pt idx="385">
                  <c:v>-832334.53397484845</c:v>
                </c:pt>
                <c:pt idx="386">
                  <c:v>-832334.53397484845</c:v>
                </c:pt>
                <c:pt idx="387">
                  <c:v>-832334.53397484845</c:v>
                </c:pt>
                <c:pt idx="388">
                  <c:v>-832334.53397484845</c:v>
                </c:pt>
                <c:pt idx="389">
                  <c:v>-832334.53397484845</c:v>
                </c:pt>
                <c:pt idx="390">
                  <c:v>-832334.53397484845</c:v>
                </c:pt>
                <c:pt idx="391">
                  <c:v>-832334.53397484845</c:v>
                </c:pt>
                <c:pt idx="392">
                  <c:v>-832334.53397484834</c:v>
                </c:pt>
                <c:pt idx="393">
                  <c:v>-832334.53397484822</c:v>
                </c:pt>
                <c:pt idx="394">
                  <c:v>-832334.53397484834</c:v>
                </c:pt>
                <c:pt idx="395">
                  <c:v>-832334.53397484834</c:v>
                </c:pt>
                <c:pt idx="396">
                  <c:v>-832334.53397484845</c:v>
                </c:pt>
                <c:pt idx="397">
                  <c:v>-832334.53397484845</c:v>
                </c:pt>
                <c:pt idx="398">
                  <c:v>-832334.53397484845</c:v>
                </c:pt>
                <c:pt idx="399">
                  <c:v>-832334.53397484845</c:v>
                </c:pt>
                <c:pt idx="400">
                  <c:v>-832334.53397484857</c:v>
                </c:pt>
                <c:pt idx="401">
                  <c:v>-832334.53397484845</c:v>
                </c:pt>
                <c:pt idx="402">
                  <c:v>-834534.92036573531</c:v>
                </c:pt>
                <c:pt idx="403">
                  <c:v>-839242.38800067129</c:v>
                </c:pt>
                <c:pt idx="404">
                  <c:v>-843151.31802067126</c:v>
                </c:pt>
                <c:pt idx="405">
                  <c:v>-846374.78275273705</c:v>
                </c:pt>
                <c:pt idx="406">
                  <c:v>-850008.51280673803</c:v>
                </c:pt>
                <c:pt idx="407">
                  <c:v>-853712.34342568298</c:v>
                </c:pt>
                <c:pt idx="408">
                  <c:v>-856030.41486522718</c:v>
                </c:pt>
                <c:pt idx="409">
                  <c:v>-856030.41486522707</c:v>
                </c:pt>
                <c:pt idx="410">
                  <c:v>-856030.41486522707</c:v>
                </c:pt>
                <c:pt idx="411">
                  <c:v>-856030.41486522718</c:v>
                </c:pt>
                <c:pt idx="412">
                  <c:v>-856030.41486522707</c:v>
                </c:pt>
                <c:pt idx="413">
                  <c:v>-856030.41486522695</c:v>
                </c:pt>
                <c:pt idx="414">
                  <c:v>-856030.41486522707</c:v>
                </c:pt>
                <c:pt idx="415">
                  <c:v>-856030.41486522707</c:v>
                </c:pt>
                <c:pt idx="416">
                  <c:v>-856030.41486522707</c:v>
                </c:pt>
                <c:pt idx="417">
                  <c:v>-856030.41486522707</c:v>
                </c:pt>
                <c:pt idx="418">
                  <c:v>-856030.41486522718</c:v>
                </c:pt>
                <c:pt idx="419">
                  <c:v>-856094.19514934591</c:v>
                </c:pt>
                <c:pt idx="420">
                  <c:v>-857551.00623368064</c:v>
                </c:pt>
                <c:pt idx="421">
                  <c:v>-857551.00623368064</c:v>
                </c:pt>
                <c:pt idx="422">
                  <c:v>-857551.00623368064</c:v>
                </c:pt>
                <c:pt idx="423">
                  <c:v>-857551.00623368053</c:v>
                </c:pt>
                <c:pt idx="424">
                  <c:v>-857551.00623368041</c:v>
                </c:pt>
                <c:pt idx="425">
                  <c:v>-857551.00623368053</c:v>
                </c:pt>
                <c:pt idx="426">
                  <c:v>-857551.00623368053</c:v>
                </c:pt>
                <c:pt idx="427">
                  <c:v>-857551.00623368053</c:v>
                </c:pt>
                <c:pt idx="428">
                  <c:v>-857551.00623368053</c:v>
                </c:pt>
                <c:pt idx="429">
                  <c:v>-857551.00623368053</c:v>
                </c:pt>
                <c:pt idx="430">
                  <c:v>-857551.00623368041</c:v>
                </c:pt>
                <c:pt idx="431">
                  <c:v>-857600.4457130495</c:v>
                </c:pt>
                <c:pt idx="432">
                  <c:v>-857600.4457130495</c:v>
                </c:pt>
                <c:pt idx="433">
                  <c:v>-857600.44571304962</c:v>
                </c:pt>
                <c:pt idx="434">
                  <c:v>-857600.44571304962</c:v>
                </c:pt>
                <c:pt idx="435">
                  <c:v>-858754.6632294039</c:v>
                </c:pt>
                <c:pt idx="436">
                  <c:v>-866456.92670701374</c:v>
                </c:pt>
                <c:pt idx="437">
                  <c:v>-880461.88597646833</c:v>
                </c:pt>
                <c:pt idx="438">
                  <c:v>-898541.85588264337</c:v>
                </c:pt>
                <c:pt idx="439">
                  <c:v>-916183.20278292336</c:v>
                </c:pt>
                <c:pt idx="440">
                  <c:v>-929305.13404990966</c:v>
                </c:pt>
                <c:pt idx="441">
                  <c:v>-935942.3212153106</c:v>
                </c:pt>
                <c:pt idx="442">
                  <c:v>-938069.03461642377</c:v>
                </c:pt>
                <c:pt idx="443">
                  <c:v>-938388.23790584051</c:v>
                </c:pt>
                <c:pt idx="444">
                  <c:v>-938388.23790584051</c:v>
                </c:pt>
                <c:pt idx="445">
                  <c:v>-938388.23790584051</c:v>
                </c:pt>
                <c:pt idx="446">
                  <c:v>-938388.23790584051</c:v>
                </c:pt>
                <c:pt idx="447">
                  <c:v>-938388.23790584051</c:v>
                </c:pt>
                <c:pt idx="448">
                  <c:v>-938388.23790584051</c:v>
                </c:pt>
                <c:pt idx="449">
                  <c:v>-938388.23790584051</c:v>
                </c:pt>
                <c:pt idx="450">
                  <c:v>-938388.23790584051</c:v>
                </c:pt>
                <c:pt idx="451">
                  <c:v>-938388.23790584051</c:v>
                </c:pt>
                <c:pt idx="452">
                  <c:v>-938388.23790584051</c:v>
                </c:pt>
                <c:pt idx="453">
                  <c:v>-938388.23790584051</c:v>
                </c:pt>
                <c:pt idx="454">
                  <c:v>-938388.23790584051</c:v>
                </c:pt>
                <c:pt idx="455">
                  <c:v>-938388.23790584051</c:v>
                </c:pt>
                <c:pt idx="456">
                  <c:v>-938388.23790584051</c:v>
                </c:pt>
                <c:pt idx="457">
                  <c:v>-938388.23790584051</c:v>
                </c:pt>
                <c:pt idx="458">
                  <c:v>-938388.23790584051</c:v>
                </c:pt>
                <c:pt idx="459">
                  <c:v>-938388.23790584051</c:v>
                </c:pt>
                <c:pt idx="460">
                  <c:v>-938388.23790584051</c:v>
                </c:pt>
                <c:pt idx="461">
                  <c:v>-938388.23790584051</c:v>
                </c:pt>
                <c:pt idx="462">
                  <c:v>-938388.23790584051</c:v>
                </c:pt>
                <c:pt idx="463">
                  <c:v>-938388.23790584051</c:v>
                </c:pt>
                <c:pt idx="464">
                  <c:v>-938388.23790584051</c:v>
                </c:pt>
                <c:pt idx="465">
                  <c:v>-938388.23790584051</c:v>
                </c:pt>
                <c:pt idx="466">
                  <c:v>-938388.23790584051</c:v>
                </c:pt>
                <c:pt idx="467">
                  <c:v>-938388.23790584051</c:v>
                </c:pt>
                <c:pt idx="468">
                  <c:v>-938388.23790584051</c:v>
                </c:pt>
                <c:pt idx="469">
                  <c:v>-938388.23790584051</c:v>
                </c:pt>
                <c:pt idx="470">
                  <c:v>-938388.23790584051</c:v>
                </c:pt>
                <c:pt idx="471">
                  <c:v>-938388.23790584051</c:v>
                </c:pt>
                <c:pt idx="472">
                  <c:v>-938388.23790584051</c:v>
                </c:pt>
                <c:pt idx="473">
                  <c:v>-938388.23790584051</c:v>
                </c:pt>
                <c:pt idx="474">
                  <c:v>-938388.23790584051</c:v>
                </c:pt>
                <c:pt idx="475">
                  <c:v>-938388.23790584051</c:v>
                </c:pt>
                <c:pt idx="476">
                  <c:v>-938388.23790584051</c:v>
                </c:pt>
                <c:pt idx="477">
                  <c:v>-938388.23790584051</c:v>
                </c:pt>
                <c:pt idx="478">
                  <c:v>-938388.23790584051</c:v>
                </c:pt>
                <c:pt idx="479">
                  <c:v>-938388.23790584051</c:v>
                </c:pt>
                <c:pt idx="480">
                  <c:v>-938388.23790584051</c:v>
                </c:pt>
                <c:pt idx="481">
                  <c:v>-938388.23790584051</c:v>
                </c:pt>
                <c:pt idx="482">
                  <c:v>-938388.23790584051</c:v>
                </c:pt>
                <c:pt idx="483">
                  <c:v>-938388.23790584051</c:v>
                </c:pt>
                <c:pt idx="484">
                  <c:v>-938388.23790584051</c:v>
                </c:pt>
                <c:pt idx="485">
                  <c:v>-938388.23790584051</c:v>
                </c:pt>
                <c:pt idx="486">
                  <c:v>-938388.23790584051</c:v>
                </c:pt>
                <c:pt idx="487">
                  <c:v>-938388.23790584051</c:v>
                </c:pt>
                <c:pt idx="488">
                  <c:v>-938388.23790584051</c:v>
                </c:pt>
                <c:pt idx="489">
                  <c:v>-938388.23790584051</c:v>
                </c:pt>
                <c:pt idx="490">
                  <c:v>-938388.23790584051</c:v>
                </c:pt>
                <c:pt idx="491">
                  <c:v>-938388.23790584051</c:v>
                </c:pt>
                <c:pt idx="492">
                  <c:v>-938388.23790584051</c:v>
                </c:pt>
                <c:pt idx="493">
                  <c:v>-938388.23790584051</c:v>
                </c:pt>
                <c:pt idx="494">
                  <c:v>-938388.23790584051</c:v>
                </c:pt>
                <c:pt idx="495">
                  <c:v>-938388.23790584051</c:v>
                </c:pt>
                <c:pt idx="496">
                  <c:v>-938388.23790584051</c:v>
                </c:pt>
                <c:pt idx="497">
                  <c:v>-938388.23790584051</c:v>
                </c:pt>
                <c:pt idx="498">
                  <c:v>-938388.23790584051</c:v>
                </c:pt>
                <c:pt idx="499">
                  <c:v>-938388.23790584051</c:v>
                </c:pt>
                <c:pt idx="500">
                  <c:v>-938388.23790584051</c:v>
                </c:pt>
                <c:pt idx="501">
                  <c:v>-938388.23790584051</c:v>
                </c:pt>
                <c:pt idx="502">
                  <c:v>-938388.23790584051</c:v>
                </c:pt>
                <c:pt idx="503">
                  <c:v>-938388.23790584051</c:v>
                </c:pt>
                <c:pt idx="504">
                  <c:v>-938388.23790584051</c:v>
                </c:pt>
                <c:pt idx="505">
                  <c:v>-938388.23790584051</c:v>
                </c:pt>
                <c:pt idx="506">
                  <c:v>-938388.23790584051</c:v>
                </c:pt>
                <c:pt idx="507">
                  <c:v>-938388.23790584051</c:v>
                </c:pt>
                <c:pt idx="508">
                  <c:v>-938388.23790584051</c:v>
                </c:pt>
                <c:pt idx="509">
                  <c:v>-938388.23790584051</c:v>
                </c:pt>
                <c:pt idx="510">
                  <c:v>-938388.23790584051</c:v>
                </c:pt>
                <c:pt idx="511">
                  <c:v>-938388.23790584051</c:v>
                </c:pt>
                <c:pt idx="512">
                  <c:v>-938388.23790584051</c:v>
                </c:pt>
                <c:pt idx="513">
                  <c:v>-938388.23790584039</c:v>
                </c:pt>
                <c:pt idx="514">
                  <c:v>-938388.23790584051</c:v>
                </c:pt>
                <c:pt idx="515">
                  <c:v>-938388.23790584039</c:v>
                </c:pt>
                <c:pt idx="516">
                  <c:v>-938388.23790584027</c:v>
                </c:pt>
                <c:pt idx="517">
                  <c:v>-938388.23790584027</c:v>
                </c:pt>
                <c:pt idx="518">
                  <c:v>-938388.23790584027</c:v>
                </c:pt>
                <c:pt idx="519">
                  <c:v>-938388.23790584027</c:v>
                </c:pt>
                <c:pt idx="520">
                  <c:v>-938660.87375420972</c:v>
                </c:pt>
                <c:pt idx="521">
                  <c:v>-940075.56322586944</c:v>
                </c:pt>
                <c:pt idx="522">
                  <c:v>-942290.95897105464</c:v>
                </c:pt>
                <c:pt idx="523">
                  <c:v>-946759.60673813592</c:v>
                </c:pt>
                <c:pt idx="524">
                  <c:v>-954500.74904406245</c:v>
                </c:pt>
                <c:pt idx="525">
                  <c:v>-963137.24503024947</c:v>
                </c:pt>
                <c:pt idx="526">
                  <c:v>-968664.55712804431</c:v>
                </c:pt>
                <c:pt idx="527">
                  <c:v>-970543.83029333921</c:v>
                </c:pt>
                <c:pt idx="528">
                  <c:v>-970900.10619826044</c:v>
                </c:pt>
                <c:pt idx="529">
                  <c:v>-970966.03008452372</c:v>
                </c:pt>
                <c:pt idx="530">
                  <c:v>-970966.03008452372</c:v>
                </c:pt>
                <c:pt idx="531">
                  <c:v>-970966.03008452372</c:v>
                </c:pt>
                <c:pt idx="532">
                  <c:v>-970966.03008452372</c:v>
                </c:pt>
                <c:pt idx="533">
                  <c:v>-970966.03008452384</c:v>
                </c:pt>
                <c:pt idx="534">
                  <c:v>-970966.03008452384</c:v>
                </c:pt>
                <c:pt idx="535">
                  <c:v>-970966.03008452395</c:v>
                </c:pt>
                <c:pt idx="536">
                  <c:v>-970966.03008452395</c:v>
                </c:pt>
                <c:pt idx="537">
                  <c:v>-970966.03008452395</c:v>
                </c:pt>
                <c:pt idx="538">
                  <c:v>-970966.03008452395</c:v>
                </c:pt>
                <c:pt idx="539">
                  <c:v>-970966.03008452395</c:v>
                </c:pt>
                <c:pt idx="540">
                  <c:v>-970966.03008452407</c:v>
                </c:pt>
                <c:pt idx="541">
                  <c:v>-970966.03008452407</c:v>
                </c:pt>
                <c:pt idx="542">
                  <c:v>-970966.03008452419</c:v>
                </c:pt>
                <c:pt idx="543">
                  <c:v>-970966.03008452407</c:v>
                </c:pt>
                <c:pt idx="544">
                  <c:v>-972283.68374185252</c:v>
                </c:pt>
                <c:pt idx="545">
                  <c:v>-977308.28889063955</c:v>
                </c:pt>
                <c:pt idx="546">
                  <c:v>-982548.20364363282</c:v>
                </c:pt>
                <c:pt idx="547">
                  <c:v>-985522.47826931742</c:v>
                </c:pt>
                <c:pt idx="548">
                  <c:v>-986950.52574168029</c:v>
                </c:pt>
                <c:pt idx="549">
                  <c:v>-987580.77916605561</c:v>
                </c:pt>
                <c:pt idx="550">
                  <c:v>-987838.42104481882</c:v>
                </c:pt>
                <c:pt idx="551">
                  <c:v>-987838.42104481882</c:v>
                </c:pt>
                <c:pt idx="552">
                  <c:v>-987838.42104481882</c:v>
                </c:pt>
                <c:pt idx="553">
                  <c:v>-987838.42104481894</c:v>
                </c:pt>
                <c:pt idx="554">
                  <c:v>-987838.42104481894</c:v>
                </c:pt>
                <c:pt idx="555">
                  <c:v>-987838.42104481906</c:v>
                </c:pt>
                <c:pt idx="556">
                  <c:v>-987838.42104481906</c:v>
                </c:pt>
                <c:pt idx="557">
                  <c:v>-987838.42104481906</c:v>
                </c:pt>
                <c:pt idx="558">
                  <c:v>-987838.42104481894</c:v>
                </c:pt>
                <c:pt idx="559">
                  <c:v>-987838.42104481906</c:v>
                </c:pt>
                <c:pt idx="560">
                  <c:v>-987838.42104481906</c:v>
                </c:pt>
                <c:pt idx="561">
                  <c:v>-987838.42104481894</c:v>
                </c:pt>
                <c:pt idx="562">
                  <c:v>-987838.42104481894</c:v>
                </c:pt>
                <c:pt idx="563">
                  <c:v>-988106.83499709738</c:v>
                </c:pt>
                <c:pt idx="564">
                  <c:v>-997527.83335734205</c:v>
                </c:pt>
                <c:pt idx="565">
                  <c:v>-1007926.790689591</c:v>
                </c:pt>
                <c:pt idx="566">
                  <c:v>-1012606.3051369983</c:v>
                </c:pt>
                <c:pt idx="567">
                  <c:v>-1012606.3051369983</c:v>
                </c:pt>
                <c:pt idx="568">
                  <c:v>-1012606.3051369983</c:v>
                </c:pt>
                <c:pt idx="569">
                  <c:v>-1012606.3051369983</c:v>
                </c:pt>
                <c:pt idx="570">
                  <c:v>-1012606.3051369983</c:v>
                </c:pt>
                <c:pt idx="571">
                  <c:v>-1012606.3051369983</c:v>
                </c:pt>
                <c:pt idx="572">
                  <c:v>-1012606.3051369983</c:v>
                </c:pt>
                <c:pt idx="573">
                  <c:v>-1012606.3051369983</c:v>
                </c:pt>
                <c:pt idx="574">
                  <c:v>-1012606.3051369983</c:v>
                </c:pt>
                <c:pt idx="575">
                  <c:v>-1012606.3051369983</c:v>
                </c:pt>
                <c:pt idx="576">
                  <c:v>-1012606.3051369983</c:v>
                </c:pt>
                <c:pt idx="577">
                  <c:v>-1012606.3051369983</c:v>
                </c:pt>
                <c:pt idx="578">
                  <c:v>-1012606.3051369983</c:v>
                </c:pt>
                <c:pt idx="579">
                  <c:v>-1012606.3051369983</c:v>
                </c:pt>
                <c:pt idx="580">
                  <c:v>-1012606.3051369983</c:v>
                </c:pt>
                <c:pt idx="581">
                  <c:v>-1012606.3051369983</c:v>
                </c:pt>
                <c:pt idx="582">
                  <c:v>-1012606.3051369983</c:v>
                </c:pt>
                <c:pt idx="583">
                  <c:v>-1012606.3051369983</c:v>
                </c:pt>
                <c:pt idx="584">
                  <c:v>-1012606.3051369983</c:v>
                </c:pt>
                <c:pt idx="585">
                  <c:v>-1012606.3051369983</c:v>
                </c:pt>
                <c:pt idx="586">
                  <c:v>-1012606.3051369983</c:v>
                </c:pt>
                <c:pt idx="587">
                  <c:v>-1012606.3051369983</c:v>
                </c:pt>
                <c:pt idx="588">
                  <c:v>-1012606.3051369983</c:v>
                </c:pt>
                <c:pt idx="589">
                  <c:v>-1012606.3051369983</c:v>
                </c:pt>
                <c:pt idx="590">
                  <c:v>-1012606.3051369983</c:v>
                </c:pt>
                <c:pt idx="591">
                  <c:v>-1012606.3051369983</c:v>
                </c:pt>
                <c:pt idx="592">
                  <c:v>-1012606.3051369983</c:v>
                </c:pt>
                <c:pt idx="593">
                  <c:v>-1012606.3051369983</c:v>
                </c:pt>
                <c:pt idx="594">
                  <c:v>-1012606.3051369983</c:v>
                </c:pt>
                <c:pt idx="595">
                  <c:v>-1012606.3051369983</c:v>
                </c:pt>
                <c:pt idx="596">
                  <c:v>-1012606.3051369983</c:v>
                </c:pt>
                <c:pt idx="597">
                  <c:v>-1012606.3051369983</c:v>
                </c:pt>
                <c:pt idx="598">
                  <c:v>-1012606.3051369983</c:v>
                </c:pt>
                <c:pt idx="599">
                  <c:v>-1012606.3051369983</c:v>
                </c:pt>
                <c:pt idx="600">
                  <c:v>-1012606.3051369983</c:v>
                </c:pt>
                <c:pt idx="601">
                  <c:v>-1012606.3051369983</c:v>
                </c:pt>
                <c:pt idx="602">
                  <c:v>-1012606.3051369982</c:v>
                </c:pt>
                <c:pt idx="603">
                  <c:v>-1012606.3051369982</c:v>
                </c:pt>
                <c:pt idx="604">
                  <c:v>-1012606.3051369983</c:v>
                </c:pt>
                <c:pt idx="605">
                  <c:v>-1012606.3051369983</c:v>
                </c:pt>
                <c:pt idx="606">
                  <c:v>-1012606.3051369983</c:v>
                </c:pt>
                <c:pt idx="607">
                  <c:v>-1012606.3051369984</c:v>
                </c:pt>
                <c:pt idx="608">
                  <c:v>-1012606.3051369984</c:v>
                </c:pt>
                <c:pt idx="609">
                  <c:v>-1012606.3051369984</c:v>
                </c:pt>
                <c:pt idx="610">
                  <c:v>-1012606.3051369982</c:v>
                </c:pt>
                <c:pt idx="611">
                  <c:v>-1012606.3051369984</c:v>
                </c:pt>
                <c:pt idx="612">
                  <c:v>-1012606.3051369986</c:v>
                </c:pt>
                <c:pt idx="613">
                  <c:v>-1012606.3051369986</c:v>
                </c:pt>
                <c:pt idx="614">
                  <c:v>-1012606.3051369984</c:v>
                </c:pt>
                <c:pt idx="615">
                  <c:v>-1012606.3051369984</c:v>
                </c:pt>
                <c:pt idx="616">
                  <c:v>-1012606.3051369982</c:v>
                </c:pt>
                <c:pt idx="617">
                  <c:v>-1012606.3051369984</c:v>
                </c:pt>
                <c:pt idx="618">
                  <c:v>-1012606.3051369984</c:v>
                </c:pt>
                <c:pt idx="619">
                  <c:v>-1013293.4510578339</c:v>
                </c:pt>
                <c:pt idx="620">
                  <c:v>-1015080.2764255293</c:v>
                </c:pt>
                <c:pt idx="621">
                  <c:v>-1015080.276425529</c:v>
                </c:pt>
                <c:pt idx="622">
                  <c:v>-1015080.2764255288</c:v>
                </c:pt>
                <c:pt idx="623">
                  <c:v>-1015080.2764255288</c:v>
                </c:pt>
                <c:pt idx="624">
                  <c:v>-1015080.2764255286</c:v>
                </c:pt>
                <c:pt idx="625">
                  <c:v>-1015080.2764255286</c:v>
                </c:pt>
                <c:pt idx="626">
                  <c:v>-1015080.2764255283</c:v>
                </c:pt>
                <c:pt idx="627">
                  <c:v>-1015080.2764255286</c:v>
                </c:pt>
                <c:pt idx="628">
                  <c:v>-1015080.2764255286</c:v>
                </c:pt>
                <c:pt idx="629">
                  <c:v>-1015080.2764255288</c:v>
                </c:pt>
                <c:pt idx="630">
                  <c:v>-1015080.2764255288</c:v>
                </c:pt>
                <c:pt idx="631">
                  <c:v>-1015080.2764255286</c:v>
                </c:pt>
                <c:pt idx="632">
                  <c:v>-1015080.2764255288</c:v>
                </c:pt>
                <c:pt idx="633">
                  <c:v>-1015080.2764255288</c:v>
                </c:pt>
                <c:pt idx="634">
                  <c:v>-1015080.2764255288</c:v>
                </c:pt>
                <c:pt idx="635">
                  <c:v>-1015080.2764255286</c:v>
                </c:pt>
                <c:pt idx="636">
                  <c:v>-1015080.2764255286</c:v>
                </c:pt>
                <c:pt idx="637">
                  <c:v>-1015080.2764255286</c:v>
                </c:pt>
                <c:pt idx="638">
                  <c:v>-1015080.2764255288</c:v>
                </c:pt>
                <c:pt idx="639">
                  <c:v>-1015080.2764255288</c:v>
                </c:pt>
                <c:pt idx="640">
                  <c:v>-1015080.2764255288</c:v>
                </c:pt>
                <c:pt idx="641">
                  <c:v>-1015080.2764255288</c:v>
                </c:pt>
                <c:pt idx="642">
                  <c:v>-1015080.2764255286</c:v>
                </c:pt>
                <c:pt idx="643">
                  <c:v>-1015080.2764255286</c:v>
                </c:pt>
                <c:pt idx="644">
                  <c:v>-1015080.2764255283</c:v>
                </c:pt>
                <c:pt idx="645">
                  <c:v>-1015080.2764255286</c:v>
                </c:pt>
                <c:pt idx="646">
                  <c:v>-1015080.2764255283</c:v>
                </c:pt>
                <c:pt idx="647">
                  <c:v>-1015080.2764255281</c:v>
                </c:pt>
                <c:pt idx="648">
                  <c:v>-1015080.2764255281</c:v>
                </c:pt>
                <c:pt idx="649">
                  <c:v>-1015080.2764255281</c:v>
                </c:pt>
                <c:pt idx="650">
                  <c:v>-1015080.2764255281</c:v>
                </c:pt>
                <c:pt idx="651">
                  <c:v>-1019357.6864392457</c:v>
                </c:pt>
                <c:pt idx="652">
                  <c:v>-1031603.18909022</c:v>
                </c:pt>
                <c:pt idx="653">
                  <c:v>-1044755.1715947397</c:v>
                </c:pt>
                <c:pt idx="654">
                  <c:v>-1062087.8736626923</c:v>
                </c:pt>
                <c:pt idx="655">
                  <c:v>-1089257.1734398389</c:v>
                </c:pt>
                <c:pt idx="656">
                  <c:v>-1119742.5255998389</c:v>
                </c:pt>
                <c:pt idx="657">
                  <c:v>-1141918.4700686182</c:v>
                </c:pt>
                <c:pt idx="658">
                  <c:v>-1155326.3571617506</c:v>
                </c:pt>
                <c:pt idx="659">
                  <c:v>-1170333.5554896849</c:v>
                </c:pt>
                <c:pt idx="660">
                  <c:v>-1193763.0706037644</c:v>
                </c:pt>
                <c:pt idx="661">
                  <c:v>-1219386.0918636236</c:v>
                </c:pt>
                <c:pt idx="662">
                  <c:v>-1240576.1409985586</c:v>
                </c:pt>
                <c:pt idx="663">
                  <c:v>-1251207.3939884328</c:v>
                </c:pt>
                <c:pt idx="664">
                  <c:v>-1254089.4347121413</c:v>
                </c:pt>
                <c:pt idx="665">
                  <c:v>-1254089.4347121413</c:v>
                </c:pt>
                <c:pt idx="666">
                  <c:v>-1254089.4347121413</c:v>
                </c:pt>
                <c:pt idx="667">
                  <c:v>-1254089.4347121415</c:v>
                </c:pt>
                <c:pt idx="668">
                  <c:v>-1254089.4347121415</c:v>
                </c:pt>
                <c:pt idx="669">
                  <c:v>-1254089.4347121418</c:v>
                </c:pt>
                <c:pt idx="670">
                  <c:v>-1254089.4347121415</c:v>
                </c:pt>
                <c:pt idx="671">
                  <c:v>-1254089.4347121413</c:v>
                </c:pt>
                <c:pt idx="672">
                  <c:v>-1254089.4347121413</c:v>
                </c:pt>
                <c:pt idx="673">
                  <c:v>-1254089.4347121411</c:v>
                </c:pt>
                <c:pt idx="674">
                  <c:v>-1254089.4347121413</c:v>
                </c:pt>
                <c:pt idx="675">
                  <c:v>-1254089.4347121413</c:v>
                </c:pt>
                <c:pt idx="676">
                  <c:v>-1254089.4347121413</c:v>
                </c:pt>
                <c:pt idx="677">
                  <c:v>-1254089.4347121413</c:v>
                </c:pt>
                <c:pt idx="678">
                  <c:v>-1267844.2106308336</c:v>
                </c:pt>
                <c:pt idx="679">
                  <c:v>-1290214.0217578835</c:v>
                </c:pt>
                <c:pt idx="680">
                  <c:v>-1315290.2129297699</c:v>
                </c:pt>
                <c:pt idx="681">
                  <c:v>-1338013.3341222529</c:v>
                </c:pt>
                <c:pt idx="682">
                  <c:v>-1349540.5720960491</c:v>
                </c:pt>
                <c:pt idx="683">
                  <c:v>-1355262.2868687501</c:v>
                </c:pt>
                <c:pt idx="684">
                  <c:v>-1356810.4256126173</c:v>
                </c:pt>
                <c:pt idx="685">
                  <c:v>-1356810.4256126173</c:v>
                </c:pt>
                <c:pt idx="686">
                  <c:v>-1356810.4256126171</c:v>
                </c:pt>
                <c:pt idx="687">
                  <c:v>-1356810.4256126168</c:v>
                </c:pt>
                <c:pt idx="688">
                  <c:v>-1356810.4256126168</c:v>
                </c:pt>
                <c:pt idx="689">
                  <c:v>-1356810.4256126166</c:v>
                </c:pt>
                <c:pt idx="690">
                  <c:v>-1356810.4256126164</c:v>
                </c:pt>
                <c:pt idx="691">
                  <c:v>-1356810.4256126166</c:v>
                </c:pt>
                <c:pt idx="692">
                  <c:v>-1356810.4256126166</c:v>
                </c:pt>
                <c:pt idx="693">
                  <c:v>-1356810.4256126164</c:v>
                </c:pt>
                <c:pt idx="694">
                  <c:v>-1356810.4256126164</c:v>
                </c:pt>
                <c:pt idx="695">
                  <c:v>-1356810.4256126166</c:v>
                </c:pt>
                <c:pt idx="696">
                  <c:v>-1368878.3494301168</c:v>
                </c:pt>
                <c:pt idx="697">
                  <c:v>-1384948.2341378061</c:v>
                </c:pt>
                <c:pt idx="698">
                  <c:v>-1395606.715051475</c:v>
                </c:pt>
                <c:pt idx="699">
                  <c:v>-1402093.0481284121</c:v>
                </c:pt>
                <c:pt idx="700">
                  <c:v>-1403097.7929384373</c:v>
                </c:pt>
                <c:pt idx="701">
                  <c:v>-1403097.7929384373</c:v>
                </c:pt>
                <c:pt idx="702">
                  <c:v>-1403097.7929384371</c:v>
                </c:pt>
                <c:pt idx="703">
                  <c:v>-1403097.7929384368</c:v>
                </c:pt>
                <c:pt idx="704">
                  <c:v>-1403097.7929384371</c:v>
                </c:pt>
                <c:pt idx="705">
                  <c:v>-1406501.1440245425</c:v>
                </c:pt>
                <c:pt idx="706">
                  <c:v>-1413204.3037950948</c:v>
                </c:pt>
                <c:pt idx="707">
                  <c:v>-1419392.8256815786</c:v>
                </c:pt>
                <c:pt idx="708">
                  <c:v>-1421779.5595649257</c:v>
                </c:pt>
                <c:pt idx="709">
                  <c:v>-1421779.5595649255</c:v>
                </c:pt>
                <c:pt idx="710">
                  <c:v>-1421779.5595649253</c:v>
                </c:pt>
                <c:pt idx="711">
                  <c:v>-1421779.559564925</c:v>
                </c:pt>
                <c:pt idx="712">
                  <c:v>-1421779.5595649248</c:v>
                </c:pt>
                <c:pt idx="713">
                  <c:v>-1421779.559564925</c:v>
                </c:pt>
                <c:pt idx="714">
                  <c:v>-1426098.7082249078</c:v>
                </c:pt>
                <c:pt idx="715">
                  <c:v>-1438211.6402579995</c:v>
                </c:pt>
                <c:pt idx="716">
                  <c:v>-1446101.8843433047</c:v>
                </c:pt>
                <c:pt idx="717">
                  <c:v>-1446727.10202849</c:v>
                </c:pt>
                <c:pt idx="718">
                  <c:v>-1446727.1020284903</c:v>
                </c:pt>
                <c:pt idx="719">
                  <c:v>-1446727.10202849</c:v>
                </c:pt>
                <c:pt idx="720">
                  <c:v>-1446727.10202849</c:v>
                </c:pt>
                <c:pt idx="721">
                  <c:v>-1446727.10202849</c:v>
                </c:pt>
                <c:pt idx="722">
                  <c:v>-1446727.10202849</c:v>
                </c:pt>
                <c:pt idx="723">
                  <c:v>-1446727.1020284898</c:v>
                </c:pt>
                <c:pt idx="724">
                  <c:v>-1446727.1020284896</c:v>
                </c:pt>
                <c:pt idx="725">
                  <c:v>-1446727.1020284896</c:v>
                </c:pt>
                <c:pt idx="726">
                  <c:v>-1446727.1020284896</c:v>
                </c:pt>
                <c:pt idx="727">
                  <c:v>-1446727.1020284898</c:v>
                </c:pt>
                <c:pt idx="728">
                  <c:v>-1446727.1020284896</c:v>
                </c:pt>
                <c:pt idx="729">
                  <c:v>-1446727.1020284896</c:v>
                </c:pt>
                <c:pt idx="730">
                  <c:v>-1446727.1020284898</c:v>
                </c:pt>
                <c:pt idx="731">
                  <c:v>-1446727.1020284898</c:v>
                </c:pt>
                <c:pt idx="732">
                  <c:v>-1446727.1020284898</c:v>
                </c:pt>
                <c:pt idx="733">
                  <c:v>-1446727.1020284898</c:v>
                </c:pt>
                <c:pt idx="734">
                  <c:v>-1446727.10202849</c:v>
                </c:pt>
                <c:pt idx="735">
                  <c:v>-1446727.1020284903</c:v>
                </c:pt>
                <c:pt idx="736">
                  <c:v>-1446727.10202849</c:v>
                </c:pt>
                <c:pt idx="737">
                  <c:v>-1446727.1020284898</c:v>
                </c:pt>
                <c:pt idx="738">
                  <c:v>-1446727.10202849</c:v>
                </c:pt>
                <c:pt idx="739">
                  <c:v>-1446727.1020284903</c:v>
                </c:pt>
                <c:pt idx="740">
                  <c:v>-1446727.1020284905</c:v>
                </c:pt>
                <c:pt idx="741">
                  <c:v>-1446727.1020284905</c:v>
                </c:pt>
                <c:pt idx="742">
                  <c:v>-1446727.1020284903</c:v>
                </c:pt>
                <c:pt idx="743">
                  <c:v>-1446727.1020284903</c:v>
                </c:pt>
                <c:pt idx="744">
                  <c:v>-1446727.10202849</c:v>
                </c:pt>
                <c:pt idx="745">
                  <c:v>-1446727.1020284898</c:v>
                </c:pt>
                <c:pt idx="746">
                  <c:v>-1446727.1020284896</c:v>
                </c:pt>
                <c:pt idx="747">
                  <c:v>-1446727.1020284893</c:v>
                </c:pt>
                <c:pt idx="748">
                  <c:v>-1446727.1020284893</c:v>
                </c:pt>
                <c:pt idx="749">
                  <c:v>-1446727.1020284893</c:v>
                </c:pt>
                <c:pt idx="750">
                  <c:v>-1446727.1020284896</c:v>
                </c:pt>
                <c:pt idx="751">
                  <c:v>-1446727.1020284898</c:v>
                </c:pt>
                <c:pt idx="752">
                  <c:v>-1446727.1020284898</c:v>
                </c:pt>
                <c:pt idx="753">
                  <c:v>-1446727.1020284898</c:v>
                </c:pt>
                <c:pt idx="754">
                  <c:v>-1446727.10202849</c:v>
                </c:pt>
                <c:pt idx="755">
                  <c:v>-1448977.1751444608</c:v>
                </c:pt>
                <c:pt idx="756">
                  <c:v>-1460105.0370635795</c:v>
                </c:pt>
                <c:pt idx="757">
                  <c:v>-1486002.6306344781</c:v>
                </c:pt>
                <c:pt idx="758">
                  <c:v>-1521024.7898412677</c:v>
                </c:pt>
                <c:pt idx="759">
                  <c:v>-1554329.0608688486</c:v>
                </c:pt>
                <c:pt idx="760">
                  <c:v>-1583147.3118330869</c:v>
                </c:pt>
                <c:pt idx="761">
                  <c:v>-1607351.083493181</c:v>
                </c:pt>
                <c:pt idx="762">
                  <c:v>-1623737.8281384758</c:v>
                </c:pt>
                <c:pt idx="763">
                  <c:v>-1631691.6578336402</c:v>
                </c:pt>
                <c:pt idx="764">
                  <c:v>-1631777.9866299366</c:v>
                </c:pt>
                <c:pt idx="765">
                  <c:v>-1631777.9866299368</c:v>
                </c:pt>
                <c:pt idx="766">
                  <c:v>-1631777.9866299371</c:v>
                </c:pt>
                <c:pt idx="767">
                  <c:v>-1631777.9866299371</c:v>
                </c:pt>
                <c:pt idx="768">
                  <c:v>-1631777.9866299371</c:v>
                </c:pt>
                <c:pt idx="769">
                  <c:v>-1631777.9866299368</c:v>
                </c:pt>
                <c:pt idx="770">
                  <c:v>-1631777.9866299366</c:v>
                </c:pt>
                <c:pt idx="771">
                  <c:v>-1631777.9866299366</c:v>
                </c:pt>
                <c:pt idx="772">
                  <c:v>-1631777.9866299366</c:v>
                </c:pt>
                <c:pt idx="773">
                  <c:v>-1631777.9866299368</c:v>
                </c:pt>
                <c:pt idx="774">
                  <c:v>-1631777.9866299368</c:v>
                </c:pt>
                <c:pt idx="775">
                  <c:v>-1631777.9866299366</c:v>
                </c:pt>
                <c:pt idx="776">
                  <c:v>-1631777.9866299366</c:v>
                </c:pt>
                <c:pt idx="777">
                  <c:v>-1631777.9866299366</c:v>
                </c:pt>
                <c:pt idx="778">
                  <c:v>-1631777.9866299366</c:v>
                </c:pt>
                <c:pt idx="779">
                  <c:v>-1631777.9866299366</c:v>
                </c:pt>
                <c:pt idx="780">
                  <c:v>-1631777.9866299366</c:v>
                </c:pt>
                <c:pt idx="781">
                  <c:v>-1631777.9866299368</c:v>
                </c:pt>
                <c:pt idx="782">
                  <c:v>-1631777.9866299371</c:v>
                </c:pt>
                <c:pt idx="783">
                  <c:v>-1631777.9866299371</c:v>
                </c:pt>
                <c:pt idx="784">
                  <c:v>-1631777.9866299373</c:v>
                </c:pt>
                <c:pt idx="785">
                  <c:v>-1631777.9866299371</c:v>
                </c:pt>
                <c:pt idx="786">
                  <c:v>-1631777.9866299371</c:v>
                </c:pt>
                <c:pt idx="787">
                  <c:v>-1631777.9866299368</c:v>
                </c:pt>
                <c:pt idx="788">
                  <c:v>-1631777.9866299368</c:v>
                </c:pt>
                <c:pt idx="789">
                  <c:v>-1631777.9866299368</c:v>
                </c:pt>
                <c:pt idx="790">
                  <c:v>-1631777.9866299368</c:v>
                </c:pt>
                <c:pt idx="791">
                  <c:v>-1631777.9866299368</c:v>
                </c:pt>
                <c:pt idx="792">
                  <c:v>-1631777.9866299366</c:v>
                </c:pt>
                <c:pt idx="793">
                  <c:v>-1634662.2206871107</c:v>
                </c:pt>
                <c:pt idx="794">
                  <c:v>-1662005.3716022193</c:v>
                </c:pt>
                <c:pt idx="795">
                  <c:v>-1708326.8298715146</c:v>
                </c:pt>
                <c:pt idx="796">
                  <c:v>-1760463.6727346282</c:v>
                </c:pt>
                <c:pt idx="797">
                  <c:v>-1804157.9844628568</c:v>
                </c:pt>
                <c:pt idx="798">
                  <c:v>-1830680.0771850732</c:v>
                </c:pt>
                <c:pt idx="799">
                  <c:v>-1839219.0858380287</c:v>
                </c:pt>
                <c:pt idx="800">
                  <c:v>-1839219.0858380287</c:v>
                </c:pt>
                <c:pt idx="801">
                  <c:v>-1839219.0858380285</c:v>
                </c:pt>
                <c:pt idx="802">
                  <c:v>-1839219.0858380282</c:v>
                </c:pt>
                <c:pt idx="803">
                  <c:v>-1839219.085838028</c:v>
                </c:pt>
                <c:pt idx="804">
                  <c:v>-1839219.0858380282</c:v>
                </c:pt>
                <c:pt idx="805">
                  <c:v>-1839219.0858380282</c:v>
                </c:pt>
                <c:pt idx="806">
                  <c:v>-1839219.0858380282</c:v>
                </c:pt>
                <c:pt idx="807">
                  <c:v>-1839219.0858380282</c:v>
                </c:pt>
                <c:pt idx="808">
                  <c:v>-1839219.0858380282</c:v>
                </c:pt>
                <c:pt idx="809">
                  <c:v>-1844758.9544770515</c:v>
                </c:pt>
                <c:pt idx="810">
                  <c:v>-1856409.5378985193</c:v>
                </c:pt>
                <c:pt idx="811">
                  <c:v>-1878888.3090681604</c:v>
                </c:pt>
                <c:pt idx="812">
                  <c:v>-1908220.1966205407</c:v>
                </c:pt>
                <c:pt idx="813">
                  <c:v>-1937336.1606950809</c:v>
                </c:pt>
                <c:pt idx="814">
                  <c:v>-1965169.5717009066</c:v>
                </c:pt>
                <c:pt idx="815">
                  <c:v>-1991813.5562522479</c:v>
                </c:pt>
                <c:pt idx="816">
                  <c:v>-2014476.8096543376</c:v>
                </c:pt>
                <c:pt idx="817">
                  <c:v>-2031219.9818575655</c:v>
                </c:pt>
                <c:pt idx="818">
                  <c:v>-2038161.4998783986</c:v>
                </c:pt>
                <c:pt idx="819">
                  <c:v>-2038161.4998783986</c:v>
                </c:pt>
                <c:pt idx="820">
                  <c:v>-2038161.4998783988</c:v>
                </c:pt>
                <c:pt idx="821">
                  <c:v>-2038161.4998783988</c:v>
                </c:pt>
                <c:pt idx="822">
                  <c:v>-2038161.4998783988</c:v>
                </c:pt>
                <c:pt idx="823">
                  <c:v>-2038161.4998783991</c:v>
                </c:pt>
                <c:pt idx="824">
                  <c:v>-2038161.4998783993</c:v>
                </c:pt>
                <c:pt idx="825">
                  <c:v>-2038161.4998783991</c:v>
                </c:pt>
                <c:pt idx="826">
                  <c:v>-2038161.4998783988</c:v>
                </c:pt>
                <c:pt idx="827">
                  <c:v>-2038161.4998783986</c:v>
                </c:pt>
                <c:pt idx="828">
                  <c:v>-2038161.4998783988</c:v>
                </c:pt>
                <c:pt idx="829">
                  <c:v>-2038161.4998783991</c:v>
                </c:pt>
                <c:pt idx="830">
                  <c:v>-2038161.4998783988</c:v>
                </c:pt>
                <c:pt idx="831">
                  <c:v>-2038161.4998783988</c:v>
                </c:pt>
                <c:pt idx="832">
                  <c:v>-2038161.4998783991</c:v>
                </c:pt>
                <c:pt idx="833">
                  <c:v>-2038161.4998783993</c:v>
                </c:pt>
                <c:pt idx="834">
                  <c:v>-2038161.4998783993</c:v>
                </c:pt>
                <c:pt idx="835">
                  <c:v>-2038161.4998783991</c:v>
                </c:pt>
                <c:pt idx="836">
                  <c:v>-2038161.4998783993</c:v>
                </c:pt>
                <c:pt idx="837">
                  <c:v>-2038161.4998783991</c:v>
                </c:pt>
                <c:pt idx="838">
                  <c:v>-2038161.4998783991</c:v>
                </c:pt>
                <c:pt idx="839">
                  <c:v>-2038161.4998783991</c:v>
                </c:pt>
                <c:pt idx="840">
                  <c:v>-2038161.4998783991</c:v>
                </c:pt>
                <c:pt idx="841">
                  <c:v>-2038161.4998783991</c:v>
                </c:pt>
                <c:pt idx="842">
                  <c:v>-2038161.4998783991</c:v>
                </c:pt>
                <c:pt idx="843">
                  <c:v>-2038161.4998783991</c:v>
                </c:pt>
                <c:pt idx="844">
                  <c:v>-2038161.4998783991</c:v>
                </c:pt>
                <c:pt idx="845">
                  <c:v>-2038161.4998783991</c:v>
                </c:pt>
                <c:pt idx="846">
                  <c:v>-2038161.4998783991</c:v>
                </c:pt>
                <c:pt idx="847">
                  <c:v>-2038161.4998783991</c:v>
                </c:pt>
                <c:pt idx="848">
                  <c:v>-2038161.4998783991</c:v>
                </c:pt>
                <c:pt idx="849">
                  <c:v>-2038161.4998783991</c:v>
                </c:pt>
                <c:pt idx="850">
                  <c:v>-2038161.4998783995</c:v>
                </c:pt>
                <c:pt idx="851">
                  <c:v>-2038161.4998784</c:v>
                </c:pt>
                <c:pt idx="852">
                  <c:v>-2038161.4998784</c:v>
                </c:pt>
                <c:pt idx="853">
                  <c:v>-2038161.4998784005</c:v>
                </c:pt>
                <c:pt idx="854">
                  <c:v>-2038161.4998784</c:v>
                </c:pt>
                <c:pt idx="855">
                  <c:v>-2038161.4998784005</c:v>
                </c:pt>
                <c:pt idx="856">
                  <c:v>-2038161.4998784005</c:v>
                </c:pt>
                <c:pt idx="857">
                  <c:v>-2038161.4998784005</c:v>
                </c:pt>
                <c:pt idx="858">
                  <c:v>-2038161.4998784009</c:v>
                </c:pt>
                <c:pt idx="859">
                  <c:v>-2038161.4998784005</c:v>
                </c:pt>
                <c:pt idx="860">
                  <c:v>-2038161.4998784</c:v>
                </c:pt>
                <c:pt idx="861">
                  <c:v>-2038161.4998784</c:v>
                </c:pt>
                <c:pt idx="862">
                  <c:v>-2038161.4998784</c:v>
                </c:pt>
                <c:pt idx="863">
                  <c:v>-2038161.4998783995</c:v>
                </c:pt>
                <c:pt idx="864">
                  <c:v>-2038161.4998783995</c:v>
                </c:pt>
                <c:pt idx="865">
                  <c:v>-2038161.4998783991</c:v>
                </c:pt>
                <c:pt idx="866">
                  <c:v>-2038161.4998783991</c:v>
                </c:pt>
                <c:pt idx="867">
                  <c:v>-2038161.4998783991</c:v>
                </c:pt>
                <c:pt idx="868">
                  <c:v>-2038161.4998783995</c:v>
                </c:pt>
                <c:pt idx="869">
                  <c:v>-2038161.4998784</c:v>
                </c:pt>
                <c:pt idx="870">
                  <c:v>-2038161.4998783995</c:v>
                </c:pt>
                <c:pt idx="871">
                  <c:v>-2038161.4998783995</c:v>
                </c:pt>
                <c:pt idx="872">
                  <c:v>-2038161.4998783995</c:v>
                </c:pt>
                <c:pt idx="873">
                  <c:v>-2038161.4998784</c:v>
                </c:pt>
                <c:pt idx="874">
                  <c:v>-2038161.4998784</c:v>
                </c:pt>
                <c:pt idx="875">
                  <c:v>-2038161.4998784</c:v>
                </c:pt>
                <c:pt idx="876">
                  <c:v>-2040878.3748618281</c:v>
                </c:pt>
                <c:pt idx="877">
                  <c:v>-2041402.4074448352</c:v>
                </c:pt>
                <c:pt idx="878">
                  <c:v>-2041402.4074448352</c:v>
                </c:pt>
                <c:pt idx="879">
                  <c:v>-2041402.4074448347</c:v>
                </c:pt>
                <c:pt idx="880">
                  <c:v>-2041402.4074448342</c:v>
                </c:pt>
                <c:pt idx="881">
                  <c:v>-2041402.4074448347</c:v>
                </c:pt>
                <c:pt idx="882">
                  <c:v>-2041402.4074448347</c:v>
                </c:pt>
                <c:pt idx="883">
                  <c:v>-2041402.4074448347</c:v>
                </c:pt>
                <c:pt idx="884">
                  <c:v>-2041402.4074448342</c:v>
                </c:pt>
                <c:pt idx="885">
                  <c:v>-2041402.4074448338</c:v>
                </c:pt>
                <c:pt idx="886">
                  <c:v>-2041402.4074448342</c:v>
                </c:pt>
                <c:pt idx="887">
                  <c:v>-2041402.4074448342</c:v>
                </c:pt>
                <c:pt idx="888">
                  <c:v>-2041402.4074448347</c:v>
                </c:pt>
                <c:pt idx="889">
                  <c:v>-2041402.4074448347</c:v>
                </c:pt>
                <c:pt idx="890">
                  <c:v>-2041402.4074448342</c:v>
                </c:pt>
                <c:pt idx="891">
                  <c:v>-2041402.4074448342</c:v>
                </c:pt>
                <c:pt idx="892">
                  <c:v>-2044218.0006485092</c:v>
                </c:pt>
                <c:pt idx="893">
                  <c:v>-2047917.2591885095</c:v>
                </c:pt>
                <c:pt idx="894">
                  <c:v>-2048869.7701191576</c:v>
                </c:pt>
                <c:pt idx="895">
                  <c:v>-2048869.7701191581</c:v>
                </c:pt>
                <c:pt idx="896">
                  <c:v>-2048869.7701191576</c:v>
                </c:pt>
                <c:pt idx="897">
                  <c:v>-2048869.7701191572</c:v>
                </c:pt>
                <c:pt idx="898">
                  <c:v>-2048869.7701191572</c:v>
                </c:pt>
                <c:pt idx="899">
                  <c:v>-2048869.7701191576</c:v>
                </c:pt>
                <c:pt idx="900">
                  <c:v>-2048869.7701191572</c:v>
                </c:pt>
                <c:pt idx="901">
                  <c:v>-2048869.7701191567</c:v>
                </c:pt>
                <c:pt idx="902">
                  <c:v>-2077764.9089440075</c:v>
                </c:pt>
                <c:pt idx="903">
                  <c:v>-2129901.7518071206</c:v>
                </c:pt>
                <c:pt idx="904">
                  <c:v>-2173596.063535349</c:v>
                </c:pt>
                <c:pt idx="905">
                  <c:v>-2200118.1562575656</c:v>
                </c:pt>
                <c:pt idx="906">
                  <c:v>-2208657.1649105209</c:v>
                </c:pt>
                <c:pt idx="907">
                  <c:v>-2208657.1649105204</c:v>
                </c:pt>
                <c:pt idx="908">
                  <c:v>-2208657.1649105209</c:v>
                </c:pt>
                <c:pt idx="909">
                  <c:v>-2208657.1649105214</c:v>
                </c:pt>
                <c:pt idx="910">
                  <c:v>-2208657.1649105218</c:v>
                </c:pt>
                <c:pt idx="911">
                  <c:v>-2208657.1649105214</c:v>
                </c:pt>
                <c:pt idx="912">
                  <c:v>-2208657.1649105214</c:v>
                </c:pt>
                <c:pt idx="913">
                  <c:v>-2208657.1649105214</c:v>
                </c:pt>
                <c:pt idx="914">
                  <c:v>-2208657.1649105209</c:v>
                </c:pt>
                <c:pt idx="915">
                  <c:v>-2208657.1649105214</c:v>
                </c:pt>
                <c:pt idx="916">
                  <c:v>-2208657.1649105218</c:v>
                </c:pt>
                <c:pt idx="917">
                  <c:v>-2208657.1649105218</c:v>
                </c:pt>
                <c:pt idx="918">
                  <c:v>-2208657.1649105218</c:v>
                </c:pt>
                <c:pt idx="919">
                  <c:v>-2208657.1649105223</c:v>
                </c:pt>
                <c:pt idx="920">
                  <c:v>-2208657.1649105223</c:v>
                </c:pt>
                <c:pt idx="921">
                  <c:v>-2208657.1649105218</c:v>
                </c:pt>
                <c:pt idx="922">
                  <c:v>-2208657.1649105218</c:v>
                </c:pt>
                <c:pt idx="923">
                  <c:v>-2208657.1649105218</c:v>
                </c:pt>
                <c:pt idx="924">
                  <c:v>-2208657.1649105218</c:v>
                </c:pt>
                <c:pt idx="925">
                  <c:v>-2210982.1593275219</c:v>
                </c:pt>
                <c:pt idx="926">
                  <c:v>-2211346.6302617337</c:v>
                </c:pt>
                <c:pt idx="927">
                  <c:v>-2211346.6302617341</c:v>
                </c:pt>
                <c:pt idx="928">
                  <c:v>-2211346.6302617341</c:v>
                </c:pt>
                <c:pt idx="929">
                  <c:v>-2211346.6302617341</c:v>
                </c:pt>
                <c:pt idx="930">
                  <c:v>-2211346.6302617346</c:v>
                </c:pt>
                <c:pt idx="931">
                  <c:v>-2211346.6302617346</c:v>
                </c:pt>
                <c:pt idx="932">
                  <c:v>-2211346.6302617346</c:v>
                </c:pt>
                <c:pt idx="933">
                  <c:v>-2211346.6302617346</c:v>
                </c:pt>
                <c:pt idx="934">
                  <c:v>-2211346.6302617351</c:v>
                </c:pt>
                <c:pt idx="935">
                  <c:v>-2211687.6651383121</c:v>
                </c:pt>
                <c:pt idx="936">
                  <c:v>-2211687.6651383117</c:v>
                </c:pt>
                <c:pt idx="937">
                  <c:v>-2211687.6651383112</c:v>
                </c:pt>
                <c:pt idx="938">
                  <c:v>-2211687.6651383117</c:v>
                </c:pt>
                <c:pt idx="939">
                  <c:v>-2211687.6651383121</c:v>
                </c:pt>
                <c:pt idx="940">
                  <c:v>-2211687.6651383126</c:v>
                </c:pt>
                <c:pt idx="941">
                  <c:v>-2211687.6651383131</c:v>
                </c:pt>
                <c:pt idx="942">
                  <c:v>-2211687.6651383126</c:v>
                </c:pt>
                <c:pt idx="943">
                  <c:v>-2211687.6651383121</c:v>
                </c:pt>
                <c:pt idx="944">
                  <c:v>-2211687.6651383126</c:v>
                </c:pt>
                <c:pt idx="945">
                  <c:v>-2211687.6651383121</c:v>
                </c:pt>
                <c:pt idx="946">
                  <c:v>-2211687.6651383117</c:v>
                </c:pt>
                <c:pt idx="947">
                  <c:v>-2211687.6651383121</c:v>
                </c:pt>
                <c:pt idx="948">
                  <c:v>-2211687.6651383121</c:v>
                </c:pt>
                <c:pt idx="949">
                  <c:v>-2211687.6651383121</c:v>
                </c:pt>
                <c:pt idx="950">
                  <c:v>-2211687.6651383121</c:v>
                </c:pt>
                <c:pt idx="951">
                  <c:v>-2220945.1281210966</c:v>
                </c:pt>
                <c:pt idx="952">
                  <c:v>-2249571.4578050883</c:v>
                </c:pt>
                <c:pt idx="953">
                  <c:v>-2292001.9712644261</c:v>
                </c:pt>
                <c:pt idx="954">
                  <c:v>-2335004.3168995441</c:v>
                </c:pt>
                <c:pt idx="955">
                  <c:v>-2373012.8498504818</c:v>
                </c:pt>
                <c:pt idx="956">
                  <c:v>-2405911.9349500337</c:v>
                </c:pt>
                <c:pt idx="957">
                  <c:v>-2423830.2985756029</c:v>
                </c:pt>
                <c:pt idx="958">
                  <c:v>-2423830.2985756029</c:v>
                </c:pt>
                <c:pt idx="959">
                  <c:v>-2423830.2985756029</c:v>
                </c:pt>
                <c:pt idx="960">
                  <c:v>-2423830.2985756034</c:v>
                </c:pt>
                <c:pt idx="961">
                  <c:v>-2423830.2985756039</c:v>
                </c:pt>
                <c:pt idx="962">
                  <c:v>-2423830.2985756039</c:v>
                </c:pt>
                <c:pt idx="963">
                  <c:v>-2423830.2985756039</c:v>
                </c:pt>
                <c:pt idx="964">
                  <c:v>-2423830.2985756039</c:v>
                </c:pt>
                <c:pt idx="965">
                  <c:v>-2423830.2985756039</c:v>
                </c:pt>
                <c:pt idx="966">
                  <c:v>-2423830.2985756034</c:v>
                </c:pt>
                <c:pt idx="967">
                  <c:v>-2423830.2985756034</c:v>
                </c:pt>
                <c:pt idx="968">
                  <c:v>-2423830.2985756029</c:v>
                </c:pt>
                <c:pt idx="969">
                  <c:v>-2423830.2985756029</c:v>
                </c:pt>
                <c:pt idx="970">
                  <c:v>-2427650.3990648231</c:v>
                </c:pt>
                <c:pt idx="971">
                  <c:v>-2445303.9053632491</c:v>
                </c:pt>
                <c:pt idx="972">
                  <c:v>-2480586.0432309443</c:v>
                </c:pt>
                <c:pt idx="973">
                  <c:v>-2521248.254078296</c:v>
                </c:pt>
                <c:pt idx="974">
                  <c:v>-2556860.0871701571</c:v>
                </c:pt>
                <c:pt idx="975">
                  <c:v>-2587313.5551678422</c:v>
                </c:pt>
                <c:pt idx="976">
                  <c:v>-2612794.1873698658</c:v>
                </c:pt>
                <c:pt idx="977">
                  <c:v>-2628453.82386724</c:v>
                </c:pt>
                <c:pt idx="978">
                  <c:v>-2636799.3657053742</c:v>
                </c:pt>
                <c:pt idx="979">
                  <c:v>-2642518.4710621331</c:v>
                </c:pt>
                <c:pt idx="980">
                  <c:v>-2646084.8709356599</c:v>
                </c:pt>
                <c:pt idx="981">
                  <c:v>-2648134.7360619423</c:v>
                </c:pt>
                <c:pt idx="982">
                  <c:v>-2649653.577321942</c:v>
                </c:pt>
                <c:pt idx="983">
                  <c:v>-2651248.1923943674</c:v>
                </c:pt>
                <c:pt idx="984">
                  <c:v>-2652320.8343705544</c:v>
                </c:pt>
                <c:pt idx="985">
                  <c:v>-2652541.5408970597</c:v>
                </c:pt>
                <c:pt idx="986">
                  <c:v>-2652541.5408970597</c:v>
                </c:pt>
                <c:pt idx="987">
                  <c:v>-2652541.5408970597</c:v>
                </c:pt>
                <c:pt idx="988">
                  <c:v>-2652541.5408970597</c:v>
                </c:pt>
                <c:pt idx="989">
                  <c:v>-2652541.5408970597</c:v>
                </c:pt>
                <c:pt idx="990">
                  <c:v>-2652541.5408970597</c:v>
                </c:pt>
                <c:pt idx="991">
                  <c:v>-2652541.5408970597</c:v>
                </c:pt>
                <c:pt idx="992">
                  <c:v>-2652541.5408970597</c:v>
                </c:pt>
                <c:pt idx="993">
                  <c:v>-2652541.5408970597</c:v>
                </c:pt>
                <c:pt idx="994">
                  <c:v>-2652541.5408970597</c:v>
                </c:pt>
                <c:pt idx="995">
                  <c:v>-2652541.5408970597</c:v>
                </c:pt>
                <c:pt idx="996">
                  <c:v>-2652541.5408970597</c:v>
                </c:pt>
                <c:pt idx="997">
                  <c:v>-2652541.5408970597</c:v>
                </c:pt>
                <c:pt idx="998">
                  <c:v>-2652541.5408970597</c:v>
                </c:pt>
                <c:pt idx="999">
                  <c:v>-2652541.5408970597</c:v>
                </c:pt>
                <c:pt idx="1000">
                  <c:v>-2652541.5408970597</c:v>
                </c:pt>
                <c:pt idx="1001">
                  <c:v>-2652541.5408970597</c:v>
                </c:pt>
                <c:pt idx="1002">
                  <c:v>-2652541.5408970597</c:v>
                </c:pt>
                <c:pt idx="1003">
                  <c:v>-2652541.5408970597</c:v>
                </c:pt>
                <c:pt idx="1004">
                  <c:v>-2652541.5408970597</c:v>
                </c:pt>
                <c:pt idx="1005">
                  <c:v>-2652541.5408970597</c:v>
                </c:pt>
                <c:pt idx="1006">
                  <c:v>-2652541.5408970597</c:v>
                </c:pt>
                <c:pt idx="1007">
                  <c:v>-2652541.5408970597</c:v>
                </c:pt>
                <c:pt idx="1008">
                  <c:v>-2652541.5408970597</c:v>
                </c:pt>
                <c:pt idx="1009">
                  <c:v>-2652541.5408970597</c:v>
                </c:pt>
                <c:pt idx="1010">
                  <c:v>-2652541.5408970597</c:v>
                </c:pt>
                <c:pt idx="1011">
                  <c:v>-2652541.5408970597</c:v>
                </c:pt>
                <c:pt idx="1012">
                  <c:v>-2652541.5408970597</c:v>
                </c:pt>
                <c:pt idx="1013">
                  <c:v>-2652541.5408970597</c:v>
                </c:pt>
                <c:pt idx="1014">
                  <c:v>-2652541.5408970597</c:v>
                </c:pt>
                <c:pt idx="1015">
                  <c:v>-2652541.5408970597</c:v>
                </c:pt>
                <c:pt idx="1016">
                  <c:v>-2652541.5408970597</c:v>
                </c:pt>
                <c:pt idx="1017">
                  <c:v>-2652541.5408970597</c:v>
                </c:pt>
                <c:pt idx="1018">
                  <c:v>-2652541.5408970597</c:v>
                </c:pt>
                <c:pt idx="1019">
                  <c:v>-2652541.5408970597</c:v>
                </c:pt>
                <c:pt idx="1020">
                  <c:v>-2652541.5408970597</c:v>
                </c:pt>
                <c:pt idx="1021">
                  <c:v>-2652541.5408970597</c:v>
                </c:pt>
                <c:pt idx="1022">
                  <c:v>-2652541.5408970597</c:v>
                </c:pt>
                <c:pt idx="1023">
                  <c:v>-2652541.5408970597</c:v>
                </c:pt>
                <c:pt idx="1024">
                  <c:v>-2652541.5408970597</c:v>
                </c:pt>
                <c:pt idx="1025">
                  <c:v>-2652541.5408970597</c:v>
                </c:pt>
                <c:pt idx="1026">
                  <c:v>-2652541.5408970597</c:v>
                </c:pt>
                <c:pt idx="1027">
                  <c:v>-2652541.5408970593</c:v>
                </c:pt>
                <c:pt idx="1028">
                  <c:v>-2652541.5408970588</c:v>
                </c:pt>
                <c:pt idx="1029">
                  <c:v>-2652541.5408970593</c:v>
                </c:pt>
                <c:pt idx="1030">
                  <c:v>-2652541.5408970593</c:v>
                </c:pt>
                <c:pt idx="1031">
                  <c:v>-2652541.5408970588</c:v>
                </c:pt>
                <c:pt idx="1032">
                  <c:v>-2652541.5408970583</c:v>
                </c:pt>
                <c:pt idx="1033">
                  <c:v>-2652541.5408970583</c:v>
                </c:pt>
                <c:pt idx="1034">
                  <c:v>-2652541.5408970579</c:v>
                </c:pt>
                <c:pt idx="1035">
                  <c:v>-2652541.5408970574</c:v>
                </c:pt>
                <c:pt idx="1036">
                  <c:v>-2652541.5408970579</c:v>
                </c:pt>
                <c:pt idx="1037">
                  <c:v>-2652541.5408970574</c:v>
                </c:pt>
                <c:pt idx="1038">
                  <c:v>-2652541.5408970579</c:v>
                </c:pt>
                <c:pt idx="1039">
                  <c:v>-2652541.5408970579</c:v>
                </c:pt>
                <c:pt idx="1040">
                  <c:v>-2652541.5408970583</c:v>
                </c:pt>
                <c:pt idx="1041">
                  <c:v>-2652541.5408970583</c:v>
                </c:pt>
                <c:pt idx="1042">
                  <c:v>-2652541.5408970583</c:v>
                </c:pt>
                <c:pt idx="1043">
                  <c:v>-2652541.5408970583</c:v>
                </c:pt>
                <c:pt idx="1044">
                  <c:v>-2652541.5408970588</c:v>
                </c:pt>
                <c:pt idx="1045">
                  <c:v>-2652541.5408970588</c:v>
                </c:pt>
                <c:pt idx="1046">
                  <c:v>-2652541.5408970583</c:v>
                </c:pt>
                <c:pt idx="1047">
                  <c:v>-2652541.5408970588</c:v>
                </c:pt>
                <c:pt idx="1048">
                  <c:v>-2652541.5408970583</c:v>
                </c:pt>
                <c:pt idx="1049">
                  <c:v>-2652541.5408970583</c:v>
                </c:pt>
                <c:pt idx="1050">
                  <c:v>-2655742.3957963753</c:v>
                </c:pt>
                <c:pt idx="1051">
                  <c:v>-2665258.1993191862</c:v>
                </c:pt>
                <c:pt idx="1052">
                  <c:v>-2678419.9399173483</c:v>
                </c:pt>
                <c:pt idx="1053">
                  <c:v>-2695322.7402329226</c:v>
                </c:pt>
                <c:pt idx="1054">
                  <c:v>-2717338.7508587446</c:v>
                </c:pt>
                <c:pt idx="1055">
                  <c:v>-2745049.8753173407</c:v>
                </c:pt>
                <c:pt idx="1056">
                  <c:v>-2777293.612817341</c:v>
                </c:pt>
                <c:pt idx="1057">
                  <c:v>-2808433.9850852112</c:v>
                </c:pt>
                <c:pt idx="1058">
                  <c:v>-2831768.9517867411</c:v>
                </c:pt>
                <c:pt idx="1059">
                  <c:v>-2848781.820804392</c:v>
                </c:pt>
                <c:pt idx="1060">
                  <c:v>-2860297.8681176086</c:v>
                </c:pt>
                <c:pt idx="1061">
                  <c:v>-2865199.6937645865</c:v>
                </c:pt>
                <c:pt idx="1062">
                  <c:v>-2865199.6937645865</c:v>
                </c:pt>
                <c:pt idx="1063">
                  <c:v>-2865199.6937645865</c:v>
                </c:pt>
                <c:pt idx="1064">
                  <c:v>-2865199.693764586</c:v>
                </c:pt>
                <c:pt idx="1065">
                  <c:v>-2865199.6937645855</c:v>
                </c:pt>
                <c:pt idx="1066">
                  <c:v>-2865199.6937645851</c:v>
                </c:pt>
                <c:pt idx="1067">
                  <c:v>-2865199.6937645846</c:v>
                </c:pt>
                <c:pt idx="1068">
                  <c:v>-2865199.6937645841</c:v>
                </c:pt>
                <c:pt idx="1069">
                  <c:v>-2865199.6937645841</c:v>
                </c:pt>
                <c:pt idx="1070">
                  <c:v>-2865199.6937645846</c:v>
                </c:pt>
                <c:pt idx="1071">
                  <c:v>-2865199.6937645846</c:v>
                </c:pt>
                <c:pt idx="1072">
                  <c:v>-2865199.6937645846</c:v>
                </c:pt>
                <c:pt idx="1073">
                  <c:v>-2865199.6937645851</c:v>
                </c:pt>
                <c:pt idx="1074">
                  <c:v>-2865199.6937645855</c:v>
                </c:pt>
                <c:pt idx="1075">
                  <c:v>-2865199.693764586</c:v>
                </c:pt>
                <c:pt idx="1076">
                  <c:v>-2865199.6937645855</c:v>
                </c:pt>
                <c:pt idx="1077">
                  <c:v>-2865199.693764586</c:v>
                </c:pt>
                <c:pt idx="1078">
                  <c:v>-2865199.693764586</c:v>
                </c:pt>
                <c:pt idx="1079">
                  <c:v>-2865199.6937645855</c:v>
                </c:pt>
                <c:pt idx="1080">
                  <c:v>-2865199.693764586</c:v>
                </c:pt>
                <c:pt idx="1081">
                  <c:v>-2865199.6937645855</c:v>
                </c:pt>
                <c:pt idx="1082">
                  <c:v>-2865199.6937645851</c:v>
                </c:pt>
                <c:pt idx="1083">
                  <c:v>-2865591.4080730011</c:v>
                </c:pt>
                <c:pt idx="1084">
                  <c:v>-2873712.2091967002</c:v>
                </c:pt>
                <c:pt idx="1085">
                  <c:v>-2875834.8869848195</c:v>
                </c:pt>
                <c:pt idx="1086">
                  <c:v>-2875834.8869848195</c:v>
                </c:pt>
                <c:pt idx="1087">
                  <c:v>-2875834.8869848195</c:v>
                </c:pt>
                <c:pt idx="1088">
                  <c:v>-2875834.8869848195</c:v>
                </c:pt>
                <c:pt idx="1089">
                  <c:v>-2875834.8869848191</c:v>
                </c:pt>
                <c:pt idx="1090">
                  <c:v>-2875834.8869848191</c:v>
                </c:pt>
                <c:pt idx="1091">
                  <c:v>-2875834.8869848186</c:v>
                </c:pt>
                <c:pt idx="1092">
                  <c:v>-2875834.8869848181</c:v>
                </c:pt>
                <c:pt idx="1093">
                  <c:v>-2875834.8869848181</c:v>
                </c:pt>
                <c:pt idx="1094">
                  <c:v>-2875834.8869848186</c:v>
                </c:pt>
                <c:pt idx="1095">
                  <c:v>-2875834.8869848181</c:v>
                </c:pt>
                <c:pt idx="1096">
                  <c:v>-2875834.8869848186</c:v>
                </c:pt>
                <c:pt idx="1097">
                  <c:v>-2875834.8869848186</c:v>
                </c:pt>
                <c:pt idx="1098">
                  <c:v>-2875834.8869848186</c:v>
                </c:pt>
                <c:pt idx="1099">
                  <c:v>-2883947.333979906</c:v>
                </c:pt>
                <c:pt idx="1100">
                  <c:v>-2893421.6769773932</c:v>
                </c:pt>
                <c:pt idx="1101">
                  <c:v>-2893421.6769773932</c:v>
                </c:pt>
                <c:pt idx="1102">
                  <c:v>-2893421.6769773928</c:v>
                </c:pt>
                <c:pt idx="1103">
                  <c:v>-2893421.6769773928</c:v>
                </c:pt>
                <c:pt idx="1104">
                  <c:v>-2893421.6769773923</c:v>
                </c:pt>
                <c:pt idx="1105">
                  <c:v>-2893421.6769773918</c:v>
                </c:pt>
                <c:pt idx="1106">
                  <c:v>-2893421.6769773918</c:v>
                </c:pt>
                <c:pt idx="1107">
                  <c:v>-2893421.6769773923</c:v>
                </c:pt>
                <c:pt idx="1108">
                  <c:v>-2893421.6769773918</c:v>
                </c:pt>
                <c:pt idx="1109">
                  <c:v>-2895813.1496517598</c:v>
                </c:pt>
                <c:pt idx="1110">
                  <c:v>-2897663.9127866193</c:v>
                </c:pt>
                <c:pt idx="1111">
                  <c:v>-2897663.9127866193</c:v>
                </c:pt>
                <c:pt idx="1112">
                  <c:v>-2897663.9127866188</c:v>
                </c:pt>
                <c:pt idx="1113">
                  <c:v>-2897663.9127866188</c:v>
                </c:pt>
                <c:pt idx="1114">
                  <c:v>-2897663.9127866188</c:v>
                </c:pt>
                <c:pt idx="1115">
                  <c:v>-2897663.9127866183</c:v>
                </c:pt>
                <c:pt idx="1116">
                  <c:v>-2897663.9127866179</c:v>
                </c:pt>
                <c:pt idx="1117">
                  <c:v>-2897663.9127866183</c:v>
                </c:pt>
                <c:pt idx="1118">
                  <c:v>-2897663.9127866183</c:v>
                </c:pt>
                <c:pt idx="1119">
                  <c:v>-2899480.3600629908</c:v>
                </c:pt>
                <c:pt idx="1120">
                  <c:v>-2899480.3600629908</c:v>
                </c:pt>
                <c:pt idx="1121">
                  <c:v>-2899480.3600629908</c:v>
                </c:pt>
                <c:pt idx="1122">
                  <c:v>-2899480.3600629908</c:v>
                </c:pt>
                <c:pt idx="1123">
                  <c:v>-2902441.4261818659</c:v>
                </c:pt>
                <c:pt idx="1124">
                  <c:v>-2920475.0177444723</c:v>
                </c:pt>
                <c:pt idx="1125">
                  <c:v>-2957028.5274086259</c:v>
                </c:pt>
                <c:pt idx="1126">
                  <c:v>-3006418.3074606047</c:v>
                </c:pt>
                <c:pt idx="1127">
                  <c:v>-3056169.0028806133</c:v>
                </c:pt>
                <c:pt idx="1128">
                  <c:v>-3100099.5534584979</c:v>
                </c:pt>
                <c:pt idx="1129">
                  <c:v>-3133087.2186014624</c:v>
                </c:pt>
                <c:pt idx="1130">
                  <c:v>-3155746.7111699139</c:v>
                </c:pt>
                <c:pt idx="1131">
                  <c:v>-3173521.822479649</c:v>
                </c:pt>
                <c:pt idx="1132">
                  <c:v>-3189392.6484753569</c:v>
                </c:pt>
                <c:pt idx="1133">
                  <c:v>-3205139.5336497957</c:v>
                </c:pt>
                <c:pt idx="1134">
                  <c:v>-3219862.6748522674</c:v>
                </c:pt>
                <c:pt idx="1135">
                  <c:v>-3231246.0681202714</c:v>
                </c:pt>
                <c:pt idx="1136">
                  <c:v>-3237366.2521002023</c:v>
                </c:pt>
                <c:pt idx="1137">
                  <c:v>-3238436.4302015705</c:v>
                </c:pt>
                <c:pt idx="1138">
                  <c:v>-3238436.43020157</c:v>
                </c:pt>
                <c:pt idx="1139">
                  <c:v>-3238436.4302015696</c:v>
                </c:pt>
                <c:pt idx="1140">
                  <c:v>-3238436.4302015696</c:v>
                </c:pt>
                <c:pt idx="1141">
                  <c:v>-3238436.4302015696</c:v>
                </c:pt>
                <c:pt idx="1142">
                  <c:v>-3238436.4302015696</c:v>
                </c:pt>
                <c:pt idx="1143">
                  <c:v>-3238436.4302015696</c:v>
                </c:pt>
                <c:pt idx="1144">
                  <c:v>-3238436.4302015696</c:v>
                </c:pt>
                <c:pt idx="1145">
                  <c:v>-3238436.4302015696</c:v>
                </c:pt>
                <c:pt idx="1146">
                  <c:v>-3238959.6613355335</c:v>
                </c:pt>
                <c:pt idx="1147">
                  <c:v>-3254006.1094692261</c:v>
                </c:pt>
                <c:pt idx="1148">
                  <c:v>-3268536.8405352794</c:v>
                </c:pt>
                <c:pt idx="1149">
                  <c:v>-3274666.7779950127</c:v>
                </c:pt>
                <c:pt idx="1150">
                  <c:v>-3275157.2734579761</c:v>
                </c:pt>
                <c:pt idx="1151">
                  <c:v>-3275157.2734579761</c:v>
                </c:pt>
                <c:pt idx="1152">
                  <c:v>-3275157.2734579756</c:v>
                </c:pt>
                <c:pt idx="1153">
                  <c:v>-3275157.2734579761</c:v>
                </c:pt>
                <c:pt idx="1154">
                  <c:v>-3275157.2734579765</c:v>
                </c:pt>
                <c:pt idx="1155">
                  <c:v>-3275157.2734579765</c:v>
                </c:pt>
                <c:pt idx="1156">
                  <c:v>-3275157.2734579765</c:v>
                </c:pt>
                <c:pt idx="1157">
                  <c:v>-3275157.2734579765</c:v>
                </c:pt>
                <c:pt idx="1158">
                  <c:v>-3275157.2734579761</c:v>
                </c:pt>
                <c:pt idx="1159">
                  <c:v>-3275157.2734579765</c:v>
                </c:pt>
                <c:pt idx="1160">
                  <c:v>-3275157.2734579765</c:v>
                </c:pt>
                <c:pt idx="1161">
                  <c:v>-3275157.2734579761</c:v>
                </c:pt>
                <c:pt idx="1162">
                  <c:v>-3275157.2734579756</c:v>
                </c:pt>
                <c:pt idx="1163">
                  <c:v>-3275157.2734579751</c:v>
                </c:pt>
                <c:pt idx="1164">
                  <c:v>-3275157.2734579751</c:v>
                </c:pt>
                <c:pt idx="1165">
                  <c:v>-3275157.2734579751</c:v>
                </c:pt>
                <c:pt idx="1166">
                  <c:v>-3275157.2734579751</c:v>
                </c:pt>
                <c:pt idx="1167">
                  <c:v>-3275157.2734579747</c:v>
                </c:pt>
                <c:pt idx="1168">
                  <c:v>-3275157.2734579742</c:v>
                </c:pt>
                <c:pt idx="1169">
                  <c:v>-3275157.2734579742</c:v>
                </c:pt>
                <c:pt idx="1170">
                  <c:v>-3275157.2734579737</c:v>
                </c:pt>
                <c:pt idx="1171">
                  <c:v>-3275157.2734579733</c:v>
                </c:pt>
                <c:pt idx="1172">
                  <c:v>-3275157.2734579733</c:v>
                </c:pt>
                <c:pt idx="1173">
                  <c:v>-3275157.2734579733</c:v>
                </c:pt>
                <c:pt idx="1174">
                  <c:v>-3275157.2734579733</c:v>
                </c:pt>
                <c:pt idx="1175">
                  <c:v>-3275157.2734579737</c:v>
                </c:pt>
                <c:pt idx="1176">
                  <c:v>-3275157.2734579742</c:v>
                </c:pt>
                <c:pt idx="1177">
                  <c:v>-3275157.2734579742</c:v>
                </c:pt>
                <c:pt idx="1178">
                  <c:v>-3275157.2734579742</c:v>
                </c:pt>
                <c:pt idx="1179">
                  <c:v>-3275157.2734579747</c:v>
                </c:pt>
                <c:pt idx="1180">
                  <c:v>-3275157.2734579747</c:v>
                </c:pt>
                <c:pt idx="1181">
                  <c:v>-3275157.2734579742</c:v>
                </c:pt>
                <c:pt idx="1182">
                  <c:v>-3275157.2734579737</c:v>
                </c:pt>
                <c:pt idx="1183">
                  <c:v>-3275157.2734579737</c:v>
                </c:pt>
                <c:pt idx="1184">
                  <c:v>-3275157.2734579733</c:v>
                </c:pt>
                <c:pt idx="1185">
                  <c:v>-3275157.2734579733</c:v>
                </c:pt>
                <c:pt idx="1186">
                  <c:v>-3275157.2734579728</c:v>
                </c:pt>
                <c:pt idx="1187">
                  <c:v>-3275157.2734579723</c:v>
                </c:pt>
                <c:pt idx="1188">
                  <c:v>-3275157.2734579723</c:v>
                </c:pt>
                <c:pt idx="1189">
                  <c:v>-3275157.2734579723</c:v>
                </c:pt>
                <c:pt idx="1190">
                  <c:v>-3275157.2734579723</c:v>
                </c:pt>
                <c:pt idx="1191">
                  <c:v>-3275157.2734579723</c:v>
                </c:pt>
                <c:pt idx="1192">
                  <c:v>-3275157.2734579723</c:v>
                </c:pt>
                <c:pt idx="1193">
                  <c:v>-3275157.2734579723</c:v>
                </c:pt>
                <c:pt idx="1194">
                  <c:v>-3275157.2734579723</c:v>
                </c:pt>
                <c:pt idx="1195">
                  <c:v>-3275157.2734579723</c:v>
                </c:pt>
                <c:pt idx="1196">
                  <c:v>-3275157.2734579723</c:v>
                </c:pt>
                <c:pt idx="1197">
                  <c:v>-3275157.2734579723</c:v>
                </c:pt>
                <c:pt idx="1198">
                  <c:v>-3275157.2734579723</c:v>
                </c:pt>
                <c:pt idx="1199">
                  <c:v>-3275157.2734579723</c:v>
                </c:pt>
                <c:pt idx="1200">
                  <c:v>-3275157.2734579723</c:v>
                </c:pt>
                <c:pt idx="1201">
                  <c:v>-3275157.2734579723</c:v>
                </c:pt>
                <c:pt idx="1202">
                  <c:v>-3275157.2734579723</c:v>
                </c:pt>
                <c:pt idx="1203">
                  <c:v>-3275157.2734579723</c:v>
                </c:pt>
                <c:pt idx="1204">
                  <c:v>-3275157.2734579723</c:v>
                </c:pt>
                <c:pt idx="1205">
                  <c:v>-3275157.2734579723</c:v>
                </c:pt>
                <c:pt idx="1206">
                  <c:v>-3275157.2734579723</c:v>
                </c:pt>
                <c:pt idx="1207">
                  <c:v>-3275157.2734579723</c:v>
                </c:pt>
                <c:pt idx="1208">
                  <c:v>-3275157.2734579723</c:v>
                </c:pt>
                <c:pt idx="1209">
                  <c:v>-3275157.2734579723</c:v>
                </c:pt>
                <c:pt idx="1210">
                  <c:v>-3275157.2734579723</c:v>
                </c:pt>
                <c:pt idx="1211">
                  <c:v>-3275157.2734579723</c:v>
                </c:pt>
                <c:pt idx="1212">
                  <c:v>-3275157.2734579723</c:v>
                </c:pt>
                <c:pt idx="1213">
                  <c:v>-3275157.2734579723</c:v>
                </c:pt>
                <c:pt idx="1214">
                  <c:v>-3275157.2734579723</c:v>
                </c:pt>
                <c:pt idx="1215">
                  <c:v>-3275157.2734579723</c:v>
                </c:pt>
                <c:pt idx="1216">
                  <c:v>-3275157.2734579723</c:v>
                </c:pt>
                <c:pt idx="1217">
                  <c:v>-3275157.2734579723</c:v>
                </c:pt>
                <c:pt idx="1218">
                  <c:v>-3275157.2734579723</c:v>
                </c:pt>
                <c:pt idx="1219">
                  <c:v>-3275157.2734579723</c:v>
                </c:pt>
                <c:pt idx="1220">
                  <c:v>-3275157.2734579723</c:v>
                </c:pt>
                <c:pt idx="1221">
                  <c:v>-3275157.2734579723</c:v>
                </c:pt>
                <c:pt idx="1222">
                  <c:v>-3275157.2734579723</c:v>
                </c:pt>
                <c:pt idx="1223">
                  <c:v>-3275157.2734579723</c:v>
                </c:pt>
                <c:pt idx="1224">
                  <c:v>-3275157.2734579723</c:v>
                </c:pt>
                <c:pt idx="1225">
                  <c:v>-3275157.2734579723</c:v>
                </c:pt>
                <c:pt idx="1226">
                  <c:v>-3275157.2734579723</c:v>
                </c:pt>
                <c:pt idx="1227">
                  <c:v>-3275157.2734579723</c:v>
                </c:pt>
                <c:pt idx="1228">
                  <c:v>-3275157.2734579723</c:v>
                </c:pt>
                <c:pt idx="1229">
                  <c:v>-3275157.2734579723</c:v>
                </c:pt>
                <c:pt idx="1230">
                  <c:v>-3275157.2734579723</c:v>
                </c:pt>
                <c:pt idx="1231">
                  <c:v>-3275157.2734579723</c:v>
                </c:pt>
                <c:pt idx="1232">
                  <c:v>-3275157.2734579723</c:v>
                </c:pt>
                <c:pt idx="1233">
                  <c:v>-3275157.2734579723</c:v>
                </c:pt>
                <c:pt idx="1234">
                  <c:v>-3275157.2734579723</c:v>
                </c:pt>
                <c:pt idx="1235">
                  <c:v>-3275157.2734579723</c:v>
                </c:pt>
                <c:pt idx="1236">
                  <c:v>-3275157.2734579723</c:v>
                </c:pt>
                <c:pt idx="1237">
                  <c:v>-3275157.2734579723</c:v>
                </c:pt>
                <c:pt idx="1238">
                  <c:v>-3275157.2734579723</c:v>
                </c:pt>
                <c:pt idx="1239">
                  <c:v>-3275157.2734579723</c:v>
                </c:pt>
                <c:pt idx="1240">
                  <c:v>-3275157.2734579723</c:v>
                </c:pt>
                <c:pt idx="1241">
                  <c:v>-3275157.2734579723</c:v>
                </c:pt>
                <c:pt idx="1242">
                  <c:v>-3275157.2734579723</c:v>
                </c:pt>
                <c:pt idx="1243">
                  <c:v>-3275157.2734579723</c:v>
                </c:pt>
                <c:pt idx="1244">
                  <c:v>-3275157.2734579723</c:v>
                </c:pt>
                <c:pt idx="1245">
                  <c:v>-3275157.2734579723</c:v>
                </c:pt>
                <c:pt idx="1246">
                  <c:v>-3275157.2734579723</c:v>
                </c:pt>
                <c:pt idx="1247">
                  <c:v>-3275157.2734579723</c:v>
                </c:pt>
                <c:pt idx="1248">
                  <c:v>-3275157.2734579723</c:v>
                </c:pt>
                <c:pt idx="1249">
                  <c:v>-3275157.2734579723</c:v>
                </c:pt>
                <c:pt idx="1250">
                  <c:v>-3275157.2734579723</c:v>
                </c:pt>
                <c:pt idx="1251">
                  <c:v>-3275157.2734579723</c:v>
                </c:pt>
                <c:pt idx="1252">
                  <c:v>-3275157.2734579723</c:v>
                </c:pt>
                <c:pt idx="1253">
                  <c:v>-3275157.2734579723</c:v>
                </c:pt>
                <c:pt idx="1254">
                  <c:v>-3275157.2734579723</c:v>
                </c:pt>
                <c:pt idx="1255">
                  <c:v>-3275157.2734579723</c:v>
                </c:pt>
                <c:pt idx="1256">
                  <c:v>-3275157.2734579723</c:v>
                </c:pt>
                <c:pt idx="1257">
                  <c:v>-3275157.2734579723</c:v>
                </c:pt>
                <c:pt idx="1258">
                  <c:v>-3275157.2734579723</c:v>
                </c:pt>
                <c:pt idx="1259">
                  <c:v>-3275157.2734579723</c:v>
                </c:pt>
                <c:pt idx="1260">
                  <c:v>-3275157.2734579723</c:v>
                </c:pt>
                <c:pt idx="1261">
                  <c:v>-3275157.2734579723</c:v>
                </c:pt>
                <c:pt idx="1262">
                  <c:v>-3275157.2734579714</c:v>
                </c:pt>
                <c:pt idx="1263">
                  <c:v>-3275157.2734579705</c:v>
                </c:pt>
                <c:pt idx="1264">
                  <c:v>-3275157.2734579714</c:v>
                </c:pt>
                <c:pt idx="1265">
                  <c:v>-3275157.2734579705</c:v>
                </c:pt>
                <c:pt idx="1266">
                  <c:v>-3275157.2734579705</c:v>
                </c:pt>
                <c:pt idx="1267">
                  <c:v>-3275157.2734579705</c:v>
                </c:pt>
                <c:pt idx="1268">
                  <c:v>-3275157.2734579695</c:v>
                </c:pt>
                <c:pt idx="1269">
                  <c:v>-3275157.2734579686</c:v>
                </c:pt>
                <c:pt idx="1270">
                  <c:v>-3275157.2734579677</c:v>
                </c:pt>
                <c:pt idx="1271">
                  <c:v>-3275157.2734579677</c:v>
                </c:pt>
                <c:pt idx="1272">
                  <c:v>-3275157.2734579686</c:v>
                </c:pt>
                <c:pt idx="1273">
                  <c:v>-3275157.2734579695</c:v>
                </c:pt>
                <c:pt idx="1274">
                  <c:v>-3275157.2734579686</c:v>
                </c:pt>
                <c:pt idx="1275">
                  <c:v>-3275157.2734579686</c:v>
                </c:pt>
                <c:pt idx="1276">
                  <c:v>-3275157.2734579686</c:v>
                </c:pt>
                <c:pt idx="1277">
                  <c:v>-3275157.2734579695</c:v>
                </c:pt>
                <c:pt idx="1278">
                  <c:v>-3275157.2734579695</c:v>
                </c:pt>
                <c:pt idx="1279">
                  <c:v>-3275157.2734579695</c:v>
                </c:pt>
                <c:pt idx="1280">
                  <c:v>-3275157.2734579695</c:v>
                </c:pt>
                <c:pt idx="1281">
                  <c:v>-3275157.2734579686</c:v>
                </c:pt>
                <c:pt idx="1282">
                  <c:v>-3275157.2734579677</c:v>
                </c:pt>
                <c:pt idx="1283">
                  <c:v>-3275157.2734579677</c:v>
                </c:pt>
                <c:pt idx="1284">
                  <c:v>-3275157.2734579667</c:v>
                </c:pt>
                <c:pt idx="1285">
                  <c:v>-3275157.2734579667</c:v>
                </c:pt>
                <c:pt idx="1286">
                  <c:v>-3275157.2734579667</c:v>
                </c:pt>
                <c:pt idx="1287">
                  <c:v>-3275157.2734579658</c:v>
                </c:pt>
                <c:pt idx="1288">
                  <c:v>-3275157.2734579658</c:v>
                </c:pt>
                <c:pt idx="1289">
                  <c:v>-3275157.2734579658</c:v>
                </c:pt>
                <c:pt idx="1290">
                  <c:v>-3275157.2734579649</c:v>
                </c:pt>
                <c:pt idx="1291">
                  <c:v>-3275157.2734579658</c:v>
                </c:pt>
                <c:pt idx="1292">
                  <c:v>-3275157.2734579667</c:v>
                </c:pt>
                <c:pt idx="1293">
                  <c:v>-3275157.2734579667</c:v>
                </c:pt>
                <c:pt idx="1294">
                  <c:v>-3275157.2734579667</c:v>
                </c:pt>
                <c:pt idx="1295">
                  <c:v>-3275157.2734579667</c:v>
                </c:pt>
                <c:pt idx="1296">
                  <c:v>-3275157.2734579667</c:v>
                </c:pt>
                <c:pt idx="1297">
                  <c:v>-3275157.2734579667</c:v>
                </c:pt>
                <c:pt idx="1298">
                  <c:v>-3275157.2734579667</c:v>
                </c:pt>
                <c:pt idx="1299">
                  <c:v>-3275157.2734579667</c:v>
                </c:pt>
                <c:pt idx="1300">
                  <c:v>-3275157.2734579677</c:v>
                </c:pt>
                <c:pt idx="1301">
                  <c:v>-3275157.2734579686</c:v>
                </c:pt>
                <c:pt idx="1302">
                  <c:v>-3275157.2734579686</c:v>
                </c:pt>
                <c:pt idx="1303">
                  <c:v>-3275157.2734579686</c:v>
                </c:pt>
                <c:pt idx="1304">
                  <c:v>-3275157.2734579686</c:v>
                </c:pt>
                <c:pt idx="1305">
                  <c:v>-3275157.2734579677</c:v>
                </c:pt>
                <c:pt idx="1306">
                  <c:v>-3275157.2734579677</c:v>
                </c:pt>
                <c:pt idx="1307">
                  <c:v>-3275157.2734579667</c:v>
                </c:pt>
                <c:pt idx="1308">
                  <c:v>-3275157.2734579667</c:v>
                </c:pt>
                <c:pt idx="1309">
                  <c:v>-3275157.2734579667</c:v>
                </c:pt>
                <c:pt idx="1310">
                  <c:v>-3275157.2734579677</c:v>
                </c:pt>
                <c:pt idx="1311">
                  <c:v>-3275157.2734579686</c:v>
                </c:pt>
                <c:pt idx="1312">
                  <c:v>-3275157.2734579677</c:v>
                </c:pt>
                <c:pt idx="1313">
                  <c:v>-3275157.2734579677</c:v>
                </c:pt>
                <c:pt idx="1314">
                  <c:v>-3275157.2734579667</c:v>
                </c:pt>
                <c:pt idx="1315">
                  <c:v>-3275157.2734579667</c:v>
                </c:pt>
                <c:pt idx="1316">
                  <c:v>-3275157.2734579667</c:v>
                </c:pt>
                <c:pt idx="1317">
                  <c:v>-3275157.2734579667</c:v>
                </c:pt>
                <c:pt idx="1318">
                  <c:v>-3275157.2734579677</c:v>
                </c:pt>
                <c:pt idx="1319">
                  <c:v>-3275157.2734579677</c:v>
                </c:pt>
                <c:pt idx="1320">
                  <c:v>-3275157.2734579667</c:v>
                </c:pt>
                <c:pt idx="1321">
                  <c:v>-3275157.2734579677</c:v>
                </c:pt>
                <c:pt idx="1322">
                  <c:v>-3275157.2734579677</c:v>
                </c:pt>
                <c:pt idx="1323">
                  <c:v>-3275157.2734579686</c:v>
                </c:pt>
                <c:pt idx="1324">
                  <c:v>-3275157.2734579686</c:v>
                </c:pt>
                <c:pt idx="1325">
                  <c:v>-3275157.2734579686</c:v>
                </c:pt>
                <c:pt idx="1326">
                  <c:v>-3275157.2734579686</c:v>
                </c:pt>
                <c:pt idx="1327">
                  <c:v>-3275157.2734579695</c:v>
                </c:pt>
                <c:pt idx="1328">
                  <c:v>-3275157.2734579686</c:v>
                </c:pt>
                <c:pt idx="1329">
                  <c:v>-3275157.2734579677</c:v>
                </c:pt>
                <c:pt idx="1330">
                  <c:v>-3275157.2734579667</c:v>
                </c:pt>
                <c:pt idx="1331">
                  <c:v>-3275157.2734579658</c:v>
                </c:pt>
                <c:pt idx="1332">
                  <c:v>-3275157.2734579649</c:v>
                </c:pt>
                <c:pt idx="1333">
                  <c:v>-3275157.2734579658</c:v>
                </c:pt>
                <c:pt idx="1334">
                  <c:v>-3275157.2734579658</c:v>
                </c:pt>
                <c:pt idx="1335">
                  <c:v>-3275157.2734579658</c:v>
                </c:pt>
                <c:pt idx="1336">
                  <c:v>-3275157.2734579658</c:v>
                </c:pt>
                <c:pt idx="1337">
                  <c:v>-3275157.2734579667</c:v>
                </c:pt>
                <c:pt idx="1338">
                  <c:v>-3275157.2734579667</c:v>
                </c:pt>
                <c:pt idx="1339">
                  <c:v>-3275157.2734579658</c:v>
                </c:pt>
                <c:pt idx="1340">
                  <c:v>-3275157.2734579658</c:v>
                </c:pt>
                <c:pt idx="1341">
                  <c:v>-3275157.2734579658</c:v>
                </c:pt>
                <c:pt idx="1342">
                  <c:v>-3275157.2734579667</c:v>
                </c:pt>
                <c:pt idx="1343">
                  <c:v>-3275157.2734579677</c:v>
                </c:pt>
                <c:pt idx="1344">
                  <c:v>-3275157.2734579667</c:v>
                </c:pt>
                <c:pt idx="1345">
                  <c:v>-3275157.2734579658</c:v>
                </c:pt>
                <c:pt idx="1346">
                  <c:v>-3275157.2734579658</c:v>
                </c:pt>
                <c:pt idx="1347">
                  <c:v>-3275157.2734579658</c:v>
                </c:pt>
                <c:pt idx="1348">
                  <c:v>-3275157.2734579658</c:v>
                </c:pt>
                <c:pt idx="1349">
                  <c:v>-3275157.2734579658</c:v>
                </c:pt>
                <c:pt idx="1350">
                  <c:v>-3275157.2734579658</c:v>
                </c:pt>
                <c:pt idx="1351">
                  <c:v>-3275720.0525983525</c:v>
                </c:pt>
                <c:pt idx="1352">
                  <c:v>-3279220.3248084327</c:v>
                </c:pt>
                <c:pt idx="1353">
                  <c:v>-3283822.6480558394</c:v>
                </c:pt>
                <c:pt idx="1354">
                  <c:v>-3289492.2888787752</c:v>
                </c:pt>
                <c:pt idx="1355">
                  <c:v>-3297005.6572192963</c:v>
                </c:pt>
                <c:pt idx="1356">
                  <c:v>-3307908.3670788081</c:v>
                </c:pt>
                <c:pt idx="1357">
                  <c:v>-3321232.6417966206</c:v>
                </c:pt>
                <c:pt idx="1358">
                  <c:v>-3336051.2960913414</c:v>
                </c:pt>
                <c:pt idx="1359">
                  <c:v>-3352978.3122799136</c:v>
                </c:pt>
                <c:pt idx="1360">
                  <c:v>-3370378.5946019366</c:v>
                </c:pt>
                <c:pt idx="1361">
                  <c:v>-3381263.1585464915</c:v>
                </c:pt>
                <c:pt idx="1362">
                  <c:v>-3381263.1585464925</c:v>
                </c:pt>
                <c:pt idx="1363">
                  <c:v>-3381263.1585464925</c:v>
                </c:pt>
                <c:pt idx="1364">
                  <c:v>-3381263.1585464915</c:v>
                </c:pt>
                <c:pt idx="1365">
                  <c:v>-3381263.1585464915</c:v>
                </c:pt>
                <c:pt idx="1366">
                  <c:v>-3381263.1585464906</c:v>
                </c:pt>
                <c:pt idx="1367">
                  <c:v>-3381263.1585464906</c:v>
                </c:pt>
                <c:pt idx="1368">
                  <c:v>-3385904.6256706072</c:v>
                </c:pt>
                <c:pt idx="1369">
                  <c:v>-3396044.7474298663</c:v>
                </c:pt>
                <c:pt idx="1370">
                  <c:v>-3397591.847398892</c:v>
                </c:pt>
                <c:pt idx="1371">
                  <c:v>-3397591.8473988911</c:v>
                </c:pt>
                <c:pt idx="1372">
                  <c:v>-3397591.8473988911</c:v>
                </c:pt>
                <c:pt idx="1373">
                  <c:v>-3397591.8473988902</c:v>
                </c:pt>
                <c:pt idx="1374">
                  <c:v>-3397591.8473988893</c:v>
                </c:pt>
                <c:pt idx="1375">
                  <c:v>-3404385.4397242414</c:v>
                </c:pt>
                <c:pt idx="1376">
                  <c:v>-3425787.1127677644</c:v>
                </c:pt>
                <c:pt idx="1377">
                  <c:v>-3465539.5021577822</c:v>
                </c:pt>
                <c:pt idx="1378">
                  <c:v>-3510760.7990487302</c:v>
                </c:pt>
                <c:pt idx="1379">
                  <c:v>-3551045.9796282323</c:v>
                </c:pt>
                <c:pt idx="1380">
                  <c:v>-3586272.0668137055</c:v>
                </c:pt>
                <c:pt idx="1381">
                  <c:v>-3606362.8524745833</c:v>
                </c:pt>
                <c:pt idx="1382">
                  <c:v>-3606362.8524745824</c:v>
                </c:pt>
                <c:pt idx="1383">
                  <c:v>-3606362.8524745824</c:v>
                </c:pt>
                <c:pt idx="1384">
                  <c:v>-3606362.8524745824</c:v>
                </c:pt>
                <c:pt idx="1385">
                  <c:v>-3606362.8524745833</c:v>
                </c:pt>
                <c:pt idx="1386">
                  <c:v>-3606362.8524745824</c:v>
                </c:pt>
                <c:pt idx="1387">
                  <c:v>-3606362.8524745833</c:v>
                </c:pt>
                <c:pt idx="1388">
                  <c:v>-3606362.8524745824</c:v>
                </c:pt>
                <c:pt idx="1389">
                  <c:v>-3606362.8524745824</c:v>
                </c:pt>
                <c:pt idx="1390">
                  <c:v>-3606362.8524745833</c:v>
                </c:pt>
                <c:pt idx="1391">
                  <c:v>-3606362.8524745824</c:v>
                </c:pt>
                <c:pt idx="1392">
                  <c:v>-3606362.8524745824</c:v>
                </c:pt>
                <c:pt idx="1393">
                  <c:v>-3606362.8524745833</c:v>
                </c:pt>
                <c:pt idx="1394">
                  <c:v>-3606362.8524745842</c:v>
                </c:pt>
                <c:pt idx="1395">
                  <c:v>-3606362.8524745833</c:v>
                </c:pt>
                <c:pt idx="1396">
                  <c:v>-3606362.8524745833</c:v>
                </c:pt>
                <c:pt idx="1397">
                  <c:v>-3606362.8524745833</c:v>
                </c:pt>
                <c:pt idx="1398">
                  <c:v>-3607138.029203428</c:v>
                </c:pt>
                <c:pt idx="1399">
                  <c:v>-3610931.3080042433</c:v>
                </c:pt>
                <c:pt idx="1400">
                  <c:v>-3617601.1045826096</c:v>
                </c:pt>
                <c:pt idx="1401">
                  <c:v>-3625856.4370553335</c:v>
                </c:pt>
                <c:pt idx="1402">
                  <c:v>-3637159.9998916415</c:v>
                </c:pt>
                <c:pt idx="1403">
                  <c:v>-3656732.7726917481</c:v>
                </c:pt>
                <c:pt idx="1404">
                  <c:v>-3689605.4360549711</c:v>
                </c:pt>
                <c:pt idx="1405">
                  <c:v>-3726370.7884258814</c:v>
                </c:pt>
                <c:pt idx="1406">
                  <c:v>-3752046.0835451409</c:v>
                </c:pt>
                <c:pt idx="1407">
                  <c:v>-3760611.2770007886</c:v>
                </c:pt>
                <c:pt idx="1408">
                  <c:v>-3760611.2770007895</c:v>
                </c:pt>
                <c:pt idx="1409">
                  <c:v>-3760611.2770007886</c:v>
                </c:pt>
                <c:pt idx="1410">
                  <c:v>-3760611.2770007886</c:v>
                </c:pt>
                <c:pt idx="1411">
                  <c:v>-3760611.2770007886</c:v>
                </c:pt>
                <c:pt idx="1412">
                  <c:v>-3760611.2770007886</c:v>
                </c:pt>
                <c:pt idx="1413">
                  <c:v>-3760611.2770007886</c:v>
                </c:pt>
                <c:pt idx="1414">
                  <c:v>-3760611.2770007886</c:v>
                </c:pt>
                <c:pt idx="1415">
                  <c:v>-3760611.2770007886</c:v>
                </c:pt>
                <c:pt idx="1416">
                  <c:v>-3760611.2770007877</c:v>
                </c:pt>
                <c:pt idx="1417">
                  <c:v>-3760611.2770007886</c:v>
                </c:pt>
                <c:pt idx="1418">
                  <c:v>-3760611.2770007895</c:v>
                </c:pt>
                <c:pt idx="1419">
                  <c:v>-3760611.2770007886</c:v>
                </c:pt>
                <c:pt idx="1420">
                  <c:v>-3760611.2770007877</c:v>
                </c:pt>
                <c:pt idx="1421">
                  <c:v>-3768494.9633363672</c:v>
                </c:pt>
                <c:pt idx="1422">
                  <c:v>-3785480.3819685308</c:v>
                </c:pt>
                <c:pt idx="1423">
                  <c:v>-3794935.8956159484</c:v>
                </c:pt>
                <c:pt idx="1424">
                  <c:v>-3794935.8956159493</c:v>
                </c:pt>
                <c:pt idx="1425">
                  <c:v>-3794935.8956159484</c:v>
                </c:pt>
                <c:pt idx="1426">
                  <c:v>-3794935.8956159474</c:v>
                </c:pt>
                <c:pt idx="1427">
                  <c:v>-3794935.8956159465</c:v>
                </c:pt>
                <c:pt idx="1428">
                  <c:v>-3794935.8956159456</c:v>
                </c:pt>
                <c:pt idx="1429">
                  <c:v>-3794935.8956159446</c:v>
                </c:pt>
                <c:pt idx="1430">
                  <c:v>-3798245.3153503481</c:v>
                </c:pt>
                <c:pt idx="1431">
                  <c:v>-3814575.7004007194</c:v>
                </c:pt>
                <c:pt idx="1432">
                  <c:v>-3844040.6735975128</c:v>
                </c:pt>
                <c:pt idx="1433">
                  <c:v>-3875768.5184545899</c:v>
                </c:pt>
                <c:pt idx="1434">
                  <c:v>-3902559.1323070424</c:v>
                </c:pt>
                <c:pt idx="1435">
                  <c:v>-3915091.2518049004</c:v>
                </c:pt>
                <c:pt idx="1436">
                  <c:v>-3915091.2518049004</c:v>
                </c:pt>
                <c:pt idx="1437">
                  <c:v>-3915091.2518049004</c:v>
                </c:pt>
                <c:pt idx="1438">
                  <c:v>-3915091.2518049004</c:v>
                </c:pt>
                <c:pt idx="1439">
                  <c:v>-3915091.2518049013</c:v>
                </c:pt>
                <c:pt idx="1440">
                  <c:v>-3915091.2518049013</c:v>
                </c:pt>
                <c:pt idx="1441">
                  <c:v>-3917525.8007190432</c:v>
                </c:pt>
                <c:pt idx="1442">
                  <c:v>-3921102.106999862</c:v>
                </c:pt>
                <c:pt idx="1443">
                  <c:v>-3921375.8039411288</c:v>
                </c:pt>
                <c:pt idx="1444">
                  <c:v>-3921375.8039411297</c:v>
                </c:pt>
                <c:pt idx="1445">
                  <c:v>-3921375.8039411297</c:v>
                </c:pt>
                <c:pt idx="1446">
                  <c:v>-3921375.8039411297</c:v>
                </c:pt>
                <c:pt idx="1447">
                  <c:v>-3925466.4752857564</c:v>
                </c:pt>
                <c:pt idx="1448">
                  <c:v>-3936498.5136465784</c:v>
                </c:pt>
                <c:pt idx="1449">
                  <c:v>-3946469.9781356286</c:v>
                </c:pt>
                <c:pt idx="1450">
                  <c:v>-3950231.6605230253</c:v>
                </c:pt>
                <c:pt idx="1451">
                  <c:v>-3950661.0373807112</c:v>
                </c:pt>
                <c:pt idx="1452">
                  <c:v>-3950661.0373807112</c:v>
                </c:pt>
                <c:pt idx="1453">
                  <c:v>-3950661.0373807112</c:v>
                </c:pt>
                <c:pt idx="1454">
                  <c:v>-3950661.0373807112</c:v>
                </c:pt>
                <c:pt idx="1455">
                  <c:v>-3950661.0373807112</c:v>
                </c:pt>
                <c:pt idx="1456">
                  <c:v>-3950661.0373807112</c:v>
                </c:pt>
                <c:pt idx="1457">
                  <c:v>-3950661.0373807112</c:v>
                </c:pt>
                <c:pt idx="1458">
                  <c:v>-3950661.0373807112</c:v>
                </c:pt>
                <c:pt idx="1459">
                  <c:v>-3950661.0373807112</c:v>
                </c:pt>
                <c:pt idx="1460">
                  <c:v>-3950661.0373807112</c:v>
                </c:pt>
                <c:pt idx="1461">
                  <c:v>-3950661.0373807112</c:v>
                </c:pt>
                <c:pt idx="1462">
                  <c:v>-3950661.0373807112</c:v>
                </c:pt>
                <c:pt idx="1463">
                  <c:v>-3950661.0373807112</c:v>
                </c:pt>
                <c:pt idx="1464">
                  <c:v>-3950661.0373807112</c:v>
                </c:pt>
                <c:pt idx="1465">
                  <c:v>-3950661.0373807112</c:v>
                </c:pt>
                <c:pt idx="1466">
                  <c:v>-3950661.0373807112</c:v>
                </c:pt>
                <c:pt idx="1467">
                  <c:v>-3950661.0373807112</c:v>
                </c:pt>
                <c:pt idx="1468">
                  <c:v>-3950661.0373807112</c:v>
                </c:pt>
                <c:pt idx="1469">
                  <c:v>-3950661.0373807112</c:v>
                </c:pt>
                <c:pt idx="1470">
                  <c:v>-3950661.0373807112</c:v>
                </c:pt>
                <c:pt idx="1471">
                  <c:v>-3950661.0373807112</c:v>
                </c:pt>
                <c:pt idx="1472">
                  <c:v>-3950661.0373807112</c:v>
                </c:pt>
                <c:pt idx="1473">
                  <c:v>-3950661.0373807112</c:v>
                </c:pt>
                <c:pt idx="1474">
                  <c:v>-3950661.0373807112</c:v>
                </c:pt>
                <c:pt idx="1475">
                  <c:v>-3950661.0373807112</c:v>
                </c:pt>
                <c:pt idx="1476">
                  <c:v>-3950661.0373807112</c:v>
                </c:pt>
                <c:pt idx="1477">
                  <c:v>-3950661.0373807112</c:v>
                </c:pt>
                <c:pt idx="1478">
                  <c:v>-3950661.0373807112</c:v>
                </c:pt>
                <c:pt idx="1479">
                  <c:v>-3950661.0373807112</c:v>
                </c:pt>
                <c:pt idx="1480">
                  <c:v>-3950661.0373807102</c:v>
                </c:pt>
                <c:pt idx="1481">
                  <c:v>-3950661.0373807102</c:v>
                </c:pt>
                <c:pt idx="1482">
                  <c:v>-3950661.0373807102</c:v>
                </c:pt>
                <c:pt idx="1483">
                  <c:v>-3950661.0373807093</c:v>
                </c:pt>
                <c:pt idx="1484">
                  <c:v>-3950661.0373807093</c:v>
                </c:pt>
                <c:pt idx="1485">
                  <c:v>-3950661.0373807102</c:v>
                </c:pt>
                <c:pt idx="1486">
                  <c:v>-3950661.0373807093</c:v>
                </c:pt>
                <c:pt idx="1487">
                  <c:v>-3950661.0373807093</c:v>
                </c:pt>
                <c:pt idx="1488">
                  <c:v>-3950661.0373807093</c:v>
                </c:pt>
                <c:pt idx="1489">
                  <c:v>-3950661.0373807093</c:v>
                </c:pt>
                <c:pt idx="1490">
                  <c:v>-3950661.0373807093</c:v>
                </c:pt>
                <c:pt idx="1491">
                  <c:v>-3950661.0373807102</c:v>
                </c:pt>
                <c:pt idx="1492">
                  <c:v>-3950661.0373807093</c:v>
                </c:pt>
                <c:pt idx="1493">
                  <c:v>-3950661.0373807102</c:v>
                </c:pt>
                <c:pt idx="1494">
                  <c:v>-3950661.0373807112</c:v>
                </c:pt>
                <c:pt idx="1495">
                  <c:v>-3950661.0373807102</c:v>
                </c:pt>
                <c:pt idx="1496">
                  <c:v>-3950661.0373807102</c:v>
                </c:pt>
                <c:pt idx="1497">
                  <c:v>-3950661.0373807102</c:v>
                </c:pt>
                <c:pt idx="1498">
                  <c:v>-3950661.0373807102</c:v>
                </c:pt>
                <c:pt idx="1499">
                  <c:v>-3950661.0373807102</c:v>
                </c:pt>
                <c:pt idx="1500">
                  <c:v>-3950661.0373807102</c:v>
                </c:pt>
                <c:pt idx="1501">
                  <c:v>-3950661.0373807112</c:v>
                </c:pt>
                <c:pt idx="1502">
                  <c:v>-3950661.0373807102</c:v>
                </c:pt>
                <c:pt idx="1503">
                  <c:v>-3950661.0373807112</c:v>
                </c:pt>
                <c:pt idx="1504">
                  <c:v>-3950661.0373807112</c:v>
                </c:pt>
                <c:pt idx="1505">
                  <c:v>-3950661.0373807112</c:v>
                </c:pt>
                <c:pt idx="1506">
                  <c:v>-3950661.0373807112</c:v>
                </c:pt>
                <c:pt idx="1507">
                  <c:v>-3950661.0373807102</c:v>
                </c:pt>
                <c:pt idx="1508">
                  <c:v>-3950661.0373807112</c:v>
                </c:pt>
                <c:pt idx="1509">
                  <c:v>-3950661.0373807112</c:v>
                </c:pt>
                <c:pt idx="1510">
                  <c:v>-3950661.0373807112</c:v>
                </c:pt>
                <c:pt idx="1511">
                  <c:v>-3950661.0373807112</c:v>
                </c:pt>
                <c:pt idx="1512">
                  <c:v>-3950661.0373807121</c:v>
                </c:pt>
                <c:pt idx="1513">
                  <c:v>-3950661.0373807121</c:v>
                </c:pt>
                <c:pt idx="1514">
                  <c:v>-3950661.0373807121</c:v>
                </c:pt>
                <c:pt idx="1515">
                  <c:v>-3950661.0373807121</c:v>
                </c:pt>
                <c:pt idx="1516">
                  <c:v>-3950661.0373807121</c:v>
                </c:pt>
                <c:pt idx="1517">
                  <c:v>-3950661.0373807121</c:v>
                </c:pt>
                <c:pt idx="1518">
                  <c:v>-3950661.0373807112</c:v>
                </c:pt>
                <c:pt idx="1519">
                  <c:v>-3950661.0373807112</c:v>
                </c:pt>
                <c:pt idx="1520">
                  <c:v>-3950661.0373807112</c:v>
                </c:pt>
                <c:pt idx="1521">
                  <c:v>-3950661.0373807102</c:v>
                </c:pt>
                <c:pt idx="1522">
                  <c:v>-3950661.0373807112</c:v>
                </c:pt>
                <c:pt idx="1523">
                  <c:v>-3950661.0373807112</c:v>
                </c:pt>
                <c:pt idx="1524">
                  <c:v>-3950661.0373807112</c:v>
                </c:pt>
                <c:pt idx="1525">
                  <c:v>-3955036.5463126749</c:v>
                </c:pt>
                <c:pt idx="1526">
                  <c:v>-3968365.9863938792</c:v>
                </c:pt>
                <c:pt idx="1527">
                  <c:v>-3987054.2295729099</c:v>
                </c:pt>
                <c:pt idx="1528">
                  <c:v>-4005477.3922210289</c:v>
                </c:pt>
                <c:pt idx="1529">
                  <c:v>-4019309.936528299</c:v>
                </c:pt>
                <c:pt idx="1530">
                  <c:v>-4026725.1075316221</c:v>
                </c:pt>
                <c:pt idx="1531">
                  <c:v>-4026725.1075316221</c:v>
                </c:pt>
                <c:pt idx="1532">
                  <c:v>-4026725.1075316221</c:v>
                </c:pt>
                <c:pt idx="1533">
                  <c:v>-4026725.1075316211</c:v>
                </c:pt>
                <c:pt idx="1534">
                  <c:v>-4026725.1075316221</c:v>
                </c:pt>
                <c:pt idx="1535">
                  <c:v>-4026725.1075316221</c:v>
                </c:pt>
                <c:pt idx="1536">
                  <c:v>-4026725.1075316211</c:v>
                </c:pt>
                <c:pt idx="1537">
                  <c:v>-4026725.1075316221</c:v>
                </c:pt>
                <c:pt idx="1538">
                  <c:v>-4026725.1075316221</c:v>
                </c:pt>
                <c:pt idx="1539">
                  <c:v>-4026725.1075316211</c:v>
                </c:pt>
                <c:pt idx="1540">
                  <c:v>-4026725.1075316211</c:v>
                </c:pt>
                <c:pt idx="1541">
                  <c:v>-4026725.1075316211</c:v>
                </c:pt>
                <c:pt idx="1542">
                  <c:v>-4026725.1075316202</c:v>
                </c:pt>
                <c:pt idx="1543">
                  <c:v>-4026725.1075316202</c:v>
                </c:pt>
                <c:pt idx="1544">
                  <c:v>-4026725.1075316211</c:v>
                </c:pt>
                <c:pt idx="1545">
                  <c:v>-4026725.1075316211</c:v>
                </c:pt>
                <c:pt idx="1546">
                  <c:v>-4026725.1075316202</c:v>
                </c:pt>
                <c:pt idx="1547">
                  <c:v>-4026725.1075316202</c:v>
                </c:pt>
                <c:pt idx="1548">
                  <c:v>-4026725.1075316202</c:v>
                </c:pt>
                <c:pt idx="1549">
                  <c:v>-4026725.1075316211</c:v>
                </c:pt>
                <c:pt idx="1550">
                  <c:v>-4026725.1075316211</c:v>
                </c:pt>
                <c:pt idx="1551">
                  <c:v>-4026725.1075316202</c:v>
                </c:pt>
                <c:pt idx="1552">
                  <c:v>-4026725.1075316193</c:v>
                </c:pt>
                <c:pt idx="1553">
                  <c:v>-4026725.1075316193</c:v>
                </c:pt>
                <c:pt idx="1554">
                  <c:v>-4026725.1075316183</c:v>
                </c:pt>
                <c:pt idx="1555">
                  <c:v>-4026725.1075316183</c:v>
                </c:pt>
                <c:pt idx="1556">
                  <c:v>-4026725.1075316183</c:v>
                </c:pt>
                <c:pt idx="1557">
                  <c:v>-4026725.1075316183</c:v>
                </c:pt>
                <c:pt idx="1558">
                  <c:v>-4026725.1075316193</c:v>
                </c:pt>
                <c:pt idx="1559">
                  <c:v>-4026725.1075316183</c:v>
                </c:pt>
                <c:pt idx="1560">
                  <c:v>-4026725.1075316183</c:v>
                </c:pt>
                <c:pt idx="1561">
                  <c:v>-4026725.1075316183</c:v>
                </c:pt>
                <c:pt idx="1562">
                  <c:v>-4026725.1075316183</c:v>
                </c:pt>
                <c:pt idx="1563">
                  <c:v>-4026725.1075316183</c:v>
                </c:pt>
                <c:pt idx="1564">
                  <c:v>-4026725.1075316174</c:v>
                </c:pt>
                <c:pt idx="1565">
                  <c:v>-4026725.1075316174</c:v>
                </c:pt>
                <c:pt idx="1566">
                  <c:v>-4026725.1075316174</c:v>
                </c:pt>
                <c:pt idx="1567">
                  <c:v>-4026725.1075316174</c:v>
                </c:pt>
                <c:pt idx="1568">
                  <c:v>-4026725.1075316165</c:v>
                </c:pt>
                <c:pt idx="1569">
                  <c:v>-4026725.1075316165</c:v>
                </c:pt>
                <c:pt idx="1570">
                  <c:v>-4026725.1075316165</c:v>
                </c:pt>
                <c:pt idx="1571">
                  <c:v>-4026725.1075316165</c:v>
                </c:pt>
                <c:pt idx="1572">
                  <c:v>-4026725.1075316174</c:v>
                </c:pt>
                <c:pt idx="1573">
                  <c:v>-4026725.1075316183</c:v>
                </c:pt>
                <c:pt idx="1574">
                  <c:v>-4026725.1075316193</c:v>
                </c:pt>
                <c:pt idx="1575">
                  <c:v>-4026725.1075316193</c:v>
                </c:pt>
                <c:pt idx="1576">
                  <c:v>-4026725.1075316183</c:v>
                </c:pt>
                <c:pt idx="1577">
                  <c:v>-4026725.1075316193</c:v>
                </c:pt>
                <c:pt idx="1578">
                  <c:v>-4026725.1075316183</c:v>
                </c:pt>
                <c:pt idx="1579">
                  <c:v>-4026725.1075316193</c:v>
                </c:pt>
                <c:pt idx="1580">
                  <c:v>-4026725.1075316202</c:v>
                </c:pt>
                <c:pt idx="1581">
                  <c:v>-4026725.1075316193</c:v>
                </c:pt>
                <c:pt idx="1582">
                  <c:v>-4026725.1075316193</c:v>
                </c:pt>
                <c:pt idx="1583">
                  <c:v>-4026725.1075316193</c:v>
                </c:pt>
                <c:pt idx="1584">
                  <c:v>-4026725.1075316183</c:v>
                </c:pt>
                <c:pt idx="1585">
                  <c:v>-4026725.1075316183</c:v>
                </c:pt>
                <c:pt idx="1586">
                  <c:v>-4026725.1075316183</c:v>
                </c:pt>
                <c:pt idx="1587">
                  <c:v>-4026725.1075316174</c:v>
                </c:pt>
                <c:pt idx="1588">
                  <c:v>-4026725.1075316174</c:v>
                </c:pt>
                <c:pt idx="1589">
                  <c:v>-4026725.1075316165</c:v>
                </c:pt>
                <c:pt idx="1590">
                  <c:v>-4026725.1075316165</c:v>
                </c:pt>
                <c:pt idx="1591">
                  <c:v>-4026725.1075316155</c:v>
                </c:pt>
                <c:pt idx="1592">
                  <c:v>-4026725.1075316146</c:v>
                </c:pt>
                <c:pt idx="1593">
                  <c:v>-4026725.1075316137</c:v>
                </c:pt>
                <c:pt idx="1594">
                  <c:v>-4026725.1075316127</c:v>
                </c:pt>
                <c:pt idx="1595">
                  <c:v>-4026725.1075316118</c:v>
                </c:pt>
                <c:pt idx="1596">
                  <c:v>-4026725.1075316127</c:v>
                </c:pt>
                <c:pt idx="1597">
                  <c:v>-4026725.1075316127</c:v>
                </c:pt>
                <c:pt idx="1598">
                  <c:v>-4026725.1075316127</c:v>
                </c:pt>
                <c:pt idx="1599">
                  <c:v>-4026725.1075316127</c:v>
                </c:pt>
                <c:pt idx="1600">
                  <c:v>-4026725.1075316127</c:v>
                </c:pt>
                <c:pt idx="1601">
                  <c:v>-4026725.1075316127</c:v>
                </c:pt>
                <c:pt idx="1602">
                  <c:v>-4026725.1075316127</c:v>
                </c:pt>
                <c:pt idx="1603">
                  <c:v>-4026725.1075316127</c:v>
                </c:pt>
                <c:pt idx="1604">
                  <c:v>-4026725.1075316127</c:v>
                </c:pt>
                <c:pt idx="1605">
                  <c:v>-4026725.1075316127</c:v>
                </c:pt>
                <c:pt idx="1606">
                  <c:v>-4026725.1075316127</c:v>
                </c:pt>
                <c:pt idx="1607">
                  <c:v>-4026725.1075316127</c:v>
                </c:pt>
                <c:pt idx="1608">
                  <c:v>-4026725.1075316127</c:v>
                </c:pt>
                <c:pt idx="1609">
                  <c:v>-4026725.1075316127</c:v>
                </c:pt>
                <c:pt idx="1610">
                  <c:v>-4026725.1075316127</c:v>
                </c:pt>
                <c:pt idx="1611">
                  <c:v>-4026725.1075316127</c:v>
                </c:pt>
                <c:pt idx="1612">
                  <c:v>-4026725.1075316127</c:v>
                </c:pt>
                <c:pt idx="1613">
                  <c:v>-4026725.1075316127</c:v>
                </c:pt>
                <c:pt idx="1614">
                  <c:v>-4026725.1075316127</c:v>
                </c:pt>
                <c:pt idx="1615">
                  <c:v>-4026725.1075316127</c:v>
                </c:pt>
                <c:pt idx="1616">
                  <c:v>-4026725.1075316127</c:v>
                </c:pt>
                <c:pt idx="1617">
                  <c:v>-4026725.1075316127</c:v>
                </c:pt>
                <c:pt idx="1618">
                  <c:v>-4026725.1075316127</c:v>
                </c:pt>
                <c:pt idx="1619">
                  <c:v>-4026725.1075316127</c:v>
                </c:pt>
                <c:pt idx="1620">
                  <c:v>-4026725.1075316127</c:v>
                </c:pt>
                <c:pt idx="1621">
                  <c:v>-4026725.1075316127</c:v>
                </c:pt>
                <c:pt idx="1622">
                  <c:v>-4026725.1075316127</c:v>
                </c:pt>
                <c:pt idx="1623">
                  <c:v>-4026725.1075316127</c:v>
                </c:pt>
                <c:pt idx="1624">
                  <c:v>-4026725.1075316127</c:v>
                </c:pt>
                <c:pt idx="1625">
                  <c:v>-4026725.1075316127</c:v>
                </c:pt>
                <c:pt idx="1626">
                  <c:v>-4026725.1075316127</c:v>
                </c:pt>
                <c:pt idx="1627">
                  <c:v>-4026725.1075316127</c:v>
                </c:pt>
                <c:pt idx="1628">
                  <c:v>-4026725.1075316127</c:v>
                </c:pt>
                <c:pt idx="1629">
                  <c:v>-4029986.0113450568</c:v>
                </c:pt>
                <c:pt idx="1630">
                  <c:v>-4034034.9011505675</c:v>
                </c:pt>
                <c:pt idx="1631">
                  <c:v>-4034034.9011505675</c:v>
                </c:pt>
                <c:pt idx="1632">
                  <c:v>-4034034.9011505675</c:v>
                </c:pt>
                <c:pt idx="1633">
                  <c:v>-4034034.9011505675</c:v>
                </c:pt>
                <c:pt idx="1634">
                  <c:v>-4034034.9011505675</c:v>
                </c:pt>
                <c:pt idx="1635">
                  <c:v>-4034034.9011505675</c:v>
                </c:pt>
                <c:pt idx="1636">
                  <c:v>-4034034.9011505675</c:v>
                </c:pt>
                <c:pt idx="1637">
                  <c:v>-4034034.9011505675</c:v>
                </c:pt>
                <c:pt idx="1638">
                  <c:v>-4034034.9011505675</c:v>
                </c:pt>
                <c:pt idx="1639">
                  <c:v>-4034034.9011505675</c:v>
                </c:pt>
                <c:pt idx="1640">
                  <c:v>-4034034.9011505675</c:v>
                </c:pt>
                <c:pt idx="1641">
                  <c:v>-4034034.9011505675</c:v>
                </c:pt>
                <c:pt idx="1642">
                  <c:v>-4034034.9011505675</c:v>
                </c:pt>
                <c:pt idx="1643">
                  <c:v>-4034034.9011505675</c:v>
                </c:pt>
                <c:pt idx="1644">
                  <c:v>-4034034.9011505675</c:v>
                </c:pt>
                <c:pt idx="1645">
                  <c:v>-4034034.9011505675</c:v>
                </c:pt>
                <c:pt idx="1646">
                  <c:v>-4034034.9011505675</c:v>
                </c:pt>
                <c:pt idx="1647">
                  <c:v>-4034034.9011505675</c:v>
                </c:pt>
                <c:pt idx="1648">
                  <c:v>-4034034.9011505675</c:v>
                </c:pt>
                <c:pt idx="1649">
                  <c:v>-4034034.9011505675</c:v>
                </c:pt>
                <c:pt idx="1650">
                  <c:v>-4034034.9011505675</c:v>
                </c:pt>
                <c:pt idx="1651">
                  <c:v>-4034034.9011505675</c:v>
                </c:pt>
                <c:pt idx="1652">
                  <c:v>-4034034.9011505675</c:v>
                </c:pt>
                <c:pt idx="1653">
                  <c:v>-4034034.9011505675</c:v>
                </c:pt>
                <c:pt idx="1654">
                  <c:v>-4034034.9011505675</c:v>
                </c:pt>
                <c:pt idx="1655">
                  <c:v>-4034034.9011505675</c:v>
                </c:pt>
                <c:pt idx="1656">
                  <c:v>-4034034.9011505675</c:v>
                </c:pt>
                <c:pt idx="1657">
                  <c:v>-4034034.9011505675</c:v>
                </c:pt>
                <c:pt idx="1658">
                  <c:v>-4034034.9011505675</c:v>
                </c:pt>
                <c:pt idx="1659">
                  <c:v>-4034034.9011505675</c:v>
                </c:pt>
                <c:pt idx="1660">
                  <c:v>-4034034.9011505675</c:v>
                </c:pt>
                <c:pt idx="1661">
                  <c:v>-4034034.9011505675</c:v>
                </c:pt>
                <c:pt idx="1662">
                  <c:v>-4034034.9011505675</c:v>
                </c:pt>
                <c:pt idx="1663">
                  <c:v>-4034034.9011505675</c:v>
                </c:pt>
                <c:pt idx="1664">
                  <c:v>-4034034.9011505675</c:v>
                </c:pt>
                <c:pt idx="1665">
                  <c:v>-4034034.9011505675</c:v>
                </c:pt>
                <c:pt idx="1666">
                  <c:v>-4034034.9011505675</c:v>
                </c:pt>
                <c:pt idx="1667">
                  <c:v>-4034034.9011505675</c:v>
                </c:pt>
                <c:pt idx="1668">
                  <c:v>-4034034.9011505675</c:v>
                </c:pt>
                <c:pt idx="1669">
                  <c:v>-4034034.9011505675</c:v>
                </c:pt>
                <c:pt idx="1670">
                  <c:v>-4034034.9011505675</c:v>
                </c:pt>
                <c:pt idx="1671">
                  <c:v>-4034034.9011505675</c:v>
                </c:pt>
                <c:pt idx="1672">
                  <c:v>-4034034.9011505675</c:v>
                </c:pt>
                <c:pt idx="1673">
                  <c:v>-4034034.9011505675</c:v>
                </c:pt>
                <c:pt idx="1674">
                  <c:v>-4034034.9011505675</c:v>
                </c:pt>
                <c:pt idx="1675">
                  <c:v>-4034034.9011505675</c:v>
                </c:pt>
                <c:pt idx="1676">
                  <c:v>-4034034.9011505675</c:v>
                </c:pt>
                <c:pt idx="1677">
                  <c:v>-4034034.9011505675</c:v>
                </c:pt>
                <c:pt idx="1678">
                  <c:v>-4034034.9011505675</c:v>
                </c:pt>
                <c:pt idx="1679">
                  <c:v>-4034034.9011505675</c:v>
                </c:pt>
                <c:pt idx="1680">
                  <c:v>-4034034.9011505675</c:v>
                </c:pt>
                <c:pt idx="1681">
                  <c:v>-4034034.9011505675</c:v>
                </c:pt>
                <c:pt idx="1682">
                  <c:v>-4034034.9011505675</c:v>
                </c:pt>
                <c:pt idx="1683">
                  <c:v>-4034034.9011505675</c:v>
                </c:pt>
                <c:pt idx="1684">
                  <c:v>-4034034.9011505675</c:v>
                </c:pt>
                <c:pt idx="1685">
                  <c:v>-4034034.9011505675</c:v>
                </c:pt>
                <c:pt idx="1686">
                  <c:v>-4034034.9011505675</c:v>
                </c:pt>
                <c:pt idx="1687">
                  <c:v>-4034034.9011505675</c:v>
                </c:pt>
                <c:pt idx="1688">
                  <c:v>-4034034.9011505675</c:v>
                </c:pt>
                <c:pt idx="1689">
                  <c:v>-4034034.9011505675</c:v>
                </c:pt>
                <c:pt idx="1690">
                  <c:v>-4034034.9011505675</c:v>
                </c:pt>
                <c:pt idx="1691">
                  <c:v>-4034034.9011505675</c:v>
                </c:pt>
                <c:pt idx="1692">
                  <c:v>-4034034.9011505675</c:v>
                </c:pt>
                <c:pt idx="1693">
                  <c:v>-4034034.9011505675</c:v>
                </c:pt>
                <c:pt idx="1694">
                  <c:v>-4034034.9011505675</c:v>
                </c:pt>
                <c:pt idx="1695">
                  <c:v>-4034034.9011505675</c:v>
                </c:pt>
                <c:pt idx="1696">
                  <c:v>-4034034.9011505675</c:v>
                </c:pt>
                <c:pt idx="1697">
                  <c:v>-4034034.9011505675</c:v>
                </c:pt>
                <c:pt idx="1698">
                  <c:v>-4034034.9011505675</c:v>
                </c:pt>
                <c:pt idx="1699">
                  <c:v>-4034034.9011505675</c:v>
                </c:pt>
                <c:pt idx="1700">
                  <c:v>-4034034.9011505675</c:v>
                </c:pt>
                <c:pt idx="1701">
                  <c:v>-4034034.9011505675</c:v>
                </c:pt>
                <c:pt idx="1702">
                  <c:v>-4034034.9011505675</c:v>
                </c:pt>
                <c:pt idx="1703">
                  <c:v>-4034034.9011505675</c:v>
                </c:pt>
                <c:pt idx="1704">
                  <c:v>-4034034.9011505675</c:v>
                </c:pt>
                <c:pt idx="1705">
                  <c:v>-4034034.9011505675</c:v>
                </c:pt>
                <c:pt idx="1706">
                  <c:v>-4034034.9011505675</c:v>
                </c:pt>
                <c:pt idx="1707">
                  <c:v>-4034034.9011505675</c:v>
                </c:pt>
                <c:pt idx="1708">
                  <c:v>-4034034.9011505675</c:v>
                </c:pt>
                <c:pt idx="1709">
                  <c:v>-4034034.9011505675</c:v>
                </c:pt>
                <c:pt idx="1710">
                  <c:v>-4034034.9011505675</c:v>
                </c:pt>
                <c:pt idx="1711">
                  <c:v>-4034034.9011505675</c:v>
                </c:pt>
                <c:pt idx="1712">
                  <c:v>-4034034.9011505675</c:v>
                </c:pt>
                <c:pt idx="1713">
                  <c:v>-4034034.9011505675</c:v>
                </c:pt>
                <c:pt idx="1714">
                  <c:v>-4034034.9011505675</c:v>
                </c:pt>
                <c:pt idx="1715">
                  <c:v>-4034034.9011505675</c:v>
                </c:pt>
                <c:pt idx="1716">
                  <c:v>-4034034.9011505675</c:v>
                </c:pt>
                <c:pt idx="1717">
                  <c:v>-4034034.9011505675</c:v>
                </c:pt>
                <c:pt idx="1718">
                  <c:v>-4034034.9011505675</c:v>
                </c:pt>
                <c:pt idx="1719">
                  <c:v>-4034034.9011505675</c:v>
                </c:pt>
                <c:pt idx="1720">
                  <c:v>-4034034.9011505675</c:v>
                </c:pt>
                <c:pt idx="1721">
                  <c:v>-4034034.9011505675</c:v>
                </c:pt>
                <c:pt idx="1722">
                  <c:v>-4034034.9011505675</c:v>
                </c:pt>
                <c:pt idx="1723">
                  <c:v>-4034034.9011505675</c:v>
                </c:pt>
                <c:pt idx="1724">
                  <c:v>-4034034.9011505675</c:v>
                </c:pt>
                <c:pt idx="1725">
                  <c:v>-4034034.9011505675</c:v>
                </c:pt>
                <c:pt idx="1726">
                  <c:v>-4034034.9011505675</c:v>
                </c:pt>
                <c:pt idx="1727">
                  <c:v>-4034034.9011505675</c:v>
                </c:pt>
                <c:pt idx="1728">
                  <c:v>-4034034.9011505675</c:v>
                </c:pt>
                <c:pt idx="1729">
                  <c:v>-4038298.7620682064</c:v>
                </c:pt>
                <c:pt idx="1730">
                  <c:v>-4052195.991718905</c:v>
                </c:pt>
                <c:pt idx="1731">
                  <c:v>-4069899.3635461759</c:v>
                </c:pt>
                <c:pt idx="1732">
                  <c:v>-4088575.3826961797</c:v>
                </c:pt>
                <c:pt idx="1733">
                  <c:v>-4105488.1422483753</c:v>
                </c:pt>
                <c:pt idx="1734">
                  <c:v>-4120636.692901684</c:v>
                </c:pt>
                <c:pt idx="1735">
                  <c:v>-4135279.0615271013</c:v>
                </c:pt>
                <c:pt idx="1736">
                  <c:v>-4151861.1635972317</c:v>
                </c:pt>
                <c:pt idx="1737">
                  <c:v>-4169090.3641942497</c:v>
                </c:pt>
                <c:pt idx="1738">
                  <c:v>-4185700.0649550986</c:v>
                </c:pt>
                <c:pt idx="1739">
                  <c:v>-4200530.781220926</c:v>
                </c:pt>
                <c:pt idx="1740">
                  <c:v>-4210198.2488999832</c:v>
                </c:pt>
                <c:pt idx="1741">
                  <c:v>-4212584.6807628479</c:v>
                </c:pt>
                <c:pt idx="1742">
                  <c:v>-4212584.6807628479</c:v>
                </c:pt>
                <c:pt idx="1743">
                  <c:v>-4212584.6807628479</c:v>
                </c:pt>
                <c:pt idx="1744">
                  <c:v>-4212584.6807628479</c:v>
                </c:pt>
                <c:pt idx="1745">
                  <c:v>-4212584.6807628479</c:v>
                </c:pt>
                <c:pt idx="1746">
                  <c:v>-4212584.6807628479</c:v>
                </c:pt>
                <c:pt idx="1747">
                  <c:v>-4212584.6807628479</c:v>
                </c:pt>
                <c:pt idx="1748">
                  <c:v>-4212584.6807628479</c:v>
                </c:pt>
                <c:pt idx="1749">
                  <c:v>-4212584.6807628479</c:v>
                </c:pt>
                <c:pt idx="1750">
                  <c:v>-4212584.6807628479</c:v>
                </c:pt>
                <c:pt idx="1751">
                  <c:v>-4212584.6807628479</c:v>
                </c:pt>
                <c:pt idx="1752">
                  <c:v>-4212584.6807628479</c:v>
                </c:pt>
                <c:pt idx="1753">
                  <c:v>-4212584.6807628479</c:v>
                </c:pt>
                <c:pt idx="1754">
                  <c:v>-4212584.6807628479</c:v>
                </c:pt>
                <c:pt idx="1755">
                  <c:v>-4212584.6807628479</c:v>
                </c:pt>
                <c:pt idx="1756">
                  <c:v>-4212584.6807628479</c:v>
                </c:pt>
                <c:pt idx="1757">
                  <c:v>-4212584.6807628479</c:v>
                </c:pt>
                <c:pt idx="1758">
                  <c:v>-4212584.6807628479</c:v>
                </c:pt>
                <c:pt idx="1759">
                  <c:v>-4212584.6807628479</c:v>
                </c:pt>
                <c:pt idx="1760">
                  <c:v>-4212584.6807628479</c:v>
                </c:pt>
                <c:pt idx="1761">
                  <c:v>-4212584.6807628479</c:v>
                </c:pt>
                <c:pt idx="1762">
                  <c:v>-4212584.6807628479</c:v>
                </c:pt>
                <c:pt idx="1763">
                  <c:v>-4212584.6807628479</c:v>
                </c:pt>
                <c:pt idx="1764">
                  <c:v>-4212584.6807628479</c:v>
                </c:pt>
                <c:pt idx="1765">
                  <c:v>-4212584.6807628479</c:v>
                </c:pt>
                <c:pt idx="1766">
                  <c:v>-4212584.6807628479</c:v>
                </c:pt>
                <c:pt idx="1767">
                  <c:v>-4217698.0696400385</c:v>
                </c:pt>
                <c:pt idx="1768">
                  <c:v>-4231764.9116424341</c:v>
                </c:pt>
                <c:pt idx="1769">
                  <c:v>-4255166.3644570615</c:v>
                </c:pt>
                <c:pt idx="1770">
                  <c:v>-4285542.2516992819</c:v>
                </c:pt>
                <c:pt idx="1771">
                  <c:v>-4318244.3119552378</c:v>
                </c:pt>
                <c:pt idx="1772">
                  <c:v>-4349948.6804868225</c:v>
                </c:pt>
                <c:pt idx="1773">
                  <c:v>-4379174.0194765907</c:v>
                </c:pt>
                <c:pt idx="1774">
                  <c:v>-4404047.6999681089</c:v>
                </c:pt>
                <c:pt idx="1775">
                  <c:v>-4424282.8470586743</c:v>
                </c:pt>
                <c:pt idx="1776">
                  <c:v>-4442092.4676995669</c:v>
                </c:pt>
                <c:pt idx="1777">
                  <c:v>-4459948.1451496724</c:v>
                </c:pt>
                <c:pt idx="1778">
                  <c:v>-4479968.3466266971</c:v>
                </c:pt>
                <c:pt idx="1779">
                  <c:v>-4503261.4209875297</c:v>
                </c:pt>
                <c:pt idx="1780">
                  <c:v>-4528565.8919501659</c:v>
                </c:pt>
                <c:pt idx="1781">
                  <c:v>-4552889.5411500093</c:v>
                </c:pt>
                <c:pt idx="1782">
                  <c:v>-4573621.3440559525</c:v>
                </c:pt>
                <c:pt idx="1783">
                  <c:v>-4589682.9313693289</c:v>
                </c:pt>
                <c:pt idx="1784">
                  <c:v>-4601109.3288649004</c:v>
                </c:pt>
                <c:pt idx="1785">
                  <c:v>-4609553.9357948136</c:v>
                </c:pt>
                <c:pt idx="1786">
                  <c:v>-4616568.0804006066</c:v>
                </c:pt>
                <c:pt idx="1787">
                  <c:v>-4622844.2270679679</c:v>
                </c:pt>
                <c:pt idx="1788">
                  <c:v>-4628920.6534107421</c:v>
                </c:pt>
                <c:pt idx="1789">
                  <c:v>-4635409.5546334628</c:v>
                </c:pt>
                <c:pt idx="1790">
                  <c:v>-4642630.1376448553</c:v>
                </c:pt>
                <c:pt idx="1791">
                  <c:v>-4650371.2799507808</c:v>
                </c:pt>
                <c:pt idx="1792">
                  <c:v>-4657776.9241637755</c:v>
                </c:pt>
                <c:pt idx="1793">
                  <c:v>-4663320.0217136983</c:v>
                </c:pt>
                <c:pt idx="1794">
                  <c:v>-4667571.8033474814</c:v>
                </c:pt>
                <c:pt idx="1795">
                  <c:v>-4667571.8033474814</c:v>
                </c:pt>
                <c:pt idx="1796">
                  <c:v>-4667571.8033474814</c:v>
                </c:pt>
                <c:pt idx="1797">
                  <c:v>-4667571.8033474814</c:v>
                </c:pt>
                <c:pt idx="1798">
                  <c:v>-4667571.8033474814</c:v>
                </c:pt>
                <c:pt idx="1799">
                  <c:v>-4667571.8033474814</c:v>
                </c:pt>
                <c:pt idx="1800">
                  <c:v>-4667571.8033474814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CF-455A-8450-E295CFF8FD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27122256"/>
        <c:axId val="1927120336"/>
      </c:lineChart>
      <c:catAx>
        <c:axId val="1927122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7120336"/>
        <c:crosses val="autoZero"/>
        <c:auto val="1"/>
        <c:lblAlgn val="ctr"/>
        <c:lblOffset val="100"/>
        <c:noMultiLvlLbl val="0"/>
      </c:catAx>
      <c:valAx>
        <c:axId val="1927120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7122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171449</xdr:colOff>
      <xdr:row>2</xdr:row>
      <xdr:rowOff>61910</xdr:rowOff>
    </xdr:from>
    <xdr:to>
      <xdr:col>21</xdr:col>
      <xdr:colOff>85725</xdr:colOff>
      <xdr:row>30</xdr:row>
      <xdr:rowOff>171449</xdr:rowOff>
    </xdr:to>
    <xdr:graphicFrame macro="">
      <xdr:nvGraphicFramePr>
        <xdr:cNvPr id="2" name="Chart 6">
          <a:extLst>
            <a:ext uri="{FF2B5EF4-FFF2-40B4-BE49-F238E27FC236}">
              <a16:creationId xmlns:a16="http://schemas.microsoft.com/office/drawing/2014/main" id="{D683A46E-0308-3E2F-E0FC-B32DDF7B39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428624</xdr:colOff>
      <xdr:row>2</xdr:row>
      <xdr:rowOff>71435</xdr:rowOff>
    </xdr:from>
    <xdr:to>
      <xdr:col>19</xdr:col>
      <xdr:colOff>523875</xdr:colOff>
      <xdr:row>26</xdr:row>
      <xdr:rowOff>142875</xdr:rowOff>
    </xdr:to>
    <xdr:graphicFrame macro="">
      <xdr:nvGraphicFramePr>
        <xdr:cNvPr id="2" name="Chart 8">
          <a:extLst>
            <a:ext uri="{FF2B5EF4-FFF2-40B4-BE49-F238E27FC236}">
              <a16:creationId xmlns:a16="http://schemas.microsoft.com/office/drawing/2014/main" id="{C8B3CFE4-8E8B-381B-8874-37525FC3DB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2</xdr:row>
      <xdr:rowOff>95249</xdr:rowOff>
    </xdr:from>
    <xdr:to>
      <xdr:col>12</xdr:col>
      <xdr:colOff>180975</xdr:colOff>
      <xdr:row>17</xdr:row>
      <xdr:rowOff>142874</xdr:rowOff>
    </xdr:to>
    <xdr:graphicFrame macro="">
      <xdr:nvGraphicFramePr>
        <xdr:cNvPr id="2" name="Chart 13">
          <a:extLst>
            <a:ext uri="{FF2B5EF4-FFF2-40B4-BE49-F238E27FC236}">
              <a16:creationId xmlns:a16="http://schemas.microsoft.com/office/drawing/2014/main" id="{69884C41-1117-86A9-6008-FAE7E7FC51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566736</xdr:colOff>
      <xdr:row>20</xdr:row>
      <xdr:rowOff>166686</xdr:rowOff>
    </xdr:from>
    <xdr:to>
      <xdr:col>15</xdr:col>
      <xdr:colOff>200025</xdr:colOff>
      <xdr:row>39</xdr:row>
      <xdr:rowOff>19049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279BAFD-DDC2-F023-2E92-F3FBFA09D3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361950</xdr:colOff>
      <xdr:row>1785</xdr:row>
      <xdr:rowOff>166687</xdr:rowOff>
    </xdr:from>
    <xdr:to>
      <xdr:col>16</xdr:col>
      <xdr:colOff>57150</xdr:colOff>
      <xdr:row>1800</xdr:row>
      <xdr:rowOff>52387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BEC92A3-ED4C-90E3-FD8E-AA369101B4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360360</xdr:colOff>
      <xdr:row>40</xdr:row>
      <xdr:rowOff>157161</xdr:rowOff>
    </xdr:from>
    <xdr:to>
      <xdr:col>24</xdr:col>
      <xdr:colOff>12699</xdr:colOff>
      <xdr:row>68</xdr:row>
      <xdr:rowOff>142875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4739543-BECC-8A09-2B37-5099677725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257175</xdr:colOff>
      <xdr:row>2</xdr:row>
      <xdr:rowOff>4762</xdr:rowOff>
    </xdr:from>
    <xdr:to>
      <xdr:col>23</xdr:col>
      <xdr:colOff>123825</xdr:colOff>
      <xdr:row>18</xdr:row>
      <xdr:rowOff>76200</xdr:rowOff>
    </xdr:to>
    <xdr:graphicFrame macro="">
      <xdr:nvGraphicFramePr>
        <xdr:cNvPr id="7" name="Chart 5">
          <a:extLst>
            <a:ext uri="{FF2B5EF4-FFF2-40B4-BE49-F238E27FC236}">
              <a16:creationId xmlns:a16="http://schemas.microsoft.com/office/drawing/2014/main" id="{B3D3CABF-1B83-7AAE-7072-0334F56262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J1808"/>
  <sheetViews>
    <sheetView tabSelected="1" workbookViewId="0"/>
  </sheetViews>
  <sheetFormatPr baseColWidth="10" defaultColWidth="11.5" defaultRowHeight="15" x14ac:dyDescent="0.2"/>
  <cols>
    <col min="2" max="2" width="15.1640625" bestFit="1" customWidth="1"/>
    <col min="6" max="7" width="14" customWidth="1"/>
    <col min="8" max="8" width="13.6640625" customWidth="1"/>
    <col min="9" max="9" width="17.33203125" customWidth="1"/>
    <col min="10" max="10" width="25" customWidth="1"/>
    <col min="11" max="11" width="22.6640625" customWidth="1"/>
    <col min="12" max="12" width="18.6640625" customWidth="1"/>
    <col min="13" max="13" width="17.83203125" customWidth="1"/>
    <col min="14" max="14" width="13.6640625" customWidth="1"/>
    <col min="15" max="15" width="20.33203125" customWidth="1"/>
    <col min="16" max="17" width="13.6640625" customWidth="1"/>
    <col min="18" max="18" width="12.83203125" style="17" customWidth="1"/>
    <col min="19" max="19" width="11.5" style="17"/>
    <col min="20" max="21" width="13.6640625" customWidth="1"/>
    <col min="22" max="22" width="13.6640625" style="23" customWidth="1"/>
    <col min="24" max="24" width="10.83203125" bestFit="1" customWidth="1"/>
    <col min="25" max="25" width="13.5" bestFit="1" customWidth="1"/>
    <col min="30" max="30" width="16.6640625" bestFit="1" customWidth="1"/>
  </cols>
  <sheetData>
    <row r="1" spans="2:62" x14ac:dyDescent="0.2">
      <c r="V1"/>
    </row>
    <row r="2" spans="2:62" x14ac:dyDescent="0.2">
      <c r="B2" s="15"/>
      <c r="C2" s="15"/>
      <c r="I2" s="40" t="s">
        <v>47</v>
      </c>
      <c r="J2" s="40"/>
      <c r="K2" s="40"/>
      <c r="L2" s="40"/>
      <c r="M2" s="40"/>
      <c r="V2"/>
    </row>
    <row r="3" spans="2:62" x14ac:dyDescent="0.2">
      <c r="D3" s="15"/>
      <c r="E3" s="15"/>
      <c r="I3" t="s">
        <v>32</v>
      </c>
      <c r="J3" t="s">
        <v>33</v>
      </c>
      <c r="K3" t="s">
        <v>34</v>
      </c>
      <c r="L3" t="s">
        <v>35</v>
      </c>
      <c r="M3" t="s">
        <v>36</v>
      </c>
      <c r="V3"/>
    </row>
    <row r="4" spans="2:62" x14ac:dyDescent="0.2">
      <c r="B4" s="15"/>
      <c r="I4">
        <v>1455</v>
      </c>
      <c r="J4">
        <v>0.02</v>
      </c>
      <c r="K4">
        <v>0.31</v>
      </c>
      <c r="L4">
        <v>2.23</v>
      </c>
      <c r="M4">
        <v>1.2250000000000001</v>
      </c>
      <c r="V4"/>
    </row>
    <row r="5" spans="2:62" x14ac:dyDescent="0.2">
      <c r="V5"/>
    </row>
    <row r="6" spans="2:62" ht="70" x14ac:dyDescent="0.2">
      <c r="B6" s="1" t="s">
        <v>0</v>
      </c>
      <c r="C6" s="1" t="s">
        <v>1</v>
      </c>
      <c r="D6" s="1" t="s">
        <v>2</v>
      </c>
      <c r="E6" s="8" t="s">
        <v>3</v>
      </c>
      <c r="F6" s="8" t="s">
        <v>3</v>
      </c>
      <c r="G6" s="8" t="s">
        <v>4</v>
      </c>
      <c r="H6" s="8" t="s">
        <v>4</v>
      </c>
      <c r="I6" s="26" t="s">
        <v>29</v>
      </c>
      <c r="J6" s="26" t="s">
        <v>30</v>
      </c>
      <c r="K6" s="26" t="s">
        <v>31</v>
      </c>
      <c r="L6" s="26" t="s">
        <v>37</v>
      </c>
      <c r="M6" s="30" t="s">
        <v>53</v>
      </c>
      <c r="N6" s="28" t="s">
        <v>40</v>
      </c>
      <c r="O6" s="28" t="s">
        <v>38</v>
      </c>
      <c r="P6" s="34" t="s">
        <v>41</v>
      </c>
      <c r="Q6" s="34" t="s">
        <v>39</v>
      </c>
      <c r="R6" s="37" t="s">
        <v>42</v>
      </c>
      <c r="S6" s="37" t="s">
        <v>43</v>
      </c>
      <c r="T6" s="34" t="s">
        <v>48</v>
      </c>
      <c r="V6" s="25"/>
      <c r="AX6" s="25"/>
      <c r="AY6" s="16" t="s">
        <v>5</v>
      </c>
      <c r="AZ6" s="21" t="s">
        <v>6</v>
      </c>
      <c r="BA6" s="16" t="s">
        <v>7</v>
      </c>
      <c r="BB6" s="16" t="s">
        <v>8</v>
      </c>
      <c r="BC6" s="16" t="s">
        <v>9</v>
      </c>
      <c r="BD6" s="21" t="s">
        <v>10</v>
      </c>
      <c r="BE6" s="21" t="s">
        <v>11</v>
      </c>
      <c r="BF6" s="16" t="s">
        <v>12</v>
      </c>
      <c r="BG6" s="16" t="s">
        <v>13</v>
      </c>
    </row>
    <row r="7" spans="2:62" ht="16" x14ac:dyDescent="0.2">
      <c r="B7" s="1" t="s">
        <v>0</v>
      </c>
      <c r="C7" s="1" t="s">
        <v>14</v>
      </c>
      <c r="D7" s="1"/>
      <c r="E7" s="1" t="s">
        <v>15</v>
      </c>
      <c r="F7" s="1" t="s">
        <v>16</v>
      </c>
      <c r="G7" s="1" t="s">
        <v>17</v>
      </c>
      <c r="H7" s="8" t="s">
        <v>18</v>
      </c>
      <c r="I7" s="26" t="s">
        <v>44</v>
      </c>
      <c r="J7" s="26" t="s">
        <v>44</v>
      </c>
      <c r="K7" s="26" t="s">
        <v>44</v>
      </c>
      <c r="L7" s="26" t="s">
        <v>44</v>
      </c>
      <c r="M7" s="30" t="s">
        <v>45</v>
      </c>
      <c r="N7" s="32"/>
      <c r="O7" s="28"/>
      <c r="P7" s="34" t="s">
        <v>46</v>
      </c>
      <c r="Q7" s="34" t="s">
        <v>46</v>
      </c>
      <c r="R7" s="38" t="s">
        <v>46</v>
      </c>
      <c r="S7" s="38" t="s">
        <v>46</v>
      </c>
      <c r="T7" s="34" t="s">
        <v>46</v>
      </c>
      <c r="U7" s="25"/>
      <c r="V7" s="25"/>
      <c r="AY7" s="16" t="s">
        <v>19</v>
      </c>
      <c r="AZ7" s="16" t="s">
        <v>19</v>
      </c>
      <c r="BA7" s="16" t="s">
        <v>20</v>
      </c>
      <c r="BB7" s="16"/>
      <c r="BC7" s="16" t="s">
        <v>16</v>
      </c>
      <c r="BD7" s="16" t="s">
        <v>16</v>
      </c>
      <c r="BE7" s="16" t="s">
        <v>16</v>
      </c>
      <c r="BF7" s="16" t="s">
        <v>17</v>
      </c>
      <c r="BG7" s="16" t="s">
        <v>17</v>
      </c>
    </row>
    <row r="8" spans="2:62" x14ac:dyDescent="0.2">
      <c r="B8" s="2" t="s">
        <v>21</v>
      </c>
      <c r="C8" s="2">
        <v>0</v>
      </c>
      <c r="D8" s="2">
        <v>0</v>
      </c>
      <c r="E8" s="2">
        <f>F8*1000/3600</f>
        <v>0</v>
      </c>
      <c r="F8" s="9">
        <v>0</v>
      </c>
      <c r="G8" s="17">
        <f>($F9-0)/2/3.6</f>
        <v>0</v>
      </c>
      <c r="H8" s="17">
        <f>($F9-0)/2</f>
        <v>0</v>
      </c>
      <c r="I8" s="27">
        <f t="shared" ref="I8:I71" si="0">$I$4*G8</f>
        <v>0</v>
      </c>
      <c r="J8" s="27">
        <f t="shared" ref="J8:J71" si="1">$I$4*$J$4*9.81</f>
        <v>285.471</v>
      </c>
      <c r="K8" s="27">
        <f t="shared" ref="K8:K71" si="2">0.5*$M$4*$K$4*$L$4*E8^2</f>
        <v>0</v>
      </c>
      <c r="L8" s="27">
        <f>J8+K8+I8</f>
        <v>285.471</v>
      </c>
      <c r="M8" s="31">
        <f>L8*E8/1000</f>
        <v>0</v>
      </c>
      <c r="N8" s="28">
        <f t="shared" ref="N8:N71" si="3">IF(G8&lt;0,L8*E8*(C9-C8),0)</f>
        <v>0</v>
      </c>
      <c r="O8" s="29" t="str">
        <f t="shared" ref="O8:O71" si="4">IF(G8&lt;0,"Braking","Not Braking")</f>
        <v>Not Braking</v>
      </c>
      <c r="P8" s="36">
        <f t="shared" ref="P8:P71" si="5">IF(C9=C8,0,L8*E8*(C9-C8))</f>
        <v>0</v>
      </c>
      <c r="Q8" s="36">
        <f>SUM(P$8:P8)</f>
        <v>0</v>
      </c>
      <c r="R8" s="36">
        <f>ABS(L8*E8*(C9-C8))</f>
        <v>0</v>
      </c>
      <c r="S8" s="36">
        <f>SUM(R$8:R8)</f>
        <v>0</v>
      </c>
      <c r="T8" s="36">
        <f>Q8-S8</f>
        <v>0</v>
      </c>
      <c r="V8"/>
      <c r="AX8" t="s">
        <v>22</v>
      </c>
      <c r="AY8">
        <f>COUNT(F9:F597)</f>
        <v>589</v>
      </c>
      <c r="AZ8">
        <f>SUM(BH9:BH597)</f>
        <v>156</v>
      </c>
      <c r="BA8" s="19">
        <f>SUM(BJ9:BJ597)</f>
        <v>3094.5277777777796</v>
      </c>
      <c r="BB8" s="22">
        <f>AZ8/AY8</f>
        <v>0.26485568760611206</v>
      </c>
      <c r="BC8">
        <f>MAX(BI9:BI597)</f>
        <v>56.5</v>
      </c>
      <c r="BD8" s="18">
        <f>BA8/(AY8-AZ8)*3.6</f>
        <v>25.728175519630501</v>
      </c>
      <c r="BE8" s="18">
        <f>BA8/AY8*3.6</f>
        <v>18.913921901528024</v>
      </c>
      <c r="BF8" s="17">
        <f>MIN(G9:G597)</f>
        <v>-1.4722222222222223</v>
      </c>
      <c r="BG8" s="17">
        <f>MAX(G9:G597)</f>
        <v>1.4722222222222223</v>
      </c>
      <c r="BH8">
        <f t="shared" ref="BH8:BH71" si="6">IF(F8&lt;1,1,0)</f>
        <v>1</v>
      </c>
      <c r="BI8" t="str">
        <f t="shared" ref="BI8:BI71" si="7">IF(BH8=1,"",F8)</f>
        <v/>
      </c>
      <c r="BJ8">
        <f t="shared" ref="BJ8:BJ71" si="8">F8/3.6</f>
        <v>0</v>
      </c>
    </row>
    <row r="9" spans="2:62" x14ac:dyDescent="0.2">
      <c r="B9" s="3" t="s">
        <v>21</v>
      </c>
      <c r="C9" s="3">
        <v>1</v>
      </c>
      <c r="D9" s="3">
        <v>1</v>
      </c>
      <c r="E9" s="2">
        <f t="shared" ref="E9:E72" si="9">F9*1000/3600</f>
        <v>0</v>
      </c>
      <c r="F9" s="10">
        <v>0</v>
      </c>
      <c r="G9" s="17">
        <f>($F10-$F8)/2/3.6</f>
        <v>0</v>
      </c>
      <c r="H9" s="17">
        <f>($F10-$F8)/2</f>
        <v>0</v>
      </c>
      <c r="I9" s="27">
        <f t="shared" si="0"/>
        <v>0</v>
      </c>
      <c r="J9" s="27">
        <f t="shared" si="1"/>
        <v>285.471</v>
      </c>
      <c r="K9" s="27">
        <f t="shared" si="2"/>
        <v>0</v>
      </c>
      <c r="L9" s="27">
        <f t="shared" ref="L9:L72" si="10">J9+K9+I9</f>
        <v>285.471</v>
      </c>
      <c r="M9" s="31">
        <f t="shared" ref="M9:M72" si="11">L9*E9/1000</f>
        <v>0</v>
      </c>
      <c r="N9" s="28">
        <f t="shared" si="3"/>
        <v>0</v>
      </c>
      <c r="O9" s="29" t="str">
        <f t="shared" si="4"/>
        <v>Not Braking</v>
      </c>
      <c r="P9" s="36">
        <f t="shared" si="5"/>
        <v>0</v>
      </c>
      <c r="Q9" s="36">
        <f>SUM(P$8:P9)</f>
        <v>0</v>
      </c>
      <c r="R9" s="36">
        <f t="shared" ref="R9:R72" si="12">ABS(L9*E9*(C10-C9))</f>
        <v>0</v>
      </c>
      <c r="S9" s="36">
        <f>SUM(R$8:R9)</f>
        <v>0</v>
      </c>
      <c r="T9" s="36">
        <f t="shared" ref="T9:T72" si="13">Q9-S9</f>
        <v>0</v>
      </c>
      <c r="V9"/>
      <c r="AX9" t="s">
        <v>23</v>
      </c>
      <c r="AY9">
        <f>COUNT(F598:F1030)</f>
        <v>433</v>
      </c>
      <c r="AZ9">
        <f>SUM(BH598:BH1030)</f>
        <v>48</v>
      </c>
      <c r="BA9" s="19">
        <f>SUM(BJ598:BJ1030)</f>
        <v>4755.8888888888878</v>
      </c>
      <c r="BB9" s="22">
        <f>AZ9/AY9</f>
        <v>0.11085450346420324</v>
      </c>
      <c r="BC9">
        <f>MAX(BI598:BI1030)</f>
        <v>76.599999999999994</v>
      </c>
      <c r="BD9" s="18">
        <f>BA9/(AY9-AZ9)*3.6</f>
        <v>44.470649350649339</v>
      </c>
      <c r="BE9" s="18">
        <f>BA9/AY9*3.6</f>
        <v>39.54087759815242</v>
      </c>
      <c r="BF9" s="17">
        <f>MIN(G598:G1030)</f>
        <v>-1.4861111111111109</v>
      </c>
      <c r="BG9" s="17">
        <f>MAX(G598:G1030)</f>
        <v>1.5694444444444444</v>
      </c>
      <c r="BH9">
        <f t="shared" si="6"/>
        <v>1</v>
      </c>
      <c r="BI9" t="str">
        <f t="shared" si="7"/>
        <v/>
      </c>
      <c r="BJ9">
        <f t="shared" si="8"/>
        <v>0</v>
      </c>
    </row>
    <row r="10" spans="2:62" x14ac:dyDescent="0.2">
      <c r="B10" s="3" t="s">
        <v>21</v>
      </c>
      <c r="C10" s="3">
        <v>2</v>
      </c>
      <c r="D10" s="3">
        <v>2</v>
      </c>
      <c r="E10" s="2">
        <f t="shared" si="9"/>
        <v>0</v>
      </c>
      <c r="F10" s="10">
        <v>0</v>
      </c>
      <c r="G10" s="17">
        <f t="shared" ref="G10:G73" si="14">($F11-$F9)/2/3.6</f>
        <v>0</v>
      </c>
      <c r="H10" s="17">
        <f t="shared" ref="H10:H73" si="15">($F11-$F9)/2</f>
        <v>0</v>
      </c>
      <c r="I10" s="27">
        <f t="shared" si="0"/>
        <v>0</v>
      </c>
      <c r="J10" s="27">
        <f t="shared" si="1"/>
        <v>285.471</v>
      </c>
      <c r="K10" s="27">
        <f t="shared" si="2"/>
        <v>0</v>
      </c>
      <c r="L10" s="27">
        <f t="shared" si="10"/>
        <v>285.471</v>
      </c>
      <c r="M10" s="31">
        <f t="shared" si="11"/>
        <v>0</v>
      </c>
      <c r="N10" s="28">
        <f t="shared" si="3"/>
        <v>0</v>
      </c>
      <c r="O10" s="29" t="str">
        <f t="shared" si="4"/>
        <v>Not Braking</v>
      </c>
      <c r="P10" s="36">
        <f t="shared" si="5"/>
        <v>0</v>
      </c>
      <c r="Q10" s="36">
        <f>SUM(P$8:P10)</f>
        <v>0</v>
      </c>
      <c r="R10" s="36">
        <f t="shared" si="12"/>
        <v>0</v>
      </c>
      <c r="S10" s="36">
        <f>SUM(R$8:R10)</f>
        <v>0</v>
      </c>
      <c r="T10" s="36">
        <f t="shared" si="13"/>
        <v>0</v>
      </c>
      <c r="V10"/>
      <c r="AX10" t="s">
        <v>24</v>
      </c>
      <c r="AY10">
        <f>COUNT(F1031:F1485)</f>
        <v>455</v>
      </c>
      <c r="AZ10">
        <f>SUM(BH1031:BH1485)</f>
        <v>31</v>
      </c>
      <c r="BA10" s="19">
        <f>SUM(BJ1031:BJ1485)</f>
        <v>7157.8333333333421</v>
      </c>
      <c r="BB10" s="22">
        <f>AZ10/AY10</f>
        <v>6.8131868131868126E-2</v>
      </c>
      <c r="BC10">
        <f>MAX(BI1031:BI1485)</f>
        <v>97.4</v>
      </c>
      <c r="BD10" s="18">
        <f>BA10/(AY10-AZ10)*3.6</f>
        <v>60.774056603773666</v>
      </c>
      <c r="BE10" s="18">
        <f>BA10/AY10*3.6</f>
        <v>56.633406593406662</v>
      </c>
      <c r="BF10" s="17">
        <f>MIN(G1031:G1485)</f>
        <v>-1.4861111111111109</v>
      </c>
      <c r="BG10" s="17">
        <f>MAX(G1031:G1485)</f>
        <v>1.5833333333333333</v>
      </c>
      <c r="BH10">
        <f t="shared" si="6"/>
        <v>1</v>
      </c>
      <c r="BI10" t="str">
        <f t="shared" si="7"/>
        <v/>
      </c>
      <c r="BJ10">
        <f t="shared" si="8"/>
        <v>0</v>
      </c>
    </row>
    <row r="11" spans="2:62" x14ac:dyDescent="0.2">
      <c r="B11" s="3" t="s">
        <v>21</v>
      </c>
      <c r="C11" s="3">
        <v>3</v>
      </c>
      <c r="D11" s="3">
        <v>3</v>
      </c>
      <c r="E11" s="2">
        <f t="shared" si="9"/>
        <v>0</v>
      </c>
      <c r="F11" s="10">
        <v>0</v>
      </c>
      <c r="G11" s="17">
        <f t="shared" si="14"/>
        <v>0</v>
      </c>
      <c r="H11" s="17">
        <f t="shared" si="15"/>
        <v>0</v>
      </c>
      <c r="I11" s="27">
        <f t="shared" si="0"/>
        <v>0</v>
      </c>
      <c r="J11" s="27">
        <f t="shared" si="1"/>
        <v>285.471</v>
      </c>
      <c r="K11" s="27">
        <f t="shared" si="2"/>
        <v>0</v>
      </c>
      <c r="L11" s="27">
        <f t="shared" si="10"/>
        <v>285.471</v>
      </c>
      <c r="M11" s="31">
        <f t="shared" si="11"/>
        <v>0</v>
      </c>
      <c r="N11" s="28">
        <f t="shared" si="3"/>
        <v>0</v>
      </c>
      <c r="O11" s="29" t="str">
        <f t="shared" si="4"/>
        <v>Not Braking</v>
      </c>
      <c r="P11" s="36">
        <f t="shared" si="5"/>
        <v>0</v>
      </c>
      <c r="Q11" s="36">
        <f>SUM(P$8:P11)</f>
        <v>0</v>
      </c>
      <c r="R11" s="36">
        <f t="shared" si="12"/>
        <v>0</v>
      </c>
      <c r="S11" s="36">
        <f>SUM(R$8:R11)</f>
        <v>0</v>
      </c>
      <c r="T11" s="36">
        <f t="shared" si="13"/>
        <v>0</v>
      </c>
      <c r="V11"/>
      <c r="AX11" t="s">
        <v>25</v>
      </c>
      <c r="AY11">
        <f>COUNT(F1486:F1808)</f>
        <v>323</v>
      </c>
      <c r="AZ11">
        <f>SUM(BH1486:BH1808)</f>
        <v>7</v>
      </c>
      <c r="BA11" s="19">
        <f>SUM(BJ1486:BJ1808)</f>
        <v>8254.138888888885</v>
      </c>
      <c r="BB11" s="22">
        <f>AZ11/AY11</f>
        <v>2.1671826625386997E-2</v>
      </c>
      <c r="BC11">
        <f>MAX(BI1486:BI1808)</f>
        <v>131.30000000000001</v>
      </c>
      <c r="BD11" s="18">
        <f>BA11/(AY11-AZ11)*3.6</f>
        <v>94.034493670886036</v>
      </c>
      <c r="BE11" s="18">
        <f>BA11/AY11*3.6</f>
        <v>91.996594427244545</v>
      </c>
      <c r="BF11" s="17">
        <f>MIN(G1486:G1808)</f>
        <v>-1.2083333333333333</v>
      </c>
      <c r="BG11" s="17">
        <f>MAX(G1486:G1808)</f>
        <v>1.0277777777777781</v>
      </c>
      <c r="BH11">
        <f t="shared" si="6"/>
        <v>1</v>
      </c>
      <c r="BI11" t="str">
        <f t="shared" si="7"/>
        <v/>
      </c>
      <c r="BJ11">
        <f t="shared" si="8"/>
        <v>0</v>
      </c>
    </row>
    <row r="12" spans="2:62" x14ac:dyDescent="0.2">
      <c r="B12" s="3" t="s">
        <v>21</v>
      </c>
      <c r="C12" s="3">
        <v>4</v>
      </c>
      <c r="D12" s="3">
        <v>4</v>
      </c>
      <c r="E12" s="2">
        <f t="shared" si="9"/>
        <v>0</v>
      </c>
      <c r="F12" s="10">
        <v>0</v>
      </c>
      <c r="G12" s="17">
        <f t="shared" si="14"/>
        <v>0</v>
      </c>
      <c r="H12" s="17">
        <f t="shared" si="15"/>
        <v>0</v>
      </c>
      <c r="I12" s="27">
        <f t="shared" si="0"/>
        <v>0</v>
      </c>
      <c r="J12" s="27">
        <f t="shared" si="1"/>
        <v>285.471</v>
      </c>
      <c r="K12" s="27">
        <f t="shared" si="2"/>
        <v>0</v>
      </c>
      <c r="L12" s="27">
        <f t="shared" si="10"/>
        <v>285.471</v>
      </c>
      <c r="M12" s="31">
        <f t="shared" si="11"/>
        <v>0</v>
      </c>
      <c r="N12" s="28">
        <f t="shared" si="3"/>
        <v>0</v>
      </c>
      <c r="O12" s="29" t="str">
        <f t="shared" si="4"/>
        <v>Not Braking</v>
      </c>
      <c r="P12" s="36">
        <f t="shared" si="5"/>
        <v>0</v>
      </c>
      <c r="Q12" s="36">
        <f>SUM(P$8:P12)</f>
        <v>0</v>
      </c>
      <c r="R12" s="36">
        <f t="shared" si="12"/>
        <v>0</v>
      </c>
      <c r="S12" s="36">
        <f>SUM(R$8:R12)</f>
        <v>0</v>
      </c>
      <c r="T12" s="36">
        <f t="shared" si="13"/>
        <v>0</v>
      </c>
      <c r="V12"/>
      <c r="AY12" s="14">
        <f>SUM(AY8:AY11)</f>
        <v>1800</v>
      </c>
      <c r="AZ12" s="14">
        <f>SUM(AZ8:AZ11)</f>
        <v>242</v>
      </c>
      <c r="BA12" s="20">
        <f>SUM(BA8:BA11)</f>
        <v>23262.388888888898</v>
      </c>
      <c r="BH12">
        <f t="shared" si="6"/>
        <v>1</v>
      </c>
      <c r="BI12" t="str">
        <f t="shared" si="7"/>
        <v/>
      </c>
      <c r="BJ12">
        <f t="shared" si="8"/>
        <v>0</v>
      </c>
    </row>
    <row r="13" spans="2:62" x14ac:dyDescent="0.2">
      <c r="B13" s="3" t="s">
        <v>21</v>
      </c>
      <c r="C13" s="3">
        <v>5</v>
      </c>
      <c r="D13" s="3">
        <v>5</v>
      </c>
      <c r="E13" s="2">
        <f t="shared" si="9"/>
        <v>0</v>
      </c>
      <c r="F13" s="10">
        <v>0</v>
      </c>
      <c r="G13" s="17">
        <f t="shared" si="14"/>
        <v>0</v>
      </c>
      <c r="H13" s="17">
        <f t="shared" si="15"/>
        <v>0</v>
      </c>
      <c r="I13" s="27">
        <f t="shared" si="0"/>
        <v>0</v>
      </c>
      <c r="J13" s="27">
        <f t="shared" si="1"/>
        <v>285.471</v>
      </c>
      <c r="K13" s="27">
        <f t="shared" si="2"/>
        <v>0</v>
      </c>
      <c r="L13" s="27">
        <f t="shared" si="10"/>
        <v>285.471</v>
      </c>
      <c r="M13" s="31">
        <f t="shared" si="11"/>
        <v>0</v>
      </c>
      <c r="N13" s="28">
        <f t="shared" si="3"/>
        <v>0</v>
      </c>
      <c r="O13" s="29" t="str">
        <f t="shared" si="4"/>
        <v>Not Braking</v>
      </c>
      <c r="P13" s="36">
        <f t="shared" si="5"/>
        <v>0</v>
      </c>
      <c r="Q13" s="36">
        <f>SUM(P$8:P13)</f>
        <v>0</v>
      </c>
      <c r="R13" s="36">
        <f t="shared" si="12"/>
        <v>0</v>
      </c>
      <c r="S13" s="36">
        <f>SUM(R$8:R13)</f>
        <v>0</v>
      </c>
      <c r="T13" s="36">
        <f t="shared" si="13"/>
        <v>0</v>
      </c>
      <c r="V13"/>
      <c r="BH13">
        <f t="shared" si="6"/>
        <v>1</v>
      </c>
      <c r="BI13" t="str">
        <f t="shared" si="7"/>
        <v/>
      </c>
      <c r="BJ13">
        <f t="shared" si="8"/>
        <v>0</v>
      </c>
    </row>
    <row r="14" spans="2:62" x14ac:dyDescent="0.2">
      <c r="B14" s="3" t="s">
        <v>21</v>
      </c>
      <c r="C14" s="3">
        <v>6</v>
      </c>
      <c r="D14" s="3">
        <v>6</v>
      </c>
      <c r="E14" s="2">
        <f t="shared" si="9"/>
        <v>0</v>
      </c>
      <c r="F14" s="10">
        <v>0</v>
      </c>
      <c r="G14" s="17">
        <f t="shared" si="14"/>
        <v>0</v>
      </c>
      <c r="H14" s="17">
        <f t="shared" si="15"/>
        <v>0</v>
      </c>
      <c r="I14" s="27">
        <f t="shared" si="0"/>
        <v>0</v>
      </c>
      <c r="J14" s="27">
        <f t="shared" si="1"/>
        <v>285.471</v>
      </c>
      <c r="K14" s="27">
        <f t="shared" si="2"/>
        <v>0</v>
      </c>
      <c r="L14" s="27">
        <f t="shared" si="10"/>
        <v>285.471</v>
      </c>
      <c r="M14" s="31">
        <f t="shared" si="11"/>
        <v>0</v>
      </c>
      <c r="N14" s="28">
        <f t="shared" si="3"/>
        <v>0</v>
      </c>
      <c r="O14" s="29" t="str">
        <f t="shared" si="4"/>
        <v>Not Braking</v>
      </c>
      <c r="P14" s="36">
        <f t="shared" si="5"/>
        <v>0</v>
      </c>
      <c r="Q14" s="36">
        <f>SUM(P$8:P14)</f>
        <v>0</v>
      </c>
      <c r="R14" s="36">
        <f t="shared" si="12"/>
        <v>0</v>
      </c>
      <c r="S14" s="36">
        <f>SUM(R$8:R14)</f>
        <v>0</v>
      </c>
      <c r="T14" s="36">
        <f t="shared" si="13"/>
        <v>0</v>
      </c>
      <c r="V14"/>
      <c r="BH14">
        <f t="shared" si="6"/>
        <v>1</v>
      </c>
      <c r="BI14" t="str">
        <f t="shared" si="7"/>
        <v/>
      </c>
      <c r="BJ14">
        <f t="shared" si="8"/>
        <v>0</v>
      </c>
    </row>
    <row r="15" spans="2:62" x14ac:dyDescent="0.2">
      <c r="B15" s="3" t="s">
        <v>21</v>
      </c>
      <c r="C15" s="3">
        <v>7</v>
      </c>
      <c r="D15" s="3">
        <v>7</v>
      </c>
      <c r="E15" s="2">
        <f t="shared" si="9"/>
        <v>0</v>
      </c>
      <c r="F15" s="10">
        <v>0</v>
      </c>
      <c r="G15" s="17">
        <f t="shared" si="14"/>
        <v>0</v>
      </c>
      <c r="H15" s="17">
        <f t="shared" si="15"/>
        <v>0</v>
      </c>
      <c r="I15" s="27">
        <f t="shared" si="0"/>
        <v>0</v>
      </c>
      <c r="J15" s="27">
        <f t="shared" si="1"/>
        <v>285.471</v>
      </c>
      <c r="K15" s="27">
        <f t="shared" si="2"/>
        <v>0</v>
      </c>
      <c r="L15" s="27">
        <f t="shared" si="10"/>
        <v>285.471</v>
      </c>
      <c r="M15" s="31">
        <f t="shared" si="11"/>
        <v>0</v>
      </c>
      <c r="N15" s="28">
        <f t="shared" si="3"/>
        <v>0</v>
      </c>
      <c r="O15" s="29" t="str">
        <f t="shared" si="4"/>
        <v>Not Braking</v>
      </c>
      <c r="P15" s="36">
        <f t="shared" si="5"/>
        <v>0</v>
      </c>
      <c r="Q15" s="36">
        <f>SUM(P$8:P15)</f>
        <v>0</v>
      </c>
      <c r="R15" s="36">
        <f t="shared" si="12"/>
        <v>0</v>
      </c>
      <c r="S15" s="36">
        <f>SUM(R$8:R15)</f>
        <v>0</v>
      </c>
      <c r="T15" s="36">
        <f t="shared" si="13"/>
        <v>0</v>
      </c>
      <c r="V15"/>
      <c r="BH15">
        <f t="shared" si="6"/>
        <v>1</v>
      </c>
      <c r="BI15" t="str">
        <f t="shared" si="7"/>
        <v/>
      </c>
      <c r="BJ15">
        <f t="shared" si="8"/>
        <v>0</v>
      </c>
    </row>
    <row r="16" spans="2:62" x14ac:dyDescent="0.2">
      <c r="B16" s="3" t="s">
        <v>21</v>
      </c>
      <c r="C16" s="3">
        <v>8</v>
      </c>
      <c r="D16" s="3">
        <v>8</v>
      </c>
      <c r="E16" s="2">
        <f t="shared" si="9"/>
        <v>0</v>
      </c>
      <c r="F16" s="10">
        <v>0</v>
      </c>
      <c r="G16" s="17">
        <f t="shared" si="14"/>
        <v>0</v>
      </c>
      <c r="H16" s="17">
        <f t="shared" si="15"/>
        <v>0</v>
      </c>
      <c r="I16" s="27">
        <f t="shared" si="0"/>
        <v>0</v>
      </c>
      <c r="J16" s="27">
        <f t="shared" si="1"/>
        <v>285.471</v>
      </c>
      <c r="K16" s="27">
        <f t="shared" si="2"/>
        <v>0</v>
      </c>
      <c r="L16" s="27">
        <f t="shared" si="10"/>
        <v>285.471</v>
      </c>
      <c r="M16" s="31">
        <f t="shared" si="11"/>
        <v>0</v>
      </c>
      <c r="N16" s="28">
        <f t="shared" si="3"/>
        <v>0</v>
      </c>
      <c r="O16" s="29" t="str">
        <f t="shared" si="4"/>
        <v>Not Braking</v>
      </c>
      <c r="P16" s="36">
        <f t="shared" si="5"/>
        <v>0</v>
      </c>
      <c r="Q16" s="36">
        <f>SUM(P$8:P16)</f>
        <v>0</v>
      </c>
      <c r="R16" s="36">
        <f t="shared" si="12"/>
        <v>0</v>
      </c>
      <c r="S16" s="36">
        <f>SUM(R$8:R16)</f>
        <v>0</v>
      </c>
      <c r="T16" s="36">
        <f t="shared" si="13"/>
        <v>0</v>
      </c>
      <c r="V16"/>
      <c r="BH16">
        <f t="shared" si="6"/>
        <v>1</v>
      </c>
      <c r="BI16" t="str">
        <f t="shared" si="7"/>
        <v/>
      </c>
      <c r="BJ16">
        <f t="shared" si="8"/>
        <v>0</v>
      </c>
    </row>
    <row r="17" spans="2:62" x14ac:dyDescent="0.2">
      <c r="B17" s="3" t="s">
        <v>21</v>
      </c>
      <c r="C17" s="3">
        <v>9</v>
      </c>
      <c r="D17" s="3">
        <v>9</v>
      </c>
      <c r="E17" s="2">
        <f t="shared" si="9"/>
        <v>0</v>
      </c>
      <c r="F17" s="10">
        <v>0</v>
      </c>
      <c r="G17" s="17">
        <f t="shared" si="14"/>
        <v>0</v>
      </c>
      <c r="H17" s="17">
        <f t="shared" si="15"/>
        <v>0</v>
      </c>
      <c r="I17" s="27">
        <f t="shared" si="0"/>
        <v>0</v>
      </c>
      <c r="J17" s="27">
        <f t="shared" si="1"/>
        <v>285.471</v>
      </c>
      <c r="K17" s="27">
        <f t="shared" si="2"/>
        <v>0</v>
      </c>
      <c r="L17" s="27">
        <f t="shared" si="10"/>
        <v>285.471</v>
      </c>
      <c r="M17" s="31">
        <f t="shared" si="11"/>
        <v>0</v>
      </c>
      <c r="N17" s="28">
        <f t="shared" si="3"/>
        <v>0</v>
      </c>
      <c r="O17" s="29" t="str">
        <f t="shared" si="4"/>
        <v>Not Braking</v>
      </c>
      <c r="P17" s="36">
        <f t="shared" si="5"/>
        <v>0</v>
      </c>
      <c r="Q17" s="36">
        <f>SUM(P$8:P17)</f>
        <v>0</v>
      </c>
      <c r="R17" s="36">
        <f t="shared" si="12"/>
        <v>0</v>
      </c>
      <c r="S17" s="36">
        <f>SUM(R$8:R17)</f>
        <v>0</v>
      </c>
      <c r="T17" s="36">
        <f t="shared" si="13"/>
        <v>0</v>
      </c>
      <c r="V17"/>
      <c r="BH17">
        <f t="shared" si="6"/>
        <v>1</v>
      </c>
      <c r="BI17" t="str">
        <f t="shared" si="7"/>
        <v/>
      </c>
      <c r="BJ17">
        <f t="shared" si="8"/>
        <v>0</v>
      </c>
    </row>
    <row r="18" spans="2:62" x14ac:dyDescent="0.2">
      <c r="B18" s="3" t="s">
        <v>21</v>
      </c>
      <c r="C18" s="3">
        <v>10</v>
      </c>
      <c r="D18" s="3">
        <v>10</v>
      </c>
      <c r="E18" s="2">
        <f t="shared" si="9"/>
        <v>0</v>
      </c>
      <c r="F18" s="10">
        <v>0</v>
      </c>
      <c r="G18" s="17">
        <f t="shared" si="14"/>
        <v>0</v>
      </c>
      <c r="H18" s="17">
        <f t="shared" si="15"/>
        <v>0</v>
      </c>
      <c r="I18" s="27">
        <f t="shared" si="0"/>
        <v>0</v>
      </c>
      <c r="J18" s="27">
        <f t="shared" si="1"/>
        <v>285.471</v>
      </c>
      <c r="K18" s="27">
        <f t="shared" si="2"/>
        <v>0</v>
      </c>
      <c r="L18" s="27">
        <f t="shared" si="10"/>
        <v>285.471</v>
      </c>
      <c r="M18" s="31">
        <f t="shared" si="11"/>
        <v>0</v>
      </c>
      <c r="N18" s="28">
        <f t="shared" si="3"/>
        <v>0</v>
      </c>
      <c r="O18" s="29" t="str">
        <f t="shared" si="4"/>
        <v>Not Braking</v>
      </c>
      <c r="P18" s="36">
        <f t="shared" si="5"/>
        <v>0</v>
      </c>
      <c r="Q18" s="36">
        <f>SUM(P$8:P18)</f>
        <v>0</v>
      </c>
      <c r="R18" s="36">
        <f t="shared" si="12"/>
        <v>0</v>
      </c>
      <c r="S18" s="36">
        <f>SUM(R$8:R18)</f>
        <v>0</v>
      </c>
      <c r="T18" s="36">
        <f t="shared" si="13"/>
        <v>0</v>
      </c>
      <c r="V18"/>
      <c r="BH18">
        <f t="shared" si="6"/>
        <v>1</v>
      </c>
      <c r="BI18" t="str">
        <f t="shared" si="7"/>
        <v/>
      </c>
      <c r="BJ18">
        <f t="shared" si="8"/>
        <v>0</v>
      </c>
    </row>
    <row r="19" spans="2:62" x14ac:dyDescent="0.2">
      <c r="B19" s="3" t="s">
        <v>21</v>
      </c>
      <c r="C19" s="3">
        <v>11</v>
      </c>
      <c r="D19" s="3">
        <v>11</v>
      </c>
      <c r="E19" s="2">
        <f t="shared" si="9"/>
        <v>0</v>
      </c>
      <c r="F19" s="10">
        <v>0</v>
      </c>
      <c r="G19" s="17">
        <f t="shared" si="14"/>
        <v>2.777777777777778E-2</v>
      </c>
      <c r="H19" s="17">
        <f t="shared" si="15"/>
        <v>0.1</v>
      </c>
      <c r="I19" s="27">
        <f t="shared" si="0"/>
        <v>40.416666666666671</v>
      </c>
      <c r="J19" s="27">
        <f t="shared" si="1"/>
        <v>285.471</v>
      </c>
      <c r="K19" s="27">
        <f t="shared" si="2"/>
        <v>0</v>
      </c>
      <c r="L19" s="27">
        <f t="shared" si="10"/>
        <v>325.88766666666669</v>
      </c>
      <c r="M19" s="31">
        <f t="shared" si="11"/>
        <v>0</v>
      </c>
      <c r="N19" s="28">
        <f t="shared" si="3"/>
        <v>0</v>
      </c>
      <c r="O19" s="29" t="str">
        <f t="shared" si="4"/>
        <v>Not Braking</v>
      </c>
      <c r="P19" s="36">
        <f t="shared" si="5"/>
        <v>0</v>
      </c>
      <c r="Q19" s="36">
        <f>SUM(P$8:P19)</f>
        <v>0</v>
      </c>
      <c r="R19" s="36">
        <f t="shared" si="12"/>
        <v>0</v>
      </c>
      <c r="S19" s="36">
        <f>SUM(R$8:R19)</f>
        <v>0</v>
      </c>
      <c r="T19" s="36">
        <f t="shared" si="13"/>
        <v>0</v>
      </c>
      <c r="V19"/>
      <c r="BH19">
        <f t="shared" si="6"/>
        <v>1</v>
      </c>
      <c r="BI19" t="str">
        <f t="shared" si="7"/>
        <v/>
      </c>
      <c r="BJ19">
        <f t="shared" si="8"/>
        <v>0</v>
      </c>
    </row>
    <row r="20" spans="2:62" x14ac:dyDescent="0.2">
      <c r="B20" s="3" t="s">
        <v>21</v>
      </c>
      <c r="C20" s="3">
        <v>12</v>
      </c>
      <c r="D20" s="3">
        <v>12</v>
      </c>
      <c r="E20" s="2">
        <f t="shared" si="9"/>
        <v>5.5555555555555552E-2</v>
      </c>
      <c r="F20" s="10">
        <v>0.2</v>
      </c>
      <c r="G20" s="17">
        <f t="shared" si="14"/>
        <v>0.2361111111111111</v>
      </c>
      <c r="H20" s="17">
        <f t="shared" si="15"/>
        <v>0.85</v>
      </c>
      <c r="I20" s="27">
        <f t="shared" si="0"/>
        <v>343.54166666666669</v>
      </c>
      <c r="J20" s="27">
        <f t="shared" si="1"/>
        <v>285.471</v>
      </c>
      <c r="K20" s="27">
        <f t="shared" si="2"/>
        <v>1.3068557098765432E-3</v>
      </c>
      <c r="L20" s="27">
        <f t="shared" si="10"/>
        <v>629.01397352237655</v>
      </c>
      <c r="M20" s="31">
        <f t="shared" si="11"/>
        <v>3.4945220751243143E-2</v>
      </c>
      <c r="N20" s="28">
        <f t="shared" si="3"/>
        <v>0</v>
      </c>
      <c r="O20" s="29" t="str">
        <f t="shared" si="4"/>
        <v>Not Braking</v>
      </c>
      <c r="P20" s="36">
        <f t="shared" si="5"/>
        <v>34.945220751243141</v>
      </c>
      <c r="Q20" s="36">
        <f>SUM(P$8:P20)</f>
        <v>34.945220751243141</v>
      </c>
      <c r="R20" s="36">
        <f t="shared" si="12"/>
        <v>34.945220751243141</v>
      </c>
      <c r="S20" s="36">
        <f>SUM(R$8:R20)</f>
        <v>34.945220751243141</v>
      </c>
      <c r="T20" s="36">
        <f t="shared" si="13"/>
        <v>0</v>
      </c>
      <c r="V20"/>
      <c r="BH20">
        <f t="shared" si="6"/>
        <v>1</v>
      </c>
      <c r="BI20" t="str">
        <f t="shared" si="7"/>
        <v/>
      </c>
      <c r="BJ20">
        <f t="shared" si="8"/>
        <v>5.5555555555555559E-2</v>
      </c>
    </row>
    <row r="21" spans="2:62" x14ac:dyDescent="0.2">
      <c r="B21" s="3" t="s">
        <v>21</v>
      </c>
      <c r="C21" s="3">
        <v>13</v>
      </c>
      <c r="D21" s="3">
        <v>13</v>
      </c>
      <c r="E21" s="2">
        <f t="shared" si="9"/>
        <v>0.47222222222222221</v>
      </c>
      <c r="F21" s="10">
        <v>1.7</v>
      </c>
      <c r="G21" s="17">
        <f t="shared" si="14"/>
        <v>0.72222222222222221</v>
      </c>
      <c r="H21" s="17">
        <f t="shared" si="15"/>
        <v>2.6</v>
      </c>
      <c r="I21" s="27">
        <f t="shared" si="0"/>
        <v>1050.8333333333333</v>
      </c>
      <c r="J21" s="27">
        <f t="shared" si="1"/>
        <v>285.471</v>
      </c>
      <c r="K21" s="27">
        <f t="shared" si="2"/>
        <v>9.4420325038580249E-2</v>
      </c>
      <c r="L21" s="27">
        <f t="shared" si="10"/>
        <v>1336.3987536583718</v>
      </c>
      <c r="M21" s="31">
        <f t="shared" si="11"/>
        <v>0.63107718922756439</v>
      </c>
      <c r="N21" s="28">
        <f t="shared" si="3"/>
        <v>0</v>
      </c>
      <c r="O21" s="29" t="str">
        <f t="shared" si="4"/>
        <v>Not Braking</v>
      </c>
      <c r="P21" s="36">
        <f t="shared" si="5"/>
        <v>631.07718922756442</v>
      </c>
      <c r="Q21" s="36">
        <f>SUM(P$8:P21)</f>
        <v>666.02240997880756</v>
      </c>
      <c r="R21" s="36">
        <f t="shared" si="12"/>
        <v>631.07718922756442</v>
      </c>
      <c r="S21" s="36">
        <f>SUM(R$8:R21)</f>
        <v>666.02240997880756</v>
      </c>
      <c r="T21" s="36">
        <f t="shared" si="13"/>
        <v>0</v>
      </c>
      <c r="V21"/>
      <c r="BH21">
        <f t="shared" si="6"/>
        <v>0</v>
      </c>
      <c r="BI21">
        <f t="shared" si="7"/>
        <v>1.7</v>
      </c>
      <c r="BJ21">
        <f t="shared" si="8"/>
        <v>0.47222222222222221</v>
      </c>
    </row>
    <row r="22" spans="2:62" x14ac:dyDescent="0.2">
      <c r="B22" s="3" t="s">
        <v>21</v>
      </c>
      <c r="C22" s="3">
        <v>14</v>
      </c>
      <c r="D22" s="3">
        <v>14</v>
      </c>
      <c r="E22" s="2">
        <f t="shared" si="9"/>
        <v>1.5</v>
      </c>
      <c r="F22" s="10">
        <v>5.4</v>
      </c>
      <c r="G22" s="17">
        <f t="shared" si="14"/>
        <v>1.1388888888888891</v>
      </c>
      <c r="H22" s="17">
        <f t="shared" si="15"/>
        <v>4.1000000000000005</v>
      </c>
      <c r="I22" s="27">
        <f t="shared" si="0"/>
        <v>1657.0833333333335</v>
      </c>
      <c r="J22" s="27">
        <f t="shared" si="1"/>
        <v>285.471</v>
      </c>
      <c r="K22" s="27">
        <f t="shared" si="2"/>
        <v>0.95269781250000007</v>
      </c>
      <c r="L22" s="27">
        <f t="shared" si="10"/>
        <v>1943.5070311458335</v>
      </c>
      <c r="M22" s="31">
        <f t="shared" si="11"/>
        <v>2.9152605467187502</v>
      </c>
      <c r="N22" s="28">
        <f t="shared" si="3"/>
        <v>0</v>
      </c>
      <c r="O22" s="29" t="str">
        <f t="shared" si="4"/>
        <v>Not Braking</v>
      </c>
      <c r="P22" s="36">
        <f t="shared" si="5"/>
        <v>2915.2605467187504</v>
      </c>
      <c r="Q22" s="36">
        <f>SUM(P$8:P22)</f>
        <v>3581.2829566975579</v>
      </c>
      <c r="R22" s="36">
        <f t="shared" si="12"/>
        <v>2915.2605467187504</v>
      </c>
      <c r="S22" s="36">
        <f>SUM(R$8:R22)</f>
        <v>3581.2829566975579</v>
      </c>
      <c r="T22" s="36">
        <f t="shared" si="13"/>
        <v>0</v>
      </c>
      <c r="V22"/>
      <c r="BH22">
        <f t="shared" si="6"/>
        <v>0</v>
      </c>
      <c r="BI22">
        <f t="shared" si="7"/>
        <v>5.4</v>
      </c>
      <c r="BJ22">
        <f t="shared" si="8"/>
        <v>1.5</v>
      </c>
    </row>
    <row r="23" spans="2:62" x14ac:dyDescent="0.2">
      <c r="B23" s="3" t="s">
        <v>21</v>
      </c>
      <c r="C23" s="3">
        <v>15</v>
      </c>
      <c r="D23" s="3">
        <v>15</v>
      </c>
      <c r="E23" s="2">
        <f t="shared" si="9"/>
        <v>2.75</v>
      </c>
      <c r="F23" s="10">
        <v>9.9</v>
      </c>
      <c r="G23" s="17">
        <f t="shared" si="14"/>
        <v>1.0694444444444444</v>
      </c>
      <c r="H23" s="17">
        <f t="shared" si="15"/>
        <v>3.8499999999999996</v>
      </c>
      <c r="I23" s="27">
        <f t="shared" si="0"/>
        <v>1556.0416666666667</v>
      </c>
      <c r="J23" s="27">
        <f t="shared" si="1"/>
        <v>285.471</v>
      </c>
      <c r="K23" s="27">
        <f t="shared" si="2"/>
        <v>3.2021232031250002</v>
      </c>
      <c r="L23" s="27">
        <f t="shared" si="10"/>
        <v>1844.7147898697917</v>
      </c>
      <c r="M23" s="31">
        <f t="shared" si="11"/>
        <v>5.072965672141927</v>
      </c>
      <c r="N23" s="28">
        <f t="shared" si="3"/>
        <v>0</v>
      </c>
      <c r="O23" s="29" t="str">
        <f t="shared" si="4"/>
        <v>Not Braking</v>
      </c>
      <c r="P23" s="36">
        <f t="shared" si="5"/>
        <v>5072.9656721419269</v>
      </c>
      <c r="Q23" s="36">
        <f>SUM(P$8:P23)</f>
        <v>8654.2486288394848</v>
      </c>
      <c r="R23" s="36">
        <f t="shared" si="12"/>
        <v>5072.9656721419269</v>
      </c>
      <c r="S23" s="36">
        <f>SUM(R$8:R23)</f>
        <v>8654.2486288394848</v>
      </c>
      <c r="T23" s="36">
        <f t="shared" si="13"/>
        <v>0</v>
      </c>
      <c r="V23"/>
      <c r="BH23">
        <f t="shared" si="6"/>
        <v>0</v>
      </c>
      <c r="BI23">
        <f t="shared" si="7"/>
        <v>9.9</v>
      </c>
      <c r="BJ23">
        <f t="shared" si="8"/>
        <v>2.75</v>
      </c>
    </row>
    <row r="24" spans="2:62" x14ac:dyDescent="0.2">
      <c r="B24" s="3" t="s">
        <v>21</v>
      </c>
      <c r="C24" s="3">
        <v>16</v>
      </c>
      <c r="D24" s="3">
        <v>16</v>
      </c>
      <c r="E24" s="2">
        <f t="shared" si="9"/>
        <v>3.6388888888888888</v>
      </c>
      <c r="F24" s="10">
        <v>13.1</v>
      </c>
      <c r="G24" s="17">
        <f t="shared" si="14"/>
        <v>0.97222222222222199</v>
      </c>
      <c r="H24" s="17">
        <f t="shared" si="15"/>
        <v>3.4999999999999991</v>
      </c>
      <c r="I24" s="27">
        <f t="shared" si="0"/>
        <v>1414.583333333333</v>
      </c>
      <c r="J24" s="27">
        <f t="shared" si="1"/>
        <v>285.471</v>
      </c>
      <c r="K24" s="27">
        <f t="shared" si="2"/>
        <v>5.6067377092978399</v>
      </c>
      <c r="L24" s="27">
        <f t="shared" si="10"/>
        <v>1705.6610710426307</v>
      </c>
      <c r="M24" s="31">
        <f t="shared" si="11"/>
        <v>6.206711119627351</v>
      </c>
      <c r="N24" s="28">
        <f t="shared" si="3"/>
        <v>0</v>
      </c>
      <c r="O24" s="29" t="str">
        <f t="shared" si="4"/>
        <v>Not Braking</v>
      </c>
      <c r="P24" s="36">
        <f t="shared" si="5"/>
        <v>6206.7111196273509</v>
      </c>
      <c r="Q24" s="36">
        <f>SUM(P$8:P24)</f>
        <v>14860.959748466836</v>
      </c>
      <c r="R24" s="36">
        <f t="shared" si="12"/>
        <v>6206.7111196273509</v>
      </c>
      <c r="S24" s="36">
        <f>SUM(R$8:R24)</f>
        <v>14860.959748466836</v>
      </c>
      <c r="T24" s="36">
        <f t="shared" si="13"/>
        <v>0</v>
      </c>
      <c r="V24"/>
      <c r="BH24">
        <f t="shared" si="6"/>
        <v>0</v>
      </c>
      <c r="BI24">
        <f t="shared" si="7"/>
        <v>13.1</v>
      </c>
      <c r="BJ24">
        <f t="shared" si="8"/>
        <v>3.6388888888888888</v>
      </c>
    </row>
    <row r="25" spans="2:62" x14ac:dyDescent="0.2">
      <c r="B25" s="3" t="s">
        <v>21</v>
      </c>
      <c r="C25" s="3">
        <v>17</v>
      </c>
      <c r="D25" s="3">
        <v>17</v>
      </c>
      <c r="E25" s="2">
        <f t="shared" si="9"/>
        <v>4.6944444444444446</v>
      </c>
      <c r="F25" s="10">
        <v>16.899999999999999</v>
      </c>
      <c r="G25" s="17">
        <f t="shared" si="14"/>
        <v>1.1944444444444444</v>
      </c>
      <c r="H25" s="17">
        <f t="shared" si="15"/>
        <v>4.3</v>
      </c>
      <c r="I25" s="27">
        <f t="shared" si="0"/>
        <v>1737.9166666666667</v>
      </c>
      <c r="J25" s="27">
        <f t="shared" si="1"/>
        <v>285.471</v>
      </c>
      <c r="K25" s="27">
        <f t="shared" si="2"/>
        <v>9.3312764824459897</v>
      </c>
      <c r="L25" s="27">
        <f t="shared" si="10"/>
        <v>2032.7189431491129</v>
      </c>
      <c r="M25" s="31">
        <f t="shared" si="11"/>
        <v>9.5424861497833362</v>
      </c>
      <c r="N25" s="28">
        <f t="shared" si="3"/>
        <v>0</v>
      </c>
      <c r="O25" s="29" t="str">
        <f t="shared" si="4"/>
        <v>Not Braking</v>
      </c>
      <c r="P25" s="36">
        <f t="shared" si="5"/>
        <v>9542.4861497833353</v>
      </c>
      <c r="Q25" s="36">
        <f>SUM(P$8:P25)</f>
        <v>24403.445898250171</v>
      </c>
      <c r="R25" s="36">
        <f t="shared" si="12"/>
        <v>9542.4861497833353</v>
      </c>
      <c r="S25" s="36">
        <f>SUM(R$8:R25)</f>
        <v>24403.445898250171</v>
      </c>
      <c r="T25" s="36">
        <f t="shared" si="13"/>
        <v>0</v>
      </c>
      <c r="U25" s="17"/>
      <c r="V25" s="17"/>
      <c r="BH25">
        <f t="shared" si="6"/>
        <v>0</v>
      </c>
      <c r="BI25">
        <f t="shared" si="7"/>
        <v>16.899999999999999</v>
      </c>
      <c r="BJ25">
        <f t="shared" si="8"/>
        <v>4.6944444444444438</v>
      </c>
    </row>
    <row r="26" spans="2:62" x14ac:dyDescent="0.2">
      <c r="B26" s="3" t="s">
        <v>21</v>
      </c>
      <c r="C26" s="3">
        <v>18</v>
      </c>
      <c r="D26" s="3">
        <v>18</v>
      </c>
      <c r="E26" s="2">
        <f t="shared" si="9"/>
        <v>6.0277777777777777</v>
      </c>
      <c r="F26" s="10">
        <v>21.7</v>
      </c>
      <c r="G26" s="17">
        <f t="shared" si="14"/>
        <v>1.2638888888888891</v>
      </c>
      <c r="H26" s="17">
        <f t="shared" si="15"/>
        <v>4.5500000000000007</v>
      </c>
      <c r="I26" s="27">
        <f t="shared" si="0"/>
        <v>1838.9583333333335</v>
      </c>
      <c r="J26" s="27">
        <f t="shared" si="1"/>
        <v>285.471</v>
      </c>
      <c r="K26" s="27">
        <f t="shared" si="2"/>
        <v>15.384632130594134</v>
      </c>
      <c r="L26" s="27">
        <f t="shared" si="10"/>
        <v>2139.8139654639276</v>
      </c>
      <c r="M26" s="31">
        <f t="shared" si="11"/>
        <v>12.898323069602007</v>
      </c>
      <c r="N26" s="28">
        <f t="shared" si="3"/>
        <v>0</v>
      </c>
      <c r="O26" s="29" t="str">
        <f t="shared" si="4"/>
        <v>Not Braking</v>
      </c>
      <c r="P26" s="36">
        <f t="shared" si="5"/>
        <v>12898.323069602007</v>
      </c>
      <c r="Q26" s="36">
        <f>SUM(P$8:P26)</f>
        <v>37301.768967852178</v>
      </c>
      <c r="R26" s="36">
        <f t="shared" si="12"/>
        <v>12898.323069602007</v>
      </c>
      <c r="S26" s="36">
        <f>SUM(R$8:R26)</f>
        <v>37301.768967852178</v>
      </c>
      <c r="T26" s="36">
        <f t="shared" si="13"/>
        <v>0</v>
      </c>
      <c r="U26" s="17"/>
      <c r="V26" s="17"/>
      <c r="BH26">
        <f t="shared" si="6"/>
        <v>0</v>
      </c>
      <c r="BI26">
        <f t="shared" si="7"/>
        <v>21.7</v>
      </c>
      <c r="BJ26">
        <f t="shared" si="8"/>
        <v>6.0277777777777777</v>
      </c>
    </row>
    <row r="27" spans="2:62" x14ac:dyDescent="0.2">
      <c r="B27" s="3" t="s">
        <v>21</v>
      </c>
      <c r="C27" s="3">
        <v>19</v>
      </c>
      <c r="D27" s="3">
        <v>19</v>
      </c>
      <c r="E27" s="2">
        <f t="shared" si="9"/>
        <v>7.2222222222222223</v>
      </c>
      <c r="F27" s="10">
        <v>26</v>
      </c>
      <c r="G27" s="17">
        <f t="shared" si="14"/>
        <v>0.80555555555555558</v>
      </c>
      <c r="H27" s="17">
        <f t="shared" si="15"/>
        <v>2.9000000000000004</v>
      </c>
      <c r="I27" s="27">
        <f t="shared" si="0"/>
        <v>1172.0833333333333</v>
      </c>
      <c r="J27" s="27">
        <f t="shared" si="1"/>
        <v>285.471</v>
      </c>
      <c r="K27" s="27">
        <f t="shared" si="2"/>
        <v>22.08586149691358</v>
      </c>
      <c r="L27" s="27">
        <f t="shared" si="10"/>
        <v>1479.6401948302469</v>
      </c>
      <c r="M27" s="31">
        <f t="shared" si="11"/>
        <v>10.686290295996226</v>
      </c>
      <c r="N27" s="28">
        <f t="shared" si="3"/>
        <v>0</v>
      </c>
      <c r="O27" s="29" t="str">
        <f t="shared" si="4"/>
        <v>Not Braking</v>
      </c>
      <c r="P27" s="36">
        <f t="shared" si="5"/>
        <v>10686.290295996227</v>
      </c>
      <c r="Q27" s="36">
        <f>SUM(P$8:P27)</f>
        <v>47988.059263848409</v>
      </c>
      <c r="R27" s="36">
        <f t="shared" si="12"/>
        <v>10686.290295996227</v>
      </c>
      <c r="S27" s="36">
        <f>SUM(R$8:R27)</f>
        <v>47988.059263848409</v>
      </c>
      <c r="T27" s="36">
        <f t="shared" si="13"/>
        <v>0</v>
      </c>
      <c r="U27" s="17"/>
      <c r="V27" s="17"/>
      <c r="BH27">
        <f t="shared" si="6"/>
        <v>0</v>
      </c>
      <c r="BI27">
        <f t="shared" si="7"/>
        <v>26</v>
      </c>
      <c r="BJ27">
        <f t="shared" si="8"/>
        <v>7.2222222222222223</v>
      </c>
    </row>
    <row r="28" spans="2:62" x14ac:dyDescent="0.2">
      <c r="B28" s="3" t="s">
        <v>21</v>
      </c>
      <c r="C28" s="3">
        <v>20</v>
      </c>
      <c r="D28" s="3">
        <v>20</v>
      </c>
      <c r="E28" s="2">
        <f t="shared" si="9"/>
        <v>7.6388888888888893</v>
      </c>
      <c r="F28" s="10">
        <v>27.5</v>
      </c>
      <c r="G28" s="17">
        <f t="shared" si="14"/>
        <v>0.29166666666666685</v>
      </c>
      <c r="H28" s="17">
        <f t="shared" si="15"/>
        <v>1.0500000000000007</v>
      </c>
      <c r="I28" s="27">
        <f t="shared" si="0"/>
        <v>424.37500000000028</v>
      </c>
      <c r="J28" s="27">
        <f t="shared" si="1"/>
        <v>285.471</v>
      </c>
      <c r="K28" s="27">
        <f t="shared" si="2"/>
        <v>24.707740764853398</v>
      </c>
      <c r="L28" s="27">
        <f t="shared" si="10"/>
        <v>734.55374076485373</v>
      </c>
      <c r="M28" s="31">
        <f t="shared" si="11"/>
        <v>5.6111744086204105</v>
      </c>
      <c r="N28" s="28">
        <f t="shared" si="3"/>
        <v>0</v>
      </c>
      <c r="O28" s="29" t="str">
        <f t="shared" si="4"/>
        <v>Not Braking</v>
      </c>
      <c r="P28" s="36">
        <f t="shared" si="5"/>
        <v>5611.1744086204108</v>
      </c>
      <c r="Q28" s="36">
        <f>SUM(P$8:P28)</f>
        <v>53599.233672468821</v>
      </c>
      <c r="R28" s="36">
        <f t="shared" si="12"/>
        <v>5611.1744086204108</v>
      </c>
      <c r="S28" s="36">
        <f>SUM(R$8:R28)</f>
        <v>53599.233672468821</v>
      </c>
      <c r="T28" s="36">
        <f t="shared" si="13"/>
        <v>0</v>
      </c>
      <c r="U28" s="17"/>
      <c r="V28" s="17"/>
      <c r="BH28">
        <f t="shared" si="6"/>
        <v>0</v>
      </c>
      <c r="BI28">
        <f t="shared" si="7"/>
        <v>27.5</v>
      </c>
      <c r="BJ28">
        <f t="shared" si="8"/>
        <v>7.6388888888888884</v>
      </c>
    </row>
    <row r="29" spans="2:62" x14ac:dyDescent="0.2">
      <c r="B29" s="3" t="s">
        <v>21</v>
      </c>
      <c r="C29" s="3">
        <v>21</v>
      </c>
      <c r="D29" s="3">
        <v>21</v>
      </c>
      <c r="E29" s="2">
        <f t="shared" si="9"/>
        <v>7.8055555555555554</v>
      </c>
      <c r="F29" s="10">
        <v>28.1</v>
      </c>
      <c r="G29" s="17">
        <f t="shared" si="14"/>
        <v>0.1111111111111112</v>
      </c>
      <c r="H29" s="17">
        <f t="shared" si="15"/>
        <v>0.40000000000000036</v>
      </c>
      <c r="I29" s="27">
        <f t="shared" si="0"/>
        <v>161.6666666666668</v>
      </c>
      <c r="J29" s="27">
        <f t="shared" si="1"/>
        <v>285.471</v>
      </c>
      <c r="K29" s="27">
        <f t="shared" si="2"/>
        <v>25.797658426890433</v>
      </c>
      <c r="L29" s="27">
        <f t="shared" si="10"/>
        <v>472.93532509355725</v>
      </c>
      <c r="M29" s="31">
        <f t="shared" si="11"/>
        <v>3.6915229542024885</v>
      </c>
      <c r="N29" s="28">
        <f t="shared" si="3"/>
        <v>0</v>
      </c>
      <c r="O29" s="29" t="str">
        <f t="shared" si="4"/>
        <v>Not Braking</v>
      </c>
      <c r="P29" s="36">
        <f t="shared" si="5"/>
        <v>3691.5229542024886</v>
      </c>
      <c r="Q29" s="36">
        <f>SUM(P$8:P29)</f>
        <v>57290.756626671311</v>
      </c>
      <c r="R29" s="36">
        <f t="shared" si="12"/>
        <v>3691.5229542024886</v>
      </c>
      <c r="S29" s="36">
        <f>SUM(R$8:R29)</f>
        <v>57290.756626671311</v>
      </c>
      <c r="T29" s="36">
        <f t="shared" si="13"/>
        <v>0</v>
      </c>
      <c r="U29" s="17"/>
      <c r="V29" s="17"/>
      <c r="BH29">
        <f t="shared" si="6"/>
        <v>0</v>
      </c>
      <c r="BI29">
        <f t="shared" si="7"/>
        <v>28.1</v>
      </c>
      <c r="BJ29">
        <f t="shared" si="8"/>
        <v>7.8055555555555554</v>
      </c>
    </row>
    <row r="30" spans="2:62" x14ac:dyDescent="0.2">
      <c r="B30" s="3" t="s">
        <v>21</v>
      </c>
      <c r="C30" s="3">
        <v>22</v>
      </c>
      <c r="D30" s="3">
        <v>22</v>
      </c>
      <c r="E30" s="2">
        <f t="shared" si="9"/>
        <v>7.8611111111111107</v>
      </c>
      <c r="F30" s="10">
        <v>28.3</v>
      </c>
      <c r="G30" s="17">
        <f t="shared" si="14"/>
        <v>9.7222222222222127E-2</v>
      </c>
      <c r="H30" s="17">
        <f t="shared" si="15"/>
        <v>0.34999999999999964</v>
      </c>
      <c r="I30" s="27">
        <f t="shared" si="0"/>
        <v>141.4583333333332</v>
      </c>
      <c r="J30" s="27">
        <f t="shared" si="1"/>
        <v>285.471</v>
      </c>
      <c r="K30" s="27">
        <f t="shared" si="2"/>
        <v>26.166191737075618</v>
      </c>
      <c r="L30" s="27">
        <f t="shared" si="10"/>
        <v>453.09552507040883</v>
      </c>
      <c r="M30" s="31">
        <f t="shared" si="11"/>
        <v>3.5618342665257137</v>
      </c>
      <c r="N30" s="28">
        <f t="shared" si="3"/>
        <v>0</v>
      </c>
      <c r="O30" s="29" t="str">
        <f t="shared" si="4"/>
        <v>Not Braking</v>
      </c>
      <c r="P30" s="36">
        <f t="shared" si="5"/>
        <v>3561.8342665257137</v>
      </c>
      <c r="Q30" s="36">
        <f>SUM(P$8:P30)</f>
        <v>60852.590893197026</v>
      </c>
      <c r="R30" s="36">
        <f t="shared" si="12"/>
        <v>3561.8342665257137</v>
      </c>
      <c r="S30" s="36">
        <f>SUM(R$8:R30)</f>
        <v>60852.590893197026</v>
      </c>
      <c r="T30" s="36">
        <f t="shared" si="13"/>
        <v>0</v>
      </c>
      <c r="U30" s="17"/>
      <c r="V30" s="17"/>
      <c r="BH30">
        <f t="shared" si="6"/>
        <v>0</v>
      </c>
      <c r="BI30">
        <f t="shared" si="7"/>
        <v>28.3</v>
      </c>
      <c r="BJ30">
        <f t="shared" si="8"/>
        <v>7.8611111111111107</v>
      </c>
    </row>
    <row r="31" spans="2:62" x14ac:dyDescent="0.2">
      <c r="B31" s="3" t="s">
        <v>21</v>
      </c>
      <c r="C31" s="3">
        <v>23</v>
      </c>
      <c r="D31" s="3">
        <v>23</v>
      </c>
      <c r="E31" s="2">
        <f t="shared" si="9"/>
        <v>8</v>
      </c>
      <c r="F31" s="10">
        <v>28.8</v>
      </c>
      <c r="G31" s="17">
        <f t="shared" si="14"/>
        <v>0.1111111111111112</v>
      </c>
      <c r="H31" s="17">
        <f t="shared" si="15"/>
        <v>0.40000000000000036</v>
      </c>
      <c r="I31" s="27">
        <f t="shared" si="0"/>
        <v>161.6666666666668</v>
      </c>
      <c r="J31" s="27">
        <f t="shared" si="1"/>
        <v>285.471</v>
      </c>
      <c r="K31" s="27">
        <f t="shared" si="2"/>
        <v>27.098960000000002</v>
      </c>
      <c r="L31" s="27">
        <f t="shared" si="10"/>
        <v>474.23662666666678</v>
      </c>
      <c r="M31" s="31">
        <f t="shared" si="11"/>
        <v>3.7938930133333342</v>
      </c>
      <c r="N31" s="28">
        <f t="shared" si="3"/>
        <v>0</v>
      </c>
      <c r="O31" s="29" t="str">
        <f t="shared" si="4"/>
        <v>Not Braking</v>
      </c>
      <c r="P31" s="36">
        <f t="shared" si="5"/>
        <v>3793.8930133333342</v>
      </c>
      <c r="Q31" s="36">
        <f>SUM(P$8:P31)</f>
        <v>64646.48390653036</v>
      </c>
      <c r="R31" s="36">
        <f t="shared" si="12"/>
        <v>3793.8930133333342</v>
      </c>
      <c r="S31" s="36">
        <f>SUM(R$8:R31)</f>
        <v>64646.48390653036</v>
      </c>
      <c r="T31" s="36">
        <f t="shared" si="13"/>
        <v>0</v>
      </c>
      <c r="U31" s="17"/>
      <c r="V31" s="17"/>
      <c r="BH31">
        <f t="shared" si="6"/>
        <v>0</v>
      </c>
      <c r="BI31">
        <f t="shared" si="7"/>
        <v>28.8</v>
      </c>
      <c r="BJ31">
        <f t="shared" si="8"/>
        <v>8</v>
      </c>
    </row>
    <row r="32" spans="2:62" x14ac:dyDescent="0.2">
      <c r="B32" s="3" t="s">
        <v>21</v>
      </c>
      <c r="C32" s="3">
        <v>24</v>
      </c>
      <c r="D32" s="3">
        <v>24</v>
      </c>
      <c r="E32" s="2">
        <f t="shared" si="9"/>
        <v>8.0833333333333339</v>
      </c>
      <c r="F32" s="10">
        <v>29.1</v>
      </c>
      <c r="G32" s="17">
        <f t="shared" si="14"/>
        <v>0.27777777777777779</v>
      </c>
      <c r="H32" s="17">
        <f t="shared" si="15"/>
        <v>1</v>
      </c>
      <c r="I32" s="27">
        <f t="shared" si="0"/>
        <v>404.16666666666669</v>
      </c>
      <c r="J32" s="27">
        <f t="shared" si="1"/>
        <v>285.471</v>
      </c>
      <c r="K32" s="27">
        <f t="shared" si="2"/>
        <v>27.666462092013894</v>
      </c>
      <c r="L32" s="27">
        <f t="shared" si="10"/>
        <v>717.30412875868058</v>
      </c>
      <c r="M32" s="31">
        <f t="shared" si="11"/>
        <v>5.7982083741326687</v>
      </c>
      <c r="N32" s="28">
        <f t="shared" si="3"/>
        <v>0</v>
      </c>
      <c r="O32" s="29" t="str">
        <f t="shared" si="4"/>
        <v>Not Braking</v>
      </c>
      <c r="P32" s="36">
        <f t="shared" si="5"/>
        <v>5798.2083741326687</v>
      </c>
      <c r="Q32" s="36">
        <f>SUM(P$8:P32)</f>
        <v>70444.692280663032</v>
      </c>
      <c r="R32" s="36">
        <f t="shared" si="12"/>
        <v>5798.2083741326687</v>
      </c>
      <c r="S32" s="36">
        <f>SUM(R$8:R32)</f>
        <v>70444.692280663032</v>
      </c>
      <c r="T32" s="36">
        <f t="shared" si="13"/>
        <v>0</v>
      </c>
      <c r="U32" s="17"/>
      <c r="V32" s="17"/>
      <c r="BH32">
        <f t="shared" si="6"/>
        <v>0</v>
      </c>
      <c r="BI32">
        <f t="shared" si="7"/>
        <v>29.1</v>
      </c>
      <c r="BJ32">
        <f t="shared" si="8"/>
        <v>8.0833333333333339</v>
      </c>
    </row>
    <row r="33" spans="2:62" x14ac:dyDescent="0.2">
      <c r="B33" s="3" t="s">
        <v>21</v>
      </c>
      <c r="C33" s="3">
        <v>25</v>
      </c>
      <c r="D33" s="3">
        <v>25</v>
      </c>
      <c r="E33" s="2">
        <f t="shared" si="9"/>
        <v>8.5555555555555554</v>
      </c>
      <c r="F33" s="10">
        <v>30.8</v>
      </c>
      <c r="G33" s="17">
        <f t="shared" si="14"/>
        <v>0.38888888888888851</v>
      </c>
      <c r="H33" s="17">
        <f t="shared" si="15"/>
        <v>1.3999999999999986</v>
      </c>
      <c r="I33" s="27">
        <f t="shared" si="0"/>
        <v>565.8333333333328</v>
      </c>
      <c r="J33" s="27">
        <f t="shared" si="1"/>
        <v>285.471</v>
      </c>
      <c r="K33" s="27">
        <f t="shared" si="2"/>
        <v>30.993390015432102</v>
      </c>
      <c r="L33" s="27">
        <f t="shared" si="10"/>
        <v>882.29772334876498</v>
      </c>
      <c r="M33" s="31">
        <f t="shared" si="11"/>
        <v>7.5485471886505451</v>
      </c>
      <c r="N33" s="28">
        <f t="shared" si="3"/>
        <v>0</v>
      </c>
      <c r="O33" s="29" t="str">
        <f t="shared" si="4"/>
        <v>Not Braking</v>
      </c>
      <c r="P33" s="36">
        <f t="shared" si="5"/>
        <v>7548.5471886505447</v>
      </c>
      <c r="Q33" s="36">
        <f>SUM(P$8:P33)</f>
        <v>77993.239469313572</v>
      </c>
      <c r="R33" s="36">
        <f t="shared" si="12"/>
        <v>7548.5471886505447</v>
      </c>
      <c r="S33" s="36">
        <f>SUM(R$8:R33)</f>
        <v>77993.239469313572</v>
      </c>
      <c r="T33" s="36">
        <f t="shared" si="13"/>
        <v>0</v>
      </c>
      <c r="U33" s="17"/>
      <c r="V33" s="17"/>
      <c r="BH33">
        <f t="shared" si="6"/>
        <v>0</v>
      </c>
      <c r="BI33">
        <f t="shared" si="7"/>
        <v>30.8</v>
      </c>
      <c r="BJ33">
        <f t="shared" si="8"/>
        <v>8.5555555555555554</v>
      </c>
    </row>
    <row r="34" spans="2:62" x14ac:dyDescent="0.2">
      <c r="B34" s="3" t="s">
        <v>21</v>
      </c>
      <c r="C34" s="3">
        <v>26</v>
      </c>
      <c r="D34" s="3">
        <v>26</v>
      </c>
      <c r="E34" s="2">
        <f t="shared" si="9"/>
        <v>8.8611111111111107</v>
      </c>
      <c r="F34" s="10">
        <v>31.9</v>
      </c>
      <c r="G34" s="17">
        <f t="shared" si="14"/>
        <v>0.45833333333333343</v>
      </c>
      <c r="H34" s="17">
        <f t="shared" si="15"/>
        <v>1.6500000000000004</v>
      </c>
      <c r="I34" s="27">
        <f t="shared" si="0"/>
        <v>666.87500000000011</v>
      </c>
      <c r="J34" s="27">
        <f t="shared" si="1"/>
        <v>285.471</v>
      </c>
      <c r="K34" s="27">
        <f t="shared" si="2"/>
        <v>33.24673597318673</v>
      </c>
      <c r="L34" s="27">
        <f t="shared" si="10"/>
        <v>985.59273597318679</v>
      </c>
      <c r="M34" s="31">
        <f t="shared" si="11"/>
        <v>8.7334467437624035</v>
      </c>
      <c r="N34" s="28">
        <f t="shared" si="3"/>
        <v>0</v>
      </c>
      <c r="O34" s="29" t="str">
        <f t="shared" si="4"/>
        <v>Not Braking</v>
      </c>
      <c r="P34" s="36">
        <f t="shared" si="5"/>
        <v>8733.4467437624044</v>
      </c>
      <c r="Q34" s="36">
        <f>SUM(P$8:P34)</f>
        <v>86726.686213075969</v>
      </c>
      <c r="R34" s="36">
        <f t="shared" si="12"/>
        <v>8733.4467437624044</v>
      </c>
      <c r="S34" s="36">
        <f>SUM(R$8:R34)</f>
        <v>86726.686213075969</v>
      </c>
      <c r="T34" s="36">
        <f t="shared" si="13"/>
        <v>0</v>
      </c>
      <c r="U34" s="17"/>
      <c r="V34" s="17"/>
      <c r="BH34">
        <f t="shared" si="6"/>
        <v>0</v>
      </c>
      <c r="BI34">
        <f t="shared" si="7"/>
        <v>31.9</v>
      </c>
      <c r="BJ34">
        <f t="shared" si="8"/>
        <v>8.8611111111111107</v>
      </c>
    </row>
    <row r="35" spans="2:62" x14ac:dyDescent="0.2">
      <c r="B35" s="3" t="s">
        <v>21</v>
      </c>
      <c r="C35" s="3">
        <v>27</v>
      </c>
      <c r="D35" s="3">
        <v>27</v>
      </c>
      <c r="E35" s="2">
        <f t="shared" si="9"/>
        <v>9.4722222222222214</v>
      </c>
      <c r="F35" s="10">
        <v>34.1</v>
      </c>
      <c r="G35" s="17">
        <f t="shared" si="14"/>
        <v>0.65277777777777812</v>
      </c>
      <c r="H35" s="17">
        <f t="shared" si="15"/>
        <v>2.3500000000000014</v>
      </c>
      <c r="I35" s="27">
        <f t="shared" si="0"/>
        <v>949.7916666666672</v>
      </c>
      <c r="J35" s="27">
        <f t="shared" si="1"/>
        <v>285.471</v>
      </c>
      <c r="K35" s="27">
        <f t="shared" si="2"/>
        <v>37.99062220003858</v>
      </c>
      <c r="L35" s="27">
        <f t="shared" si="10"/>
        <v>1273.2532888667058</v>
      </c>
      <c r="M35" s="31">
        <f t="shared" si="11"/>
        <v>12.060538097320739</v>
      </c>
      <c r="N35" s="28">
        <f t="shared" si="3"/>
        <v>0</v>
      </c>
      <c r="O35" s="29" t="str">
        <f t="shared" si="4"/>
        <v>Not Braking</v>
      </c>
      <c r="P35" s="36">
        <f t="shared" si="5"/>
        <v>12060.538097320739</v>
      </c>
      <c r="Q35" s="36">
        <f>SUM(P$8:P35)</f>
        <v>98787.224310396705</v>
      </c>
      <c r="R35" s="36">
        <f t="shared" si="12"/>
        <v>12060.538097320739</v>
      </c>
      <c r="S35" s="36">
        <f>SUM(R$8:R35)</f>
        <v>98787.224310396705</v>
      </c>
      <c r="T35" s="36">
        <f t="shared" si="13"/>
        <v>0</v>
      </c>
      <c r="U35" s="17"/>
      <c r="V35" s="17"/>
      <c r="BH35">
        <f t="shared" si="6"/>
        <v>0</v>
      </c>
      <c r="BI35">
        <f t="shared" si="7"/>
        <v>34.1</v>
      </c>
      <c r="BJ35">
        <f t="shared" si="8"/>
        <v>9.4722222222222232</v>
      </c>
    </row>
    <row r="36" spans="2:62" x14ac:dyDescent="0.2">
      <c r="B36" s="3" t="s">
        <v>21</v>
      </c>
      <c r="C36" s="3">
        <v>28</v>
      </c>
      <c r="D36" s="3">
        <v>28</v>
      </c>
      <c r="E36" s="2">
        <f t="shared" si="9"/>
        <v>10.166666666666666</v>
      </c>
      <c r="F36" s="10">
        <v>36.6</v>
      </c>
      <c r="G36" s="17">
        <f t="shared" si="14"/>
        <v>0.69444444444444442</v>
      </c>
      <c r="H36" s="17">
        <f t="shared" si="15"/>
        <v>2.5</v>
      </c>
      <c r="I36" s="27">
        <f t="shared" si="0"/>
        <v>1010.4166666666666</v>
      </c>
      <c r="J36" s="27">
        <f t="shared" si="1"/>
        <v>285.471</v>
      </c>
      <c r="K36" s="27">
        <f t="shared" si="2"/>
        <v>43.765290868055551</v>
      </c>
      <c r="L36" s="27">
        <f t="shared" si="10"/>
        <v>1339.6529575347222</v>
      </c>
      <c r="M36" s="31">
        <f t="shared" si="11"/>
        <v>13.619805068269674</v>
      </c>
      <c r="N36" s="28">
        <f t="shared" si="3"/>
        <v>0</v>
      </c>
      <c r="O36" s="29" t="str">
        <f t="shared" si="4"/>
        <v>Not Braking</v>
      </c>
      <c r="P36" s="36">
        <f t="shared" si="5"/>
        <v>13619.805068269674</v>
      </c>
      <c r="Q36" s="36">
        <f>SUM(P$8:P36)</f>
        <v>112407.02937866638</v>
      </c>
      <c r="R36" s="36">
        <f t="shared" si="12"/>
        <v>13619.805068269674</v>
      </c>
      <c r="S36" s="36">
        <f>SUM(R$8:R36)</f>
        <v>112407.02937866638</v>
      </c>
      <c r="T36" s="36">
        <f t="shared" si="13"/>
        <v>0</v>
      </c>
      <c r="U36" s="17"/>
      <c r="V36" s="17"/>
      <c r="BH36">
        <f t="shared" si="6"/>
        <v>0</v>
      </c>
      <c r="BI36">
        <f t="shared" si="7"/>
        <v>36.6</v>
      </c>
      <c r="BJ36">
        <f t="shared" si="8"/>
        <v>10.166666666666666</v>
      </c>
    </row>
    <row r="37" spans="2:62" x14ac:dyDescent="0.2">
      <c r="B37" s="3" t="s">
        <v>21</v>
      </c>
      <c r="C37" s="3">
        <v>29</v>
      </c>
      <c r="D37" s="3">
        <v>29</v>
      </c>
      <c r="E37" s="2">
        <f t="shared" si="9"/>
        <v>10.861111111111111</v>
      </c>
      <c r="F37" s="10">
        <v>39.1</v>
      </c>
      <c r="G37" s="17">
        <f t="shared" si="14"/>
        <v>0.65277777777777712</v>
      </c>
      <c r="H37" s="17">
        <f t="shared" si="15"/>
        <v>2.3499999999999979</v>
      </c>
      <c r="I37" s="27">
        <f t="shared" si="0"/>
        <v>949.79166666666572</v>
      </c>
      <c r="J37" s="27">
        <f t="shared" si="1"/>
        <v>285.471</v>
      </c>
      <c r="K37" s="27">
        <f t="shared" si="2"/>
        <v>49.948351945408952</v>
      </c>
      <c r="L37" s="27">
        <f t="shared" si="10"/>
        <v>1285.2110186120747</v>
      </c>
      <c r="M37" s="31">
        <f t="shared" si="11"/>
        <v>13.958819674370032</v>
      </c>
      <c r="N37" s="28">
        <f t="shared" si="3"/>
        <v>0</v>
      </c>
      <c r="O37" s="29" t="str">
        <f t="shared" si="4"/>
        <v>Not Braking</v>
      </c>
      <c r="P37" s="36">
        <f t="shared" si="5"/>
        <v>13958.819674370032</v>
      </c>
      <c r="Q37" s="36">
        <f>SUM(P$8:P37)</f>
        <v>126365.84905303642</v>
      </c>
      <c r="R37" s="36">
        <f t="shared" si="12"/>
        <v>13958.819674370032</v>
      </c>
      <c r="S37" s="36">
        <f>SUM(R$8:R37)</f>
        <v>126365.84905303642</v>
      </c>
      <c r="T37" s="36">
        <f t="shared" si="13"/>
        <v>0</v>
      </c>
      <c r="U37" s="17"/>
      <c r="V37" s="17"/>
      <c r="BH37">
        <f t="shared" si="6"/>
        <v>0</v>
      </c>
      <c r="BI37">
        <f t="shared" si="7"/>
        <v>39.1</v>
      </c>
      <c r="BJ37">
        <f t="shared" si="8"/>
        <v>10.861111111111111</v>
      </c>
    </row>
    <row r="38" spans="2:62" x14ac:dyDescent="0.2">
      <c r="B38" s="3" t="s">
        <v>21</v>
      </c>
      <c r="C38" s="3">
        <v>30</v>
      </c>
      <c r="D38" s="3">
        <v>30</v>
      </c>
      <c r="E38" s="2">
        <f t="shared" si="9"/>
        <v>11.472222222222221</v>
      </c>
      <c r="F38" s="10">
        <v>41.3</v>
      </c>
      <c r="G38" s="17">
        <f t="shared" si="14"/>
        <v>0.47222222222222199</v>
      </c>
      <c r="H38" s="17">
        <f t="shared" si="15"/>
        <v>1.6999999999999993</v>
      </c>
      <c r="I38" s="27">
        <f t="shared" si="0"/>
        <v>687.08333333333303</v>
      </c>
      <c r="J38" s="27">
        <f t="shared" si="1"/>
        <v>285.471</v>
      </c>
      <c r="K38" s="27">
        <f t="shared" si="2"/>
        <v>55.72726789448302</v>
      </c>
      <c r="L38" s="27">
        <f t="shared" si="10"/>
        <v>1028.2816012278161</v>
      </c>
      <c r="M38" s="31">
        <f t="shared" si="11"/>
        <v>11.796675036308001</v>
      </c>
      <c r="N38" s="28">
        <f t="shared" si="3"/>
        <v>0</v>
      </c>
      <c r="O38" s="29" t="str">
        <f t="shared" si="4"/>
        <v>Not Braking</v>
      </c>
      <c r="P38" s="36">
        <f t="shared" si="5"/>
        <v>11796.675036308001</v>
      </c>
      <c r="Q38" s="36">
        <f>SUM(P$8:P38)</f>
        <v>138162.52408934443</v>
      </c>
      <c r="R38" s="36">
        <f t="shared" si="12"/>
        <v>11796.675036308001</v>
      </c>
      <c r="S38" s="36">
        <f>SUM(R$8:R38)</f>
        <v>138162.52408934443</v>
      </c>
      <c r="T38" s="36">
        <f t="shared" si="13"/>
        <v>0</v>
      </c>
      <c r="U38" s="17"/>
      <c r="V38" s="17"/>
      <c r="BH38">
        <f t="shared" si="6"/>
        <v>0</v>
      </c>
      <c r="BI38">
        <f t="shared" si="7"/>
        <v>41.3</v>
      </c>
      <c r="BJ38">
        <f t="shared" si="8"/>
        <v>11.472222222222221</v>
      </c>
    </row>
    <row r="39" spans="2:62" x14ac:dyDescent="0.2">
      <c r="B39" s="3" t="s">
        <v>21</v>
      </c>
      <c r="C39" s="3">
        <v>31</v>
      </c>
      <c r="D39" s="3">
        <v>31</v>
      </c>
      <c r="E39" s="2">
        <f t="shared" si="9"/>
        <v>11.805555555555555</v>
      </c>
      <c r="F39" s="10">
        <v>42.5</v>
      </c>
      <c r="G39" s="17">
        <f t="shared" si="14"/>
        <v>0.27777777777777779</v>
      </c>
      <c r="H39" s="17">
        <f t="shared" si="15"/>
        <v>1</v>
      </c>
      <c r="I39" s="27">
        <f t="shared" si="0"/>
        <v>404.16666666666669</v>
      </c>
      <c r="J39" s="27">
        <f t="shared" si="1"/>
        <v>285.471</v>
      </c>
      <c r="K39" s="27">
        <f t="shared" si="2"/>
        <v>59.012703149112653</v>
      </c>
      <c r="L39" s="27">
        <f t="shared" si="10"/>
        <v>748.65036981577941</v>
      </c>
      <c r="M39" s="31">
        <f t="shared" si="11"/>
        <v>8.8382335325473953</v>
      </c>
      <c r="N39" s="28">
        <f t="shared" si="3"/>
        <v>0</v>
      </c>
      <c r="O39" s="29" t="str">
        <f t="shared" si="4"/>
        <v>Not Braking</v>
      </c>
      <c r="P39" s="36">
        <f t="shared" si="5"/>
        <v>8838.233532547396</v>
      </c>
      <c r="Q39" s="36">
        <f>SUM(P$8:P39)</f>
        <v>147000.75762189183</v>
      </c>
      <c r="R39" s="36">
        <f t="shared" si="12"/>
        <v>8838.233532547396</v>
      </c>
      <c r="S39" s="36">
        <f>SUM(R$8:R39)</f>
        <v>147000.75762189183</v>
      </c>
      <c r="T39" s="36">
        <f t="shared" si="13"/>
        <v>0</v>
      </c>
      <c r="U39" s="17"/>
      <c r="V39" s="17"/>
      <c r="BH39">
        <f t="shared" si="6"/>
        <v>0</v>
      </c>
      <c r="BI39">
        <f t="shared" si="7"/>
        <v>42.5</v>
      </c>
      <c r="BJ39">
        <f t="shared" si="8"/>
        <v>11.805555555555555</v>
      </c>
    </row>
    <row r="40" spans="2:62" x14ac:dyDescent="0.2">
      <c r="B40" s="3" t="s">
        <v>21</v>
      </c>
      <c r="C40" s="3">
        <v>32</v>
      </c>
      <c r="D40" s="3">
        <v>32</v>
      </c>
      <c r="E40" s="2">
        <f t="shared" si="9"/>
        <v>12.027777777777779</v>
      </c>
      <c r="F40" s="10">
        <v>43.3</v>
      </c>
      <c r="G40" s="17">
        <f t="shared" si="14"/>
        <v>0.19444444444444425</v>
      </c>
      <c r="H40" s="17">
        <f t="shared" si="15"/>
        <v>0.69999999999999929</v>
      </c>
      <c r="I40" s="27">
        <f t="shared" si="0"/>
        <v>282.9166666666664</v>
      </c>
      <c r="J40" s="27">
        <f t="shared" si="1"/>
        <v>285.471</v>
      </c>
      <c r="K40" s="27">
        <f t="shared" si="2"/>
        <v>61.255267547260814</v>
      </c>
      <c r="L40" s="27">
        <f t="shared" si="10"/>
        <v>629.64293421392722</v>
      </c>
      <c r="M40" s="31">
        <f t="shared" si="11"/>
        <v>7.5732052920730695</v>
      </c>
      <c r="N40" s="28">
        <f t="shared" si="3"/>
        <v>0</v>
      </c>
      <c r="O40" s="29" t="str">
        <f t="shared" si="4"/>
        <v>Not Braking</v>
      </c>
      <c r="P40" s="36">
        <f t="shared" si="5"/>
        <v>7573.2052920730694</v>
      </c>
      <c r="Q40" s="36">
        <f>SUM(P$8:P40)</f>
        <v>154573.9629139649</v>
      </c>
      <c r="R40" s="36">
        <f t="shared" si="12"/>
        <v>7573.2052920730694</v>
      </c>
      <c r="S40" s="36">
        <f>SUM(R$8:R40)</f>
        <v>154573.9629139649</v>
      </c>
      <c r="T40" s="36">
        <f t="shared" si="13"/>
        <v>0</v>
      </c>
      <c r="U40" s="17"/>
      <c r="V40" s="17"/>
      <c r="BH40">
        <f t="shared" si="6"/>
        <v>0</v>
      </c>
      <c r="BI40">
        <f t="shared" si="7"/>
        <v>43.3</v>
      </c>
      <c r="BJ40">
        <f t="shared" si="8"/>
        <v>12.027777777777777</v>
      </c>
    </row>
    <row r="41" spans="2:62" x14ac:dyDescent="0.2">
      <c r="B41" s="3" t="s">
        <v>21</v>
      </c>
      <c r="C41" s="3">
        <v>33</v>
      </c>
      <c r="D41" s="3">
        <v>33</v>
      </c>
      <c r="E41" s="2">
        <f t="shared" si="9"/>
        <v>12.194444444444445</v>
      </c>
      <c r="F41" s="10">
        <v>43.9</v>
      </c>
      <c r="G41" s="17">
        <f t="shared" si="14"/>
        <v>0.15277777777777798</v>
      </c>
      <c r="H41" s="17">
        <f t="shared" si="15"/>
        <v>0.55000000000000071</v>
      </c>
      <c r="I41" s="27">
        <f t="shared" si="0"/>
        <v>222.29166666666697</v>
      </c>
      <c r="J41" s="27">
        <f t="shared" si="1"/>
        <v>285.471</v>
      </c>
      <c r="K41" s="27">
        <f t="shared" si="2"/>
        <v>62.964634815779327</v>
      </c>
      <c r="L41" s="27">
        <f t="shared" si="10"/>
        <v>570.72730148244636</v>
      </c>
      <c r="M41" s="31">
        <f t="shared" si="11"/>
        <v>6.9597023708553882</v>
      </c>
      <c r="N41" s="28">
        <f t="shared" si="3"/>
        <v>0</v>
      </c>
      <c r="O41" s="29" t="str">
        <f t="shared" si="4"/>
        <v>Not Braking</v>
      </c>
      <c r="P41" s="36">
        <f t="shared" si="5"/>
        <v>6959.7023708553879</v>
      </c>
      <c r="Q41" s="36">
        <f>SUM(P$8:P41)</f>
        <v>161533.66528482028</v>
      </c>
      <c r="R41" s="36">
        <f t="shared" si="12"/>
        <v>6959.7023708553879</v>
      </c>
      <c r="S41" s="36">
        <f>SUM(R$8:R41)</f>
        <v>161533.66528482028</v>
      </c>
      <c r="T41" s="36">
        <f t="shared" si="13"/>
        <v>0</v>
      </c>
      <c r="U41" s="17"/>
      <c r="V41" s="17"/>
      <c r="BH41">
        <f t="shared" si="6"/>
        <v>0</v>
      </c>
      <c r="BI41">
        <f t="shared" si="7"/>
        <v>43.9</v>
      </c>
      <c r="BJ41">
        <f t="shared" si="8"/>
        <v>12.194444444444443</v>
      </c>
    </row>
    <row r="42" spans="2:62" x14ac:dyDescent="0.2">
      <c r="B42" s="3" t="s">
        <v>21</v>
      </c>
      <c r="C42" s="3">
        <v>34</v>
      </c>
      <c r="D42" s="3">
        <v>34</v>
      </c>
      <c r="E42" s="2">
        <f t="shared" si="9"/>
        <v>12.333333333333334</v>
      </c>
      <c r="F42" s="10">
        <v>44.4</v>
      </c>
      <c r="G42" s="17">
        <f t="shared" si="14"/>
        <v>8.3333333333333523E-2</v>
      </c>
      <c r="H42" s="17">
        <f t="shared" si="15"/>
        <v>0.30000000000000071</v>
      </c>
      <c r="I42" s="27">
        <f t="shared" si="0"/>
        <v>121.25000000000027</v>
      </c>
      <c r="J42" s="27">
        <f t="shared" si="1"/>
        <v>285.471</v>
      </c>
      <c r="K42" s="27">
        <f t="shared" si="2"/>
        <v>64.407076805555562</v>
      </c>
      <c r="L42" s="27">
        <f t="shared" si="10"/>
        <v>471.12807680555585</v>
      </c>
      <c r="M42" s="31">
        <f t="shared" si="11"/>
        <v>5.8105796139351886</v>
      </c>
      <c r="N42" s="28">
        <f t="shared" si="3"/>
        <v>0</v>
      </c>
      <c r="O42" s="29" t="str">
        <f t="shared" si="4"/>
        <v>Not Braking</v>
      </c>
      <c r="P42" s="36">
        <f t="shared" si="5"/>
        <v>5810.5796139351887</v>
      </c>
      <c r="Q42" s="36">
        <f>SUM(P$8:P42)</f>
        <v>167344.24489875548</v>
      </c>
      <c r="R42" s="36">
        <f t="shared" si="12"/>
        <v>5810.5796139351887</v>
      </c>
      <c r="S42" s="36">
        <f>SUM(R$8:R42)</f>
        <v>167344.24489875548</v>
      </c>
      <c r="T42" s="36">
        <f t="shared" si="13"/>
        <v>0</v>
      </c>
      <c r="U42" s="17"/>
      <c r="V42" s="17"/>
      <c r="BH42">
        <f t="shared" si="6"/>
        <v>0</v>
      </c>
      <c r="BI42">
        <f t="shared" si="7"/>
        <v>44.4</v>
      </c>
      <c r="BJ42">
        <f t="shared" si="8"/>
        <v>12.333333333333332</v>
      </c>
    </row>
    <row r="43" spans="2:62" x14ac:dyDescent="0.2">
      <c r="B43" s="3" t="s">
        <v>21</v>
      </c>
      <c r="C43" s="3">
        <v>35</v>
      </c>
      <c r="D43" s="3">
        <v>35</v>
      </c>
      <c r="E43" s="2">
        <f t="shared" si="9"/>
        <v>12.361111111111111</v>
      </c>
      <c r="F43" s="10">
        <v>44.5</v>
      </c>
      <c r="G43" s="17">
        <f t="shared" si="14"/>
        <v>-2.7777777777777186E-2</v>
      </c>
      <c r="H43" s="17">
        <f t="shared" si="15"/>
        <v>-9.9999999999997868E-2</v>
      </c>
      <c r="I43" s="27">
        <f t="shared" si="0"/>
        <v>-40.416666666665805</v>
      </c>
      <c r="J43" s="27">
        <f t="shared" si="1"/>
        <v>285.471</v>
      </c>
      <c r="K43" s="27">
        <f t="shared" si="2"/>
        <v>64.697525487075623</v>
      </c>
      <c r="L43" s="27">
        <f t="shared" si="10"/>
        <v>309.75185882040978</v>
      </c>
      <c r="M43" s="31">
        <f t="shared" si="11"/>
        <v>3.8288771437522873</v>
      </c>
      <c r="N43" s="28">
        <f t="shared" si="3"/>
        <v>3828.8771437522873</v>
      </c>
      <c r="O43" s="29" t="str">
        <f t="shared" si="4"/>
        <v>Braking</v>
      </c>
      <c r="P43" s="36">
        <f t="shared" si="5"/>
        <v>3828.8771437522873</v>
      </c>
      <c r="Q43" s="36">
        <f>SUM(P$8:P43)</f>
        <v>171173.12204250778</v>
      </c>
      <c r="R43" s="36">
        <f t="shared" si="12"/>
        <v>3828.8771437522873</v>
      </c>
      <c r="S43" s="36">
        <f>SUM(R$8:R43)</f>
        <v>171173.12204250778</v>
      </c>
      <c r="T43" s="36">
        <f t="shared" si="13"/>
        <v>0</v>
      </c>
      <c r="U43" s="17"/>
      <c r="V43" s="17"/>
      <c r="BH43">
        <f t="shared" si="6"/>
        <v>0</v>
      </c>
      <c r="BI43">
        <f t="shared" si="7"/>
        <v>44.5</v>
      </c>
      <c r="BJ43">
        <f t="shared" si="8"/>
        <v>12.361111111111111</v>
      </c>
    </row>
    <row r="44" spans="2:62" x14ac:dyDescent="0.2">
      <c r="B44" s="3" t="s">
        <v>21</v>
      </c>
      <c r="C44" s="3">
        <v>36</v>
      </c>
      <c r="D44" s="3">
        <v>36</v>
      </c>
      <c r="E44" s="2">
        <f t="shared" si="9"/>
        <v>12.277777777777779</v>
      </c>
      <c r="F44" s="10">
        <v>44.2</v>
      </c>
      <c r="G44" s="17">
        <f t="shared" si="14"/>
        <v>-0.24999999999999961</v>
      </c>
      <c r="H44" s="17">
        <f t="shared" si="15"/>
        <v>-0.89999999999999858</v>
      </c>
      <c r="I44" s="27">
        <f t="shared" si="0"/>
        <v>-363.74999999999943</v>
      </c>
      <c r="J44" s="27">
        <f t="shared" si="1"/>
        <v>285.471</v>
      </c>
      <c r="K44" s="27">
        <f t="shared" si="2"/>
        <v>63.828139726080259</v>
      </c>
      <c r="L44" s="27">
        <f t="shared" si="10"/>
        <v>-14.450860273919147</v>
      </c>
      <c r="M44" s="31">
        <f t="shared" si="11"/>
        <v>-0.17742445114089622</v>
      </c>
      <c r="N44" s="28">
        <f t="shared" si="3"/>
        <v>-177.42445114089622</v>
      </c>
      <c r="O44" s="29" t="str">
        <f t="shared" si="4"/>
        <v>Braking</v>
      </c>
      <c r="P44" s="36">
        <f t="shared" si="5"/>
        <v>-177.42445114089622</v>
      </c>
      <c r="Q44" s="36">
        <f>SUM(P$8:P44)</f>
        <v>170995.69759136689</v>
      </c>
      <c r="R44" s="36">
        <f t="shared" si="12"/>
        <v>177.42445114089622</v>
      </c>
      <c r="S44" s="36">
        <f>SUM(R$8:R44)</f>
        <v>171350.54649364867</v>
      </c>
      <c r="T44" s="36">
        <f t="shared" si="13"/>
        <v>-354.84890228178119</v>
      </c>
      <c r="U44" s="17"/>
      <c r="V44" s="17"/>
      <c r="BH44">
        <f t="shared" si="6"/>
        <v>0</v>
      </c>
      <c r="BI44">
        <f t="shared" si="7"/>
        <v>44.2</v>
      </c>
      <c r="BJ44">
        <f t="shared" si="8"/>
        <v>12.277777777777779</v>
      </c>
    </row>
    <row r="45" spans="2:62" x14ac:dyDescent="0.2">
      <c r="B45" s="3" t="s">
        <v>21</v>
      </c>
      <c r="C45" s="3">
        <v>37</v>
      </c>
      <c r="D45" s="3">
        <v>37</v>
      </c>
      <c r="E45" s="2">
        <f t="shared" si="9"/>
        <v>11.861111111111111</v>
      </c>
      <c r="F45" s="10">
        <v>42.7</v>
      </c>
      <c r="G45" s="17">
        <f t="shared" si="14"/>
        <v>-0.59722222222222276</v>
      </c>
      <c r="H45" s="17">
        <f t="shared" si="15"/>
        <v>-2.1500000000000021</v>
      </c>
      <c r="I45" s="27">
        <f t="shared" si="0"/>
        <v>-868.95833333333417</v>
      </c>
      <c r="J45" s="27">
        <f t="shared" si="1"/>
        <v>285.471</v>
      </c>
      <c r="K45" s="27">
        <f t="shared" si="2"/>
        <v>59.569423681520057</v>
      </c>
      <c r="L45" s="27">
        <f t="shared" si="10"/>
        <v>-523.91790965181417</v>
      </c>
      <c r="M45" s="31">
        <f t="shared" si="11"/>
        <v>-6.2142485394812406</v>
      </c>
      <c r="N45" s="28">
        <f t="shared" si="3"/>
        <v>-6214.2485394812402</v>
      </c>
      <c r="O45" s="29" t="str">
        <f t="shared" si="4"/>
        <v>Braking</v>
      </c>
      <c r="P45" s="36">
        <f t="shared" si="5"/>
        <v>-6214.2485394812402</v>
      </c>
      <c r="Q45" s="36">
        <f>SUM(P$8:P45)</f>
        <v>164781.44905188563</v>
      </c>
      <c r="R45" s="36">
        <f t="shared" si="12"/>
        <v>6214.2485394812402</v>
      </c>
      <c r="S45" s="36">
        <f>SUM(R$8:R45)</f>
        <v>177564.79503312992</v>
      </c>
      <c r="T45" s="36">
        <f t="shared" si="13"/>
        <v>-12783.345981244289</v>
      </c>
      <c r="U45" s="17"/>
      <c r="V45" s="17"/>
      <c r="BH45">
        <f t="shared" si="6"/>
        <v>0</v>
      </c>
      <c r="BI45">
        <f t="shared" si="7"/>
        <v>42.7</v>
      </c>
      <c r="BJ45">
        <f t="shared" si="8"/>
        <v>11.861111111111112</v>
      </c>
    </row>
    <row r="46" spans="2:62" x14ac:dyDescent="0.2">
      <c r="B46" s="3" t="s">
        <v>21</v>
      </c>
      <c r="C46" s="3">
        <v>38</v>
      </c>
      <c r="D46" s="3">
        <v>38</v>
      </c>
      <c r="E46" s="2">
        <f t="shared" si="9"/>
        <v>11.083333333333334</v>
      </c>
      <c r="F46" s="10">
        <v>39.9</v>
      </c>
      <c r="G46" s="17">
        <f t="shared" si="14"/>
        <v>-0.79166666666666707</v>
      </c>
      <c r="H46" s="17">
        <f t="shared" si="15"/>
        <v>-2.8500000000000014</v>
      </c>
      <c r="I46" s="27">
        <f t="shared" si="0"/>
        <v>-1151.8750000000007</v>
      </c>
      <c r="J46" s="27">
        <f t="shared" si="1"/>
        <v>285.471</v>
      </c>
      <c r="K46" s="27">
        <f t="shared" si="2"/>
        <v>52.013183967013894</v>
      </c>
      <c r="L46" s="27">
        <f t="shared" si="10"/>
        <v>-814.39081603298678</v>
      </c>
      <c r="M46" s="31">
        <f t="shared" si="11"/>
        <v>-9.0261648776989372</v>
      </c>
      <c r="N46" s="28">
        <f t="shared" si="3"/>
        <v>-9026.1648776989368</v>
      </c>
      <c r="O46" s="29" t="str">
        <f t="shared" si="4"/>
        <v>Braking</v>
      </c>
      <c r="P46" s="36">
        <f t="shared" si="5"/>
        <v>-9026.1648776989368</v>
      </c>
      <c r="Q46" s="36">
        <f>SUM(P$8:P46)</f>
        <v>155755.2841741867</v>
      </c>
      <c r="R46" s="36">
        <f t="shared" si="12"/>
        <v>9026.1648776989368</v>
      </c>
      <c r="S46" s="36">
        <f>SUM(R$8:R46)</f>
        <v>186590.95991082885</v>
      </c>
      <c r="T46" s="36">
        <f t="shared" si="13"/>
        <v>-30835.675736642152</v>
      </c>
      <c r="U46" s="17"/>
      <c r="V46" s="17"/>
      <c r="BH46">
        <f t="shared" si="6"/>
        <v>0</v>
      </c>
      <c r="BI46">
        <f t="shared" si="7"/>
        <v>39.9</v>
      </c>
      <c r="BJ46">
        <f t="shared" si="8"/>
        <v>11.083333333333332</v>
      </c>
    </row>
    <row r="47" spans="2:62" x14ac:dyDescent="0.2">
      <c r="B47" s="3" t="s">
        <v>21</v>
      </c>
      <c r="C47" s="3">
        <v>39</v>
      </c>
      <c r="D47" s="3">
        <v>39</v>
      </c>
      <c r="E47" s="2">
        <f t="shared" si="9"/>
        <v>10.277777777777779</v>
      </c>
      <c r="F47" s="10">
        <v>37</v>
      </c>
      <c r="G47" s="17">
        <f t="shared" si="14"/>
        <v>-0.73611111111111072</v>
      </c>
      <c r="H47" s="17">
        <f t="shared" si="15"/>
        <v>-2.6499999999999986</v>
      </c>
      <c r="I47" s="27">
        <f t="shared" si="0"/>
        <v>-1071.0416666666661</v>
      </c>
      <c r="J47" s="27">
        <f t="shared" si="1"/>
        <v>285.471</v>
      </c>
      <c r="K47" s="27">
        <f t="shared" si="2"/>
        <v>44.7271366705247</v>
      </c>
      <c r="L47" s="27">
        <f t="shared" si="10"/>
        <v>-740.84352999614134</v>
      </c>
      <c r="M47" s="31">
        <f t="shared" si="11"/>
        <v>-7.6142251694047864</v>
      </c>
      <c r="N47" s="28">
        <f t="shared" si="3"/>
        <v>-7614.2251694047864</v>
      </c>
      <c r="O47" s="29" t="str">
        <f t="shared" si="4"/>
        <v>Braking</v>
      </c>
      <c r="P47" s="36">
        <f t="shared" si="5"/>
        <v>-7614.2251694047864</v>
      </c>
      <c r="Q47" s="36">
        <f>SUM(P$8:P47)</f>
        <v>148141.05900478191</v>
      </c>
      <c r="R47" s="36">
        <f t="shared" si="12"/>
        <v>7614.2251694047864</v>
      </c>
      <c r="S47" s="36">
        <f>SUM(R$8:R47)</f>
        <v>194205.18508023364</v>
      </c>
      <c r="T47" s="36">
        <f t="shared" si="13"/>
        <v>-46064.126075451728</v>
      </c>
      <c r="U47" s="17"/>
      <c r="V47" s="17"/>
      <c r="BH47">
        <f t="shared" si="6"/>
        <v>0</v>
      </c>
      <c r="BI47">
        <f t="shared" si="7"/>
        <v>37</v>
      </c>
      <c r="BJ47">
        <f t="shared" si="8"/>
        <v>10.277777777777777</v>
      </c>
    </row>
    <row r="48" spans="2:62" x14ac:dyDescent="0.2">
      <c r="B48" s="3" t="s">
        <v>21</v>
      </c>
      <c r="C48" s="3">
        <v>40</v>
      </c>
      <c r="D48" s="3">
        <v>40</v>
      </c>
      <c r="E48" s="2">
        <f t="shared" si="9"/>
        <v>9.6111111111111107</v>
      </c>
      <c r="F48" s="10">
        <v>34.6</v>
      </c>
      <c r="G48" s="17">
        <f t="shared" si="14"/>
        <v>-0.65277777777777812</v>
      </c>
      <c r="H48" s="17">
        <f t="shared" si="15"/>
        <v>-2.3500000000000014</v>
      </c>
      <c r="I48" s="27">
        <f t="shared" si="0"/>
        <v>-949.7916666666672</v>
      </c>
      <c r="J48" s="27">
        <f t="shared" si="1"/>
        <v>285.471</v>
      </c>
      <c r="K48" s="27">
        <f t="shared" si="2"/>
        <v>39.112884540895067</v>
      </c>
      <c r="L48" s="27">
        <f t="shared" si="10"/>
        <v>-625.20778212577216</v>
      </c>
      <c r="M48" s="31">
        <f t="shared" si="11"/>
        <v>-6.0089414615421433</v>
      </c>
      <c r="N48" s="28">
        <f t="shared" si="3"/>
        <v>-6008.9414615421429</v>
      </c>
      <c r="O48" s="29" t="str">
        <f t="shared" si="4"/>
        <v>Braking</v>
      </c>
      <c r="P48" s="36">
        <f t="shared" si="5"/>
        <v>-6008.9414615421429</v>
      </c>
      <c r="Q48" s="36">
        <f>SUM(P$8:P48)</f>
        <v>142132.11754323976</v>
      </c>
      <c r="R48" s="36">
        <f t="shared" si="12"/>
        <v>6008.9414615421429</v>
      </c>
      <c r="S48" s="36">
        <f>SUM(R$8:R48)</f>
        <v>200214.1265417758</v>
      </c>
      <c r="T48" s="36">
        <f t="shared" si="13"/>
        <v>-58082.008998536039</v>
      </c>
      <c r="U48" s="17"/>
      <c r="V48" s="17"/>
      <c r="BH48">
        <f t="shared" si="6"/>
        <v>0</v>
      </c>
      <c r="BI48">
        <f t="shared" si="7"/>
        <v>34.6</v>
      </c>
      <c r="BJ48">
        <f t="shared" si="8"/>
        <v>9.6111111111111107</v>
      </c>
    </row>
    <row r="49" spans="2:62" x14ac:dyDescent="0.2">
      <c r="B49" s="3" t="s">
        <v>21</v>
      </c>
      <c r="C49" s="3">
        <v>41</v>
      </c>
      <c r="D49" s="3">
        <v>41</v>
      </c>
      <c r="E49" s="2">
        <f t="shared" si="9"/>
        <v>8.9722222222222214</v>
      </c>
      <c r="F49" s="10">
        <v>32.299999999999997</v>
      </c>
      <c r="G49" s="17">
        <f t="shared" si="14"/>
        <v>-0.7777777777777779</v>
      </c>
      <c r="H49" s="17">
        <f t="shared" si="15"/>
        <v>-2.8000000000000007</v>
      </c>
      <c r="I49" s="27">
        <f t="shared" si="0"/>
        <v>-1131.6666666666667</v>
      </c>
      <c r="J49" s="27">
        <f t="shared" si="1"/>
        <v>285.471</v>
      </c>
      <c r="K49" s="27">
        <f t="shared" si="2"/>
        <v>34.085737338927466</v>
      </c>
      <c r="L49" s="27">
        <f t="shared" si="10"/>
        <v>-812.10992932773934</v>
      </c>
      <c r="M49" s="31">
        <f t="shared" si="11"/>
        <v>-7.2864307548016605</v>
      </c>
      <c r="N49" s="28">
        <f t="shared" si="3"/>
        <v>-7286.4307548016604</v>
      </c>
      <c r="O49" s="29" t="str">
        <f t="shared" si="4"/>
        <v>Braking</v>
      </c>
      <c r="P49" s="36">
        <f t="shared" si="5"/>
        <v>-7286.4307548016604</v>
      </c>
      <c r="Q49" s="36">
        <f>SUM(P$8:P49)</f>
        <v>134845.68678843809</v>
      </c>
      <c r="R49" s="36">
        <f t="shared" si="12"/>
        <v>7286.4307548016604</v>
      </c>
      <c r="S49" s="36">
        <f>SUM(R$8:R49)</f>
        <v>207500.55729657746</v>
      </c>
      <c r="T49" s="36">
        <f t="shared" si="13"/>
        <v>-72654.870508139371</v>
      </c>
      <c r="U49" s="17"/>
      <c r="V49" s="17"/>
      <c r="BH49">
        <f t="shared" si="6"/>
        <v>0</v>
      </c>
      <c r="BI49">
        <f t="shared" si="7"/>
        <v>32.299999999999997</v>
      </c>
      <c r="BJ49">
        <f t="shared" si="8"/>
        <v>8.9722222222222214</v>
      </c>
    </row>
    <row r="50" spans="2:62" x14ac:dyDescent="0.2">
      <c r="B50" s="3" t="s">
        <v>21</v>
      </c>
      <c r="C50" s="3">
        <v>42</v>
      </c>
      <c r="D50" s="3">
        <v>42</v>
      </c>
      <c r="E50" s="2">
        <f t="shared" si="9"/>
        <v>8.0555555555555554</v>
      </c>
      <c r="F50" s="10">
        <v>29</v>
      </c>
      <c r="G50" s="17">
        <f t="shared" si="14"/>
        <v>-0.99999999999999933</v>
      </c>
      <c r="H50" s="17">
        <f t="shared" si="15"/>
        <v>-3.5999999999999979</v>
      </c>
      <c r="I50" s="27">
        <f t="shared" si="0"/>
        <v>-1454.9999999999991</v>
      </c>
      <c r="J50" s="27">
        <f t="shared" si="1"/>
        <v>285.471</v>
      </c>
      <c r="K50" s="27">
        <f t="shared" si="2"/>
        <v>27.476641300154323</v>
      </c>
      <c r="L50" s="27">
        <f t="shared" si="10"/>
        <v>-1142.0523586998447</v>
      </c>
      <c r="M50" s="31">
        <f t="shared" si="11"/>
        <v>-9.1998662228598604</v>
      </c>
      <c r="N50" s="28">
        <f t="shared" si="3"/>
        <v>-9199.8662228598605</v>
      </c>
      <c r="O50" s="29" t="str">
        <f t="shared" si="4"/>
        <v>Braking</v>
      </c>
      <c r="P50" s="36">
        <f t="shared" si="5"/>
        <v>-9199.8662228598605</v>
      </c>
      <c r="Q50" s="36">
        <f>SUM(P$8:P50)</f>
        <v>125645.82056557824</v>
      </c>
      <c r="R50" s="36">
        <f t="shared" si="12"/>
        <v>9199.8662228598605</v>
      </c>
      <c r="S50" s="36">
        <f>SUM(R$8:R50)</f>
        <v>216700.42351943732</v>
      </c>
      <c r="T50" s="36">
        <f t="shared" si="13"/>
        <v>-91054.602953859081</v>
      </c>
      <c r="U50" s="17"/>
      <c r="V50" s="17"/>
      <c r="BH50">
        <f t="shared" si="6"/>
        <v>0</v>
      </c>
      <c r="BI50">
        <f t="shared" si="7"/>
        <v>29</v>
      </c>
      <c r="BJ50">
        <f t="shared" si="8"/>
        <v>8.0555555555555554</v>
      </c>
    </row>
    <row r="51" spans="2:62" x14ac:dyDescent="0.2">
      <c r="B51" s="3" t="s">
        <v>21</v>
      </c>
      <c r="C51" s="3">
        <v>43</v>
      </c>
      <c r="D51" s="3">
        <v>43</v>
      </c>
      <c r="E51" s="2">
        <f t="shared" si="9"/>
        <v>6.9722222222222223</v>
      </c>
      <c r="F51" s="10">
        <v>25.1</v>
      </c>
      <c r="G51" s="17">
        <f t="shared" si="14"/>
        <v>-0.94444444444444453</v>
      </c>
      <c r="H51" s="17">
        <f t="shared" si="15"/>
        <v>-3.4000000000000004</v>
      </c>
      <c r="I51" s="27">
        <f t="shared" si="0"/>
        <v>-1374.1666666666667</v>
      </c>
      <c r="J51" s="27">
        <f t="shared" si="1"/>
        <v>285.471</v>
      </c>
      <c r="K51" s="27">
        <f t="shared" si="2"/>
        <v>20.583304144483026</v>
      </c>
      <c r="L51" s="27">
        <f t="shared" si="10"/>
        <v>-1068.1123625221837</v>
      </c>
      <c r="M51" s="31">
        <f t="shared" si="11"/>
        <v>-7.4471167498074475</v>
      </c>
      <c r="N51" s="28">
        <f t="shared" si="3"/>
        <v>-7447.1167498074474</v>
      </c>
      <c r="O51" s="29" t="str">
        <f t="shared" si="4"/>
        <v>Braking</v>
      </c>
      <c r="P51" s="36">
        <f t="shared" si="5"/>
        <v>-7447.1167498074474</v>
      </c>
      <c r="Q51" s="36">
        <f>SUM(P$8:P51)</f>
        <v>118198.70381577079</v>
      </c>
      <c r="R51" s="36">
        <f t="shared" si="12"/>
        <v>7447.1167498074474</v>
      </c>
      <c r="S51" s="36">
        <f>SUM(R$8:R51)</f>
        <v>224147.54026924475</v>
      </c>
      <c r="T51" s="36">
        <f t="shared" si="13"/>
        <v>-105948.83645347397</v>
      </c>
      <c r="U51" s="17"/>
      <c r="V51" s="17"/>
      <c r="BH51">
        <f t="shared" si="6"/>
        <v>0</v>
      </c>
      <c r="BI51">
        <f t="shared" si="7"/>
        <v>25.1</v>
      </c>
      <c r="BJ51">
        <f t="shared" si="8"/>
        <v>6.9722222222222223</v>
      </c>
    </row>
    <row r="52" spans="2:62" x14ac:dyDescent="0.2">
      <c r="B52" s="3" t="s">
        <v>21</v>
      </c>
      <c r="C52" s="3">
        <v>44</v>
      </c>
      <c r="D52" s="3">
        <v>44</v>
      </c>
      <c r="E52" s="2">
        <f t="shared" si="9"/>
        <v>6.166666666666667</v>
      </c>
      <c r="F52" s="10">
        <v>22.2</v>
      </c>
      <c r="G52" s="17">
        <f t="shared" si="14"/>
        <v>-0.5833333333333337</v>
      </c>
      <c r="H52" s="17">
        <f t="shared" si="15"/>
        <v>-2.1000000000000014</v>
      </c>
      <c r="I52" s="27">
        <f t="shared" si="0"/>
        <v>-848.75000000000057</v>
      </c>
      <c r="J52" s="27">
        <f t="shared" si="1"/>
        <v>285.471</v>
      </c>
      <c r="K52" s="27">
        <f t="shared" si="2"/>
        <v>16.10176920138889</v>
      </c>
      <c r="L52" s="27">
        <f t="shared" si="10"/>
        <v>-547.17723079861162</v>
      </c>
      <c r="M52" s="31">
        <f t="shared" si="11"/>
        <v>-3.3742595899247716</v>
      </c>
      <c r="N52" s="28">
        <f t="shared" si="3"/>
        <v>-3374.2595899247717</v>
      </c>
      <c r="O52" s="29" t="str">
        <f t="shared" si="4"/>
        <v>Braking</v>
      </c>
      <c r="P52" s="36">
        <f t="shared" si="5"/>
        <v>-3374.2595899247717</v>
      </c>
      <c r="Q52" s="36">
        <f>SUM(P$8:P52)</f>
        <v>114824.44422584602</v>
      </c>
      <c r="R52" s="36">
        <f t="shared" si="12"/>
        <v>3374.2595899247717</v>
      </c>
      <c r="S52" s="36">
        <f>SUM(R$8:R52)</f>
        <v>227521.79985916952</v>
      </c>
      <c r="T52" s="36">
        <f t="shared" si="13"/>
        <v>-112697.3556333235</v>
      </c>
      <c r="U52" s="17"/>
      <c r="V52" s="17"/>
      <c r="BH52">
        <f t="shared" si="6"/>
        <v>0</v>
      </c>
      <c r="BI52">
        <f t="shared" si="7"/>
        <v>22.2</v>
      </c>
      <c r="BJ52">
        <f t="shared" si="8"/>
        <v>6.1666666666666661</v>
      </c>
    </row>
    <row r="53" spans="2:62" x14ac:dyDescent="0.2">
      <c r="B53" s="3" t="s">
        <v>21</v>
      </c>
      <c r="C53" s="3">
        <v>45</v>
      </c>
      <c r="D53" s="3">
        <v>45</v>
      </c>
      <c r="E53" s="2">
        <f t="shared" si="9"/>
        <v>5.8055555555555554</v>
      </c>
      <c r="F53" s="10">
        <v>20.9</v>
      </c>
      <c r="G53" s="17">
        <f t="shared" si="14"/>
        <v>-0.25000000000000011</v>
      </c>
      <c r="H53" s="17">
        <f t="shared" si="15"/>
        <v>-0.90000000000000036</v>
      </c>
      <c r="I53" s="27">
        <f t="shared" si="0"/>
        <v>-363.75000000000017</v>
      </c>
      <c r="J53" s="27">
        <f t="shared" si="1"/>
        <v>285.471</v>
      </c>
      <c r="K53" s="27">
        <f t="shared" si="2"/>
        <v>14.271191065779322</v>
      </c>
      <c r="L53" s="27">
        <f t="shared" si="10"/>
        <v>-64.007808934220861</v>
      </c>
      <c r="M53" s="31">
        <f t="shared" si="11"/>
        <v>-0.37160089075700442</v>
      </c>
      <c r="N53" s="28">
        <f t="shared" si="3"/>
        <v>-371.60089075700444</v>
      </c>
      <c r="O53" s="29" t="str">
        <f t="shared" si="4"/>
        <v>Braking</v>
      </c>
      <c r="P53" s="36">
        <f t="shared" si="5"/>
        <v>-371.60089075700444</v>
      </c>
      <c r="Q53" s="36">
        <f>SUM(P$8:P53)</f>
        <v>114452.84333508901</v>
      </c>
      <c r="R53" s="36">
        <f t="shared" si="12"/>
        <v>371.60089075700444</v>
      </c>
      <c r="S53" s="36">
        <f>SUM(R$8:R53)</f>
        <v>227893.40074992651</v>
      </c>
      <c r="T53" s="36">
        <f t="shared" si="13"/>
        <v>-113440.5574148375</v>
      </c>
      <c r="U53" s="17"/>
      <c r="V53" s="17"/>
      <c r="BH53">
        <f t="shared" si="6"/>
        <v>0</v>
      </c>
      <c r="BI53">
        <f t="shared" si="7"/>
        <v>20.9</v>
      </c>
      <c r="BJ53">
        <f t="shared" si="8"/>
        <v>5.8055555555555554</v>
      </c>
    </row>
    <row r="54" spans="2:62" x14ac:dyDescent="0.2">
      <c r="B54" s="3" t="s">
        <v>21</v>
      </c>
      <c r="C54" s="3">
        <v>46</v>
      </c>
      <c r="D54" s="3">
        <v>46</v>
      </c>
      <c r="E54" s="2">
        <f t="shared" si="9"/>
        <v>5.666666666666667</v>
      </c>
      <c r="F54" s="10">
        <v>20.399999999999999</v>
      </c>
      <c r="G54" s="17">
        <f t="shared" si="14"/>
        <v>-0.19444444444444425</v>
      </c>
      <c r="H54" s="17">
        <f t="shared" si="15"/>
        <v>-0.69999999999999929</v>
      </c>
      <c r="I54" s="27">
        <f t="shared" si="0"/>
        <v>-282.9166666666664</v>
      </c>
      <c r="J54" s="27">
        <f t="shared" si="1"/>
        <v>285.471</v>
      </c>
      <c r="K54" s="27">
        <f t="shared" si="2"/>
        <v>13.596526805555557</v>
      </c>
      <c r="L54" s="27">
        <f t="shared" si="10"/>
        <v>16.150860138889186</v>
      </c>
      <c r="M54" s="31">
        <f t="shared" si="11"/>
        <v>9.1521540787038724E-2</v>
      </c>
      <c r="N54" s="28">
        <f t="shared" si="3"/>
        <v>91.521540787038731</v>
      </c>
      <c r="O54" s="29" t="str">
        <f t="shared" si="4"/>
        <v>Braking</v>
      </c>
      <c r="P54" s="36">
        <f t="shared" si="5"/>
        <v>91.521540787038731</v>
      </c>
      <c r="Q54" s="36">
        <f>SUM(P$8:P54)</f>
        <v>114544.36487587605</v>
      </c>
      <c r="R54" s="36">
        <f t="shared" si="12"/>
        <v>91.521540787038731</v>
      </c>
      <c r="S54" s="36">
        <f>SUM(R$8:R54)</f>
        <v>227984.92229071356</v>
      </c>
      <c r="T54" s="36">
        <f t="shared" si="13"/>
        <v>-113440.5574148375</v>
      </c>
      <c r="U54" s="17"/>
      <c r="V54" s="17"/>
      <c r="BH54">
        <f t="shared" si="6"/>
        <v>0</v>
      </c>
      <c r="BI54">
        <f t="shared" si="7"/>
        <v>20.399999999999999</v>
      </c>
      <c r="BJ54">
        <f t="shared" si="8"/>
        <v>5.6666666666666661</v>
      </c>
    </row>
    <row r="55" spans="2:62" x14ac:dyDescent="0.2">
      <c r="B55" s="3" t="s">
        <v>21</v>
      </c>
      <c r="C55" s="3">
        <v>47</v>
      </c>
      <c r="D55" s="3">
        <v>47</v>
      </c>
      <c r="E55" s="2">
        <f t="shared" si="9"/>
        <v>5.416666666666667</v>
      </c>
      <c r="F55" s="10">
        <v>19.5</v>
      </c>
      <c r="G55" s="17">
        <f t="shared" si="14"/>
        <v>-0.27777777777777779</v>
      </c>
      <c r="H55" s="17">
        <f t="shared" si="15"/>
        <v>-1</v>
      </c>
      <c r="I55" s="27">
        <f t="shared" si="0"/>
        <v>-404.16666666666669</v>
      </c>
      <c r="J55" s="27">
        <f t="shared" si="1"/>
        <v>285.471</v>
      </c>
      <c r="K55" s="27">
        <f t="shared" si="2"/>
        <v>12.423297092013891</v>
      </c>
      <c r="L55" s="27">
        <f t="shared" si="10"/>
        <v>-106.27236957465277</v>
      </c>
      <c r="M55" s="31">
        <f t="shared" si="11"/>
        <v>-0.57564200186270253</v>
      </c>
      <c r="N55" s="28">
        <f t="shared" si="3"/>
        <v>-575.6420018627025</v>
      </c>
      <c r="O55" s="29" t="str">
        <f t="shared" si="4"/>
        <v>Braking</v>
      </c>
      <c r="P55" s="36">
        <f t="shared" si="5"/>
        <v>-575.6420018627025</v>
      </c>
      <c r="Q55" s="36">
        <f>SUM(P$8:P55)</f>
        <v>113968.72287401336</v>
      </c>
      <c r="R55" s="36">
        <f t="shared" si="12"/>
        <v>575.6420018627025</v>
      </c>
      <c r="S55" s="36">
        <f>SUM(R$8:R55)</f>
        <v>228560.56429257625</v>
      </c>
      <c r="T55" s="36">
        <f t="shared" si="13"/>
        <v>-114591.84141856289</v>
      </c>
      <c r="U55" s="17"/>
      <c r="V55" s="17"/>
      <c r="BH55">
        <f t="shared" si="6"/>
        <v>0</v>
      </c>
      <c r="BI55">
        <f t="shared" si="7"/>
        <v>19.5</v>
      </c>
      <c r="BJ55">
        <f t="shared" si="8"/>
        <v>5.416666666666667</v>
      </c>
    </row>
    <row r="56" spans="2:62" x14ac:dyDescent="0.2">
      <c r="B56" s="3" t="s">
        <v>21</v>
      </c>
      <c r="C56" s="3">
        <v>48</v>
      </c>
      <c r="D56" s="3">
        <v>48</v>
      </c>
      <c r="E56" s="2">
        <f t="shared" si="9"/>
        <v>5.1111111111111107</v>
      </c>
      <c r="F56" s="10">
        <v>18.399999999999999</v>
      </c>
      <c r="G56" s="17">
        <f t="shared" si="14"/>
        <v>-0.23611111111111099</v>
      </c>
      <c r="H56" s="17">
        <f t="shared" si="15"/>
        <v>-0.84999999999999964</v>
      </c>
      <c r="I56" s="27">
        <f t="shared" si="0"/>
        <v>-343.54166666666652</v>
      </c>
      <c r="J56" s="27">
        <f t="shared" si="1"/>
        <v>285.471</v>
      </c>
      <c r="K56" s="27">
        <f t="shared" si="2"/>
        <v>11.061226728395061</v>
      </c>
      <c r="L56" s="27">
        <f t="shared" si="10"/>
        <v>-47.009439938271441</v>
      </c>
      <c r="M56" s="31">
        <f t="shared" si="11"/>
        <v>-0.24027047079560959</v>
      </c>
      <c r="N56" s="28">
        <f t="shared" si="3"/>
        <v>-240.27047079560958</v>
      </c>
      <c r="O56" s="29" t="str">
        <f t="shared" si="4"/>
        <v>Braking</v>
      </c>
      <c r="P56" s="36">
        <f t="shared" si="5"/>
        <v>-240.27047079560958</v>
      </c>
      <c r="Q56" s="36">
        <f>SUM(P$8:P56)</f>
        <v>113728.45240321774</v>
      </c>
      <c r="R56" s="36">
        <f t="shared" si="12"/>
        <v>240.27047079560958</v>
      </c>
      <c r="S56" s="36">
        <f>SUM(R$8:R56)</f>
        <v>228800.83476337185</v>
      </c>
      <c r="T56" s="36">
        <f t="shared" si="13"/>
        <v>-115072.38236015411</v>
      </c>
      <c r="U56" s="17"/>
      <c r="V56" s="17"/>
      <c r="BH56">
        <f t="shared" si="6"/>
        <v>0</v>
      </c>
      <c r="BI56">
        <f t="shared" si="7"/>
        <v>18.399999999999999</v>
      </c>
      <c r="BJ56">
        <f t="shared" si="8"/>
        <v>5.1111111111111107</v>
      </c>
    </row>
    <row r="57" spans="2:62" x14ac:dyDescent="0.2">
      <c r="B57" s="3" t="s">
        <v>21</v>
      </c>
      <c r="C57" s="3">
        <v>49</v>
      </c>
      <c r="D57" s="3">
        <v>49</v>
      </c>
      <c r="E57" s="2">
        <f t="shared" si="9"/>
        <v>4.9444444444444446</v>
      </c>
      <c r="F57" s="10">
        <v>17.8</v>
      </c>
      <c r="G57" s="17">
        <f t="shared" si="14"/>
        <v>-8.3333333333333037E-2</v>
      </c>
      <c r="H57" s="17">
        <f t="shared" si="15"/>
        <v>-0.29999999999999893</v>
      </c>
      <c r="I57" s="27">
        <f t="shared" si="0"/>
        <v>-121.24999999999957</v>
      </c>
      <c r="J57" s="27">
        <f t="shared" si="1"/>
        <v>285.471</v>
      </c>
      <c r="K57" s="27">
        <f t="shared" si="2"/>
        <v>10.3516040779321</v>
      </c>
      <c r="L57" s="27">
        <f t="shared" si="10"/>
        <v>174.57260407793254</v>
      </c>
      <c r="M57" s="31">
        <f t="shared" si="11"/>
        <v>0.86316454238533313</v>
      </c>
      <c r="N57" s="28">
        <f t="shared" si="3"/>
        <v>863.16454238533311</v>
      </c>
      <c r="O57" s="29" t="str">
        <f t="shared" si="4"/>
        <v>Braking</v>
      </c>
      <c r="P57" s="36">
        <f t="shared" si="5"/>
        <v>863.16454238533311</v>
      </c>
      <c r="Q57" s="36">
        <f>SUM(P$8:P57)</f>
        <v>114591.61694560308</v>
      </c>
      <c r="R57" s="36">
        <f t="shared" si="12"/>
        <v>863.16454238533311</v>
      </c>
      <c r="S57" s="36">
        <f>SUM(R$8:R57)</f>
        <v>229663.99930575717</v>
      </c>
      <c r="T57" s="36">
        <f t="shared" si="13"/>
        <v>-115072.38236015409</v>
      </c>
      <c r="U57" s="17"/>
      <c r="V57" s="17"/>
      <c r="BH57">
        <f t="shared" si="6"/>
        <v>0</v>
      </c>
      <c r="BI57">
        <f t="shared" si="7"/>
        <v>17.8</v>
      </c>
      <c r="BJ57">
        <f t="shared" si="8"/>
        <v>4.9444444444444446</v>
      </c>
    </row>
    <row r="58" spans="2:62" x14ac:dyDescent="0.2">
      <c r="B58" s="3" t="s">
        <v>21</v>
      </c>
      <c r="C58" s="3">
        <v>50</v>
      </c>
      <c r="D58" s="3">
        <v>50</v>
      </c>
      <c r="E58" s="2">
        <f t="shared" si="9"/>
        <v>4.9444444444444446</v>
      </c>
      <c r="F58" s="10">
        <v>17.8</v>
      </c>
      <c r="G58" s="17">
        <f t="shared" si="14"/>
        <v>-5.5555555555555851E-2</v>
      </c>
      <c r="H58" s="17">
        <f t="shared" si="15"/>
        <v>-0.20000000000000107</v>
      </c>
      <c r="I58" s="27">
        <f t="shared" si="0"/>
        <v>-80.833333333333769</v>
      </c>
      <c r="J58" s="27">
        <f t="shared" si="1"/>
        <v>285.471</v>
      </c>
      <c r="K58" s="27">
        <f t="shared" si="2"/>
        <v>10.3516040779321</v>
      </c>
      <c r="L58" s="27">
        <f t="shared" si="10"/>
        <v>214.98927074459834</v>
      </c>
      <c r="M58" s="31">
        <f t="shared" si="11"/>
        <v>1.0630025053482919</v>
      </c>
      <c r="N58" s="28">
        <f t="shared" si="3"/>
        <v>1063.0025053482918</v>
      </c>
      <c r="O58" s="29" t="str">
        <f t="shared" si="4"/>
        <v>Braking</v>
      </c>
      <c r="P58" s="36">
        <f t="shared" si="5"/>
        <v>1063.0025053482918</v>
      </c>
      <c r="Q58" s="36">
        <f>SUM(P$8:P58)</f>
        <v>115654.61945095137</v>
      </c>
      <c r="R58" s="36">
        <f t="shared" si="12"/>
        <v>1063.0025053482918</v>
      </c>
      <c r="S58" s="36">
        <f>SUM(R$8:R58)</f>
        <v>230727.00181110547</v>
      </c>
      <c r="T58" s="36">
        <f t="shared" si="13"/>
        <v>-115072.38236015409</v>
      </c>
      <c r="U58" s="17"/>
      <c r="V58" s="17"/>
      <c r="BH58">
        <f t="shared" si="6"/>
        <v>0</v>
      </c>
      <c r="BI58">
        <f t="shared" si="7"/>
        <v>17.8</v>
      </c>
      <c r="BJ58">
        <f t="shared" si="8"/>
        <v>4.9444444444444446</v>
      </c>
    </row>
    <row r="59" spans="2:62" x14ac:dyDescent="0.2">
      <c r="B59" s="3" t="s">
        <v>21</v>
      </c>
      <c r="C59" s="3">
        <v>51</v>
      </c>
      <c r="D59" s="3">
        <v>51</v>
      </c>
      <c r="E59" s="2">
        <f t="shared" si="9"/>
        <v>4.833333333333333</v>
      </c>
      <c r="F59" s="10">
        <v>17.399999999999999</v>
      </c>
      <c r="G59" s="17">
        <f t="shared" si="14"/>
        <v>-0.29166666666666685</v>
      </c>
      <c r="H59" s="17">
        <f t="shared" si="15"/>
        <v>-1.0500000000000007</v>
      </c>
      <c r="I59" s="27">
        <f t="shared" si="0"/>
        <v>-424.37500000000028</v>
      </c>
      <c r="J59" s="27">
        <f t="shared" si="1"/>
        <v>285.471</v>
      </c>
      <c r="K59" s="27">
        <f t="shared" si="2"/>
        <v>9.8915908680555553</v>
      </c>
      <c r="L59" s="27">
        <f t="shared" si="10"/>
        <v>-129.01240913194471</v>
      </c>
      <c r="M59" s="31">
        <f t="shared" si="11"/>
        <v>-0.62355997747106606</v>
      </c>
      <c r="N59" s="28">
        <f t="shared" si="3"/>
        <v>-623.55997747106608</v>
      </c>
      <c r="O59" s="29" t="str">
        <f t="shared" si="4"/>
        <v>Braking</v>
      </c>
      <c r="P59" s="36">
        <f t="shared" si="5"/>
        <v>-623.55997747106608</v>
      </c>
      <c r="Q59" s="36">
        <f>SUM(P$8:P59)</f>
        <v>115031.0594734803</v>
      </c>
      <c r="R59" s="36">
        <f t="shared" si="12"/>
        <v>623.55997747106608</v>
      </c>
      <c r="S59" s="36">
        <f>SUM(R$8:R59)</f>
        <v>231350.56178857654</v>
      </c>
      <c r="T59" s="36">
        <f t="shared" si="13"/>
        <v>-116319.50231509624</v>
      </c>
      <c r="U59" s="17"/>
      <c r="V59" s="17"/>
      <c r="BH59">
        <f t="shared" si="6"/>
        <v>0</v>
      </c>
      <c r="BI59">
        <f t="shared" si="7"/>
        <v>17.399999999999999</v>
      </c>
      <c r="BJ59">
        <f t="shared" si="8"/>
        <v>4.833333333333333</v>
      </c>
    </row>
    <row r="60" spans="2:62" x14ac:dyDescent="0.2">
      <c r="B60" s="3" t="s">
        <v>21</v>
      </c>
      <c r="C60" s="3">
        <v>52</v>
      </c>
      <c r="D60" s="3">
        <v>52</v>
      </c>
      <c r="E60" s="2">
        <f t="shared" si="9"/>
        <v>4.3611111111111107</v>
      </c>
      <c r="F60" s="10">
        <v>15.7</v>
      </c>
      <c r="G60" s="17">
        <f t="shared" si="14"/>
        <v>-0.5972222222222221</v>
      </c>
      <c r="H60" s="17">
        <f t="shared" si="15"/>
        <v>-2.1499999999999995</v>
      </c>
      <c r="I60" s="27">
        <f t="shared" si="0"/>
        <v>-868.95833333333314</v>
      </c>
      <c r="J60" s="27">
        <f t="shared" si="1"/>
        <v>285.471</v>
      </c>
      <c r="K60" s="27">
        <f t="shared" si="2"/>
        <v>8.0531715981867276</v>
      </c>
      <c r="L60" s="27">
        <f t="shared" si="10"/>
        <v>-575.4341617351464</v>
      </c>
      <c r="M60" s="31">
        <f t="shared" si="11"/>
        <v>-2.5095323164560552</v>
      </c>
      <c r="N60" s="28">
        <f t="shared" si="3"/>
        <v>-2509.532316456055</v>
      </c>
      <c r="O60" s="29" t="str">
        <f t="shared" si="4"/>
        <v>Braking</v>
      </c>
      <c r="P60" s="36">
        <f t="shared" si="5"/>
        <v>-2509.532316456055</v>
      </c>
      <c r="Q60" s="36">
        <f>SUM(P$8:P60)</f>
        <v>112521.52715702425</v>
      </c>
      <c r="R60" s="36">
        <f t="shared" si="12"/>
        <v>2509.532316456055</v>
      </c>
      <c r="S60" s="36">
        <f>SUM(R$8:R60)</f>
        <v>233860.09410503259</v>
      </c>
      <c r="T60" s="36">
        <f t="shared" si="13"/>
        <v>-121338.56694800835</v>
      </c>
      <c r="U60" s="17"/>
      <c r="V60" s="17"/>
      <c r="BH60">
        <f t="shared" si="6"/>
        <v>0</v>
      </c>
      <c r="BI60">
        <f t="shared" si="7"/>
        <v>15.7</v>
      </c>
      <c r="BJ60">
        <f t="shared" si="8"/>
        <v>4.3611111111111107</v>
      </c>
    </row>
    <row r="61" spans="2:62" x14ac:dyDescent="0.2">
      <c r="B61" s="3" t="s">
        <v>21</v>
      </c>
      <c r="C61" s="3">
        <v>53</v>
      </c>
      <c r="D61" s="3">
        <v>53</v>
      </c>
      <c r="E61" s="2">
        <f t="shared" si="9"/>
        <v>3.6388888888888888</v>
      </c>
      <c r="F61" s="10">
        <v>13.1</v>
      </c>
      <c r="G61" s="17">
        <f t="shared" si="14"/>
        <v>-0.49999999999999994</v>
      </c>
      <c r="H61" s="17">
        <f t="shared" si="15"/>
        <v>-1.7999999999999998</v>
      </c>
      <c r="I61" s="27">
        <f t="shared" si="0"/>
        <v>-727.49999999999989</v>
      </c>
      <c r="J61" s="27">
        <f t="shared" si="1"/>
        <v>285.471</v>
      </c>
      <c r="K61" s="27">
        <f t="shared" si="2"/>
        <v>5.6067377092978399</v>
      </c>
      <c r="L61" s="27">
        <f t="shared" si="10"/>
        <v>-436.42226229070207</v>
      </c>
      <c r="M61" s="31">
        <f t="shared" si="11"/>
        <v>-1.588092121113388</v>
      </c>
      <c r="N61" s="28">
        <f t="shared" si="3"/>
        <v>-1588.092121113388</v>
      </c>
      <c r="O61" s="29" t="str">
        <f t="shared" si="4"/>
        <v>Braking</v>
      </c>
      <c r="P61" s="36">
        <f t="shared" si="5"/>
        <v>-1588.092121113388</v>
      </c>
      <c r="Q61" s="36">
        <f>SUM(P$8:P61)</f>
        <v>110933.43503591086</v>
      </c>
      <c r="R61" s="36">
        <f t="shared" si="12"/>
        <v>1588.092121113388</v>
      </c>
      <c r="S61" s="36">
        <f>SUM(R$8:R61)</f>
        <v>235448.18622614598</v>
      </c>
      <c r="T61" s="36">
        <f t="shared" si="13"/>
        <v>-124514.75119023511</v>
      </c>
      <c r="U61" s="17"/>
      <c r="V61" s="17"/>
      <c r="BH61">
        <f t="shared" si="6"/>
        <v>0</v>
      </c>
      <c r="BI61">
        <f t="shared" si="7"/>
        <v>13.1</v>
      </c>
      <c r="BJ61">
        <f t="shared" si="8"/>
        <v>3.6388888888888888</v>
      </c>
    </row>
    <row r="62" spans="2:62" x14ac:dyDescent="0.2">
      <c r="B62" s="3" t="s">
        <v>21</v>
      </c>
      <c r="C62" s="3">
        <v>54</v>
      </c>
      <c r="D62" s="3">
        <v>54</v>
      </c>
      <c r="E62" s="2">
        <f t="shared" si="9"/>
        <v>3.3611111111111112</v>
      </c>
      <c r="F62" s="10">
        <v>12.1</v>
      </c>
      <c r="G62" s="17">
        <f t="shared" si="14"/>
        <v>-0.15277777777777773</v>
      </c>
      <c r="H62" s="17">
        <f t="shared" si="15"/>
        <v>-0.54999999999999982</v>
      </c>
      <c r="I62" s="27">
        <f t="shared" si="0"/>
        <v>-222.2916666666666</v>
      </c>
      <c r="J62" s="27">
        <f t="shared" si="1"/>
        <v>285.471</v>
      </c>
      <c r="K62" s="27">
        <f t="shared" si="2"/>
        <v>4.7834186120756179</v>
      </c>
      <c r="L62" s="27">
        <f t="shared" si="10"/>
        <v>67.962751945408996</v>
      </c>
      <c r="M62" s="31">
        <f t="shared" si="11"/>
        <v>0.22843036070540246</v>
      </c>
      <c r="N62" s="28">
        <f t="shared" si="3"/>
        <v>228.43036070540245</v>
      </c>
      <c r="O62" s="29" t="str">
        <f t="shared" si="4"/>
        <v>Braking</v>
      </c>
      <c r="P62" s="36">
        <f t="shared" si="5"/>
        <v>228.43036070540245</v>
      </c>
      <c r="Q62" s="36">
        <f>SUM(P$8:P62)</f>
        <v>111161.86539661627</v>
      </c>
      <c r="R62" s="36">
        <f t="shared" si="12"/>
        <v>228.43036070540245</v>
      </c>
      <c r="S62" s="36">
        <f>SUM(R$8:R62)</f>
        <v>235676.61658685136</v>
      </c>
      <c r="T62" s="36">
        <f t="shared" si="13"/>
        <v>-124514.7511902351</v>
      </c>
      <c r="U62" s="17"/>
      <c r="V62" s="17"/>
      <c r="BH62">
        <f t="shared" si="6"/>
        <v>0</v>
      </c>
      <c r="BI62">
        <f t="shared" si="7"/>
        <v>12.1</v>
      </c>
      <c r="BJ62">
        <f t="shared" si="8"/>
        <v>3.3611111111111107</v>
      </c>
    </row>
    <row r="63" spans="2:62" x14ac:dyDescent="0.2">
      <c r="B63" s="3" t="s">
        <v>21</v>
      </c>
      <c r="C63" s="3">
        <v>55</v>
      </c>
      <c r="D63" s="3">
        <v>55</v>
      </c>
      <c r="E63" s="2">
        <f t="shared" si="9"/>
        <v>3.3333333333333335</v>
      </c>
      <c r="F63" s="10">
        <v>12</v>
      </c>
      <c r="G63" s="17">
        <f t="shared" si="14"/>
        <v>-1.388888888888884E-2</v>
      </c>
      <c r="H63" s="17">
        <f t="shared" si="15"/>
        <v>-4.9999999999999822E-2</v>
      </c>
      <c r="I63" s="27">
        <f t="shared" si="0"/>
        <v>-20.208333333333261</v>
      </c>
      <c r="J63" s="27">
        <f t="shared" si="1"/>
        <v>285.471</v>
      </c>
      <c r="K63" s="27">
        <f t="shared" si="2"/>
        <v>4.7046805555555569</v>
      </c>
      <c r="L63" s="27">
        <f t="shared" si="10"/>
        <v>269.96734722222232</v>
      </c>
      <c r="M63" s="31">
        <f t="shared" si="11"/>
        <v>0.89989115740740777</v>
      </c>
      <c r="N63" s="28">
        <f t="shared" si="3"/>
        <v>899.89115740740772</v>
      </c>
      <c r="O63" s="29" t="str">
        <f t="shared" si="4"/>
        <v>Braking</v>
      </c>
      <c r="P63" s="36">
        <f t="shared" si="5"/>
        <v>899.89115740740772</v>
      </c>
      <c r="Q63" s="36">
        <f>SUM(P$8:P63)</f>
        <v>112061.75655402367</v>
      </c>
      <c r="R63" s="36">
        <f t="shared" si="12"/>
        <v>899.89115740740772</v>
      </c>
      <c r="S63" s="36">
        <f>SUM(R$8:R63)</f>
        <v>236576.50774425876</v>
      </c>
      <c r="T63" s="36">
        <f t="shared" si="13"/>
        <v>-124514.7511902351</v>
      </c>
      <c r="U63" s="17"/>
      <c r="V63" s="17"/>
      <c r="BH63">
        <f t="shared" si="6"/>
        <v>0</v>
      </c>
      <c r="BI63">
        <f t="shared" si="7"/>
        <v>12</v>
      </c>
      <c r="BJ63">
        <f t="shared" si="8"/>
        <v>3.333333333333333</v>
      </c>
    </row>
    <row r="64" spans="2:62" x14ac:dyDescent="0.2">
      <c r="B64" s="3" t="s">
        <v>21</v>
      </c>
      <c r="C64" s="3">
        <v>56</v>
      </c>
      <c r="D64" s="3">
        <v>56</v>
      </c>
      <c r="E64" s="2">
        <f t="shared" si="9"/>
        <v>3.3333333333333335</v>
      </c>
      <c r="F64" s="10">
        <v>12</v>
      </c>
      <c r="G64" s="17">
        <f t="shared" si="14"/>
        <v>0</v>
      </c>
      <c r="H64" s="17">
        <f t="shared" si="15"/>
        <v>0</v>
      </c>
      <c r="I64" s="27">
        <f t="shared" si="0"/>
        <v>0</v>
      </c>
      <c r="J64" s="27">
        <f t="shared" si="1"/>
        <v>285.471</v>
      </c>
      <c r="K64" s="27">
        <f t="shared" si="2"/>
        <v>4.7046805555555569</v>
      </c>
      <c r="L64" s="27">
        <f t="shared" si="10"/>
        <v>290.17568055555557</v>
      </c>
      <c r="M64" s="31">
        <f t="shared" si="11"/>
        <v>0.96725226851851853</v>
      </c>
      <c r="N64" s="28">
        <f t="shared" si="3"/>
        <v>0</v>
      </c>
      <c r="O64" s="29" t="str">
        <f t="shared" si="4"/>
        <v>Not Braking</v>
      </c>
      <c r="P64" s="36">
        <f t="shared" si="5"/>
        <v>967.25226851851858</v>
      </c>
      <c r="Q64" s="36">
        <f>SUM(P$8:P64)</f>
        <v>113029.00882254219</v>
      </c>
      <c r="R64" s="36">
        <f t="shared" si="12"/>
        <v>967.25226851851858</v>
      </c>
      <c r="S64" s="36">
        <f>SUM(R$8:R64)</f>
        <v>237543.76001277729</v>
      </c>
      <c r="T64" s="36">
        <f t="shared" si="13"/>
        <v>-124514.7511902351</v>
      </c>
      <c r="U64" s="17"/>
      <c r="V64" s="17"/>
      <c r="BH64">
        <f t="shared" si="6"/>
        <v>0</v>
      </c>
      <c r="BI64">
        <f t="shared" si="7"/>
        <v>12</v>
      </c>
      <c r="BJ64">
        <f t="shared" si="8"/>
        <v>3.333333333333333</v>
      </c>
    </row>
    <row r="65" spans="2:62" x14ac:dyDescent="0.2">
      <c r="B65" s="3" t="s">
        <v>21</v>
      </c>
      <c r="C65" s="3">
        <v>57</v>
      </c>
      <c r="D65" s="3">
        <v>57</v>
      </c>
      <c r="E65" s="2">
        <f t="shared" si="9"/>
        <v>3.3333333333333335</v>
      </c>
      <c r="F65" s="10">
        <v>12</v>
      </c>
      <c r="G65" s="17">
        <f t="shared" si="14"/>
        <v>4.1666666666666761E-2</v>
      </c>
      <c r="H65" s="17">
        <f t="shared" si="15"/>
        <v>0.15000000000000036</v>
      </c>
      <c r="I65" s="27">
        <f t="shared" si="0"/>
        <v>60.625000000000135</v>
      </c>
      <c r="J65" s="27">
        <f t="shared" si="1"/>
        <v>285.471</v>
      </c>
      <c r="K65" s="27">
        <f t="shared" si="2"/>
        <v>4.7046805555555569</v>
      </c>
      <c r="L65" s="27">
        <f t="shared" si="10"/>
        <v>350.80068055555569</v>
      </c>
      <c r="M65" s="31">
        <f t="shared" si="11"/>
        <v>1.1693356018518524</v>
      </c>
      <c r="N65" s="28">
        <f t="shared" si="3"/>
        <v>0</v>
      </c>
      <c r="O65" s="29" t="str">
        <f t="shared" si="4"/>
        <v>Not Braking</v>
      </c>
      <c r="P65" s="36">
        <f t="shared" si="5"/>
        <v>1169.3356018518523</v>
      </c>
      <c r="Q65" s="36">
        <f>SUM(P$8:P65)</f>
        <v>114198.34442439405</v>
      </c>
      <c r="R65" s="36">
        <f t="shared" si="12"/>
        <v>1169.3356018518523</v>
      </c>
      <c r="S65" s="36">
        <f>SUM(R$8:R65)</f>
        <v>238713.09561462913</v>
      </c>
      <c r="T65" s="36">
        <f t="shared" si="13"/>
        <v>-124514.75119023508</v>
      </c>
      <c r="U65" s="17"/>
      <c r="V65" s="17"/>
      <c r="BH65">
        <f t="shared" si="6"/>
        <v>0</v>
      </c>
      <c r="BI65">
        <f t="shared" si="7"/>
        <v>12</v>
      </c>
      <c r="BJ65">
        <f t="shared" si="8"/>
        <v>3.333333333333333</v>
      </c>
    </row>
    <row r="66" spans="2:62" x14ac:dyDescent="0.2">
      <c r="B66" s="3" t="s">
        <v>21</v>
      </c>
      <c r="C66" s="3">
        <v>58</v>
      </c>
      <c r="D66" s="3">
        <v>58</v>
      </c>
      <c r="E66" s="2">
        <f t="shared" si="9"/>
        <v>3.4166666666666665</v>
      </c>
      <c r="F66" s="10">
        <v>12.3</v>
      </c>
      <c r="G66" s="17">
        <f t="shared" si="14"/>
        <v>8.3333333333333287E-2</v>
      </c>
      <c r="H66" s="17">
        <f t="shared" si="15"/>
        <v>0.29999999999999982</v>
      </c>
      <c r="I66" s="27">
        <f t="shared" si="0"/>
        <v>121.24999999999993</v>
      </c>
      <c r="J66" s="27">
        <f t="shared" si="1"/>
        <v>285.471</v>
      </c>
      <c r="K66" s="27">
        <f t="shared" si="2"/>
        <v>4.9428550086805556</v>
      </c>
      <c r="L66" s="27">
        <f t="shared" si="10"/>
        <v>411.66385500868051</v>
      </c>
      <c r="M66" s="31">
        <f t="shared" si="11"/>
        <v>1.4065181712796584</v>
      </c>
      <c r="N66" s="28">
        <f t="shared" si="3"/>
        <v>0</v>
      </c>
      <c r="O66" s="29" t="str">
        <f t="shared" si="4"/>
        <v>Not Braking</v>
      </c>
      <c r="P66" s="36">
        <f t="shared" si="5"/>
        <v>1406.5181712796584</v>
      </c>
      <c r="Q66" s="36">
        <f>SUM(P$8:P66)</f>
        <v>115604.86259567371</v>
      </c>
      <c r="R66" s="36">
        <f t="shared" si="12"/>
        <v>1406.5181712796584</v>
      </c>
      <c r="S66" s="36">
        <f>SUM(R$8:R66)</f>
        <v>240119.61378590879</v>
      </c>
      <c r="T66" s="36">
        <f t="shared" si="13"/>
        <v>-124514.75119023508</v>
      </c>
      <c r="U66" s="17"/>
      <c r="V66" s="17"/>
      <c r="BH66">
        <f t="shared" si="6"/>
        <v>0</v>
      </c>
      <c r="BI66">
        <f t="shared" si="7"/>
        <v>12.3</v>
      </c>
      <c r="BJ66">
        <f t="shared" si="8"/>
        <v>3.416666666666667</v>
      </c>
    </row>
    <row r="67" spans="2:62" x14ac:dyDescent="0.2">
      <c r="B67" s="3" t="s">
        <v>21</v>
      </c>
      <c r="C67" s="3">
        <v>59</v>
      </c>
      <c r="D67" s="3">
        <v>59</v>
      </c>
      <c r="E67" s="2">
        <f t="shared" si="9"/>
        <v>3.5</v>
      </c>
      <c r="F67" s="10">
        <v>12.6</v>
      </c>
      <c r="G67" s="17">
        <f t="shared" si="14"/>
        <v>0.33333333333333315</v>
      </c>
      <c r="H67" s="17">
        <f t="shared" si="15"/>
        <v>1.1999999999999993</v>
      </c>
      <c r="I67" s="27">
        <f t="shared" si="0"/>
        <v>484.99999999999972</v>
      </c>
      <c r="J67" s="27">
        <f t="shared" si="1"/>
        <v>285.471</v>
      </c>
      <c r="K67" s="27">
        <f t="shared" si="2"/>
        <v>5.1869103125000002</v>
      </c>
      <c r="L67" s="27">
        <f t="shared" si="10"/>
        <v>775.65791031249978</v>
      </c>
      <c r="M67" s="31">
        <f t="shared" si="11"/>
        <v>2.7148026860937495</v>
      </c>
      <c r="N67" s="28">
        <f t="shared" si="3"/>
        <v>0</v>
      </c>
      <c r="O67" s="29" t="str">
        <f t="shared" si="4"/>
        <v>Not Braking</v>
      </c>
      <c r="P67" s="36">
        <f t="shared" si="5"/>
        <v>2714.8026860937493</v>
      </c>
      <c r="Q67" s="36">
        <f>SUM(P$8:P67)</f>
        <v>118319.66528176746</v>
      </c>
      <c r="R67" s="36">
        <f t="shared" si="12"/>
        <v>2714.8026860937493</v>
      </c>
      <c r="S67" s="36">
        <f>SUM(R$8:R67)</f>
        <v>242834.41647200254</v>
      </c>
      <c r="T67" s="36">
        <f t="shared" si="13"/>
        <v>-124514.75119023508</v>
      </c>
      <c r="U67" s="17"/>
      <c r="V67" s="17"/>
      <c r="BH67">
        <f t="shared" si="6"/>
        <v>0</v>
      </c>
      <c r="BI67">
        <f t="shared" si="7"/>
        <v>12.6</v>
      </c>
      <c r="BJ67">
        <f t="shared" si="8"/>
        <v>3.5</v>
      </c>
    </row>
    <row r="68" spans="2:62" x14ac:dyDescent="0.2">
      <c r="B68" s="3" t="s">
        <v>21</v>
      </c>
      <c r="C68" s="3">
        <v>60</v>
      </c>
      <c r="D68" s="3">
        <v>60</v>
      </c>
      <c r="E68" s="2">
        <f t="shared" si="9"/>
        <v>4.083333333333333</v>
      </c>
      <c r="F68" s="10">
        <v>14.7</v>
      </c>
      <c r="G68" s="17">
        <f t="shared" si="14"/>
        <v>0.37500000000000011</v>
      </c>
      <c r="H68" s="17">
        <f t="shared" si="15"/>
        <v>1.3500000000000005</v>
      </c>
      <c r="I68" s="27">
        <f t="shared" si="0"/>
        <v>545.62500000000011</v>
      </c>
      <c r="J68" s="27">
        <f t="shared" si="1"/>
        <v>285.471</v>
      </c>
      <c r="K68" s="27">
        <f t="shared" si="2"/>
        <v>7.0599612586805547</v>
      </c>
      <c r="L68" s="27">
        <f t="shared" si="10"/>
        <v>838.15596125868069</v>
      </c>
      <c r="M68" s="31">
        <f t="shared" si="11"/>
        <v>3.4224701751396123</v>
      </c>
      <c r="N68" s="28">
        <f t="shared" si="3"/>
        <v>0</v>
      </c>
      <c r="O68" s="29" t="str">
        <f t="shared" si="4"/>
        <v>Not Braking</v>
      </c>
      <c r="P68" s="36">
        <f t="shared" si="5"/>
        <v>3422.4701751396124</v>
      </c>
      <c r="Q68" s="36">
        <f>SUM(P$8:P68)</f>
        <v>121742.13545690707</v>
      </c>
      <c r="R68" s="36">
        <f t="shared" si="12"/>
        <v>3422.4701751396124</v>
      </c>
      <c r="S68" s="36">
        <f>SUM(R$8:R68)</f>
        <v>246256.88664714215</v>
      </c>
      <c r="T68" s="36">
        <f t="shared" si="13"/>
        <v>-124514.75119023508</v>
      </c>
      <c r="U68" s="17"/>
      <c r="V68" s="17"/>
      <c r="BH68">
        <f t="shared" si="6"/>
        <v>0</v>
      </c>
      <c r="BI68">
        <f t="shared" si="7"/>
        <v>14.7</v>
      </c>
      <c r="BJ68">
        <f t="shared" si="8"/>
        <v>4.083333333333333</v>
      </c>
    </row>
    <row r="69" spans="2:62" x14ac:dyDescent="0.2">
      <c r="B69" s="3" t="s">
        <v>21</v>
      </c>
      <c r="C69" s="3">
        <v>61</v>
      </c>
      <c r="D69" s="3">
        <v>61</v>
      </c>
      <c r="E69" s="2">
        <f t="shared" si="9"/>
        <v>4.25</v>
      </c>
      <c r="F69" s="10">
        <v>15.3</v>
      </c>
      <c r="G69" s="17">
        <f t="shared" si="14"/>
        <v>0.16666666666666682</v>
      </c>
      <c r="H69" s="17">
        <f t="shared" si="15"/>
        <v>0.60000000000000053</v>
      </c>
      <c r="I69" s="27">
        <f t="shared" si="0"/>
        <v>242.50000000000023</v>
      </c>
      <c r="J69" s="27">
        <f t="shared" si="1"/>
        <v>285.471</v>
      </c>
      <c r="K69" s="27">
        <f t="shared" si="2"/>
        <v>7.6480463281250008</v>
      </c>
      <c r="L69" s="27">
        <f t="shared" si="10"/>
        <v>535.61904632812525</v>
      </c>
      <c r="M69" s="31">
        <f t="shared" si="11"/>
        <v>2.2763809468945322</v>
      </c>
      <c r="N69" s="28">
        <f t="shared" si="3"/>
        <v>0</v>
      </c>
      <c r="O69" s="29" t="str">
        <f t="shared" si="4"/>
        <v>Not Braking</v>
      </c>
      <c r="P69" s="36">
        <f t="shared" si="5"/>
        <v>2276.3809468945324</v>
      </c>
      <c r="Q69" s="36">
        <f>SUM(P$8:P69)</f>
        <v>124018.51640380159</v>
      </c>
      <c r="R69" s="36">
        <f t="shared" si="12"/>
        <v>2276.3809468945324</v>
      </c>
      <c r="S69" s="36">
        <f>SUM(R$8:R69)</f>
        <v>248533.26759403668</v>
      </c>
      <c r="T69" s="36">
        <f t="shared" si="13"/>
        <v>-124514.75119023508</v>
      </c>
      <c r="U69" s="17"/>
      <c r="V69" s="17"/>
      <c r="BH69">
        <f t="shared" si="6"/>
        <v>0</v>
      </c>
      <c r="BI69">
        <f t="shared" si="7"/>
        <v>15.3</v>
      </c>
      <c r="BJ69">
        <f t="shared" si="8"/>
        <v>4.25</v>
      </c>
    </row>
    <row r="70" spans="2:62" x14ac:dyDescent="0.2">
      <c r="B70" s="3" t="s">
        <v>21</v>
      </c>
      <c r="C70" s="3">
        <v>62</v>
      </c>
      <c r="D70" s="3">
        <v>62</v>
      </c>
      <c r="E70" s="2">
        <f t="shared" si="9"/>
        <v>4.416666666666667</v>
      </c>
      <c r="F70" s="10">
        <v>15.9</v>
      </c>
      <c r="G70" s="17">
        <f t="shared" si="14"/>
        <v>0.12499999999999981</v>
      </c>
      <c r="H70" s="17">
        <f t="shared" si="15"/>
        <v>0.44999999999999929</v>
      </c>
      <c r="I70" s="27">
        <f t="shared" si="0"/>
        <v>181.87499999999972</v>
      </c>
      <c r="J70" s="27">
        <f t="shared" si="1"/>
        <v>285.471</v>
      </c>
      <c r="K70" s="27">
        <f t="shared" si="2"/>
        <v>8.2596548003472243</v>
      </c>
      <c r="L70" s="27">
        <f t="shared" si="10"/>
        <v>475.60565480034694</v>
      </c>
      <c r="M70" s="31">
        <f t="shared" si="11"/>
        <v>2.1005916420348658</v>
      </c>
      <c r="N70" s="28">
        <f t="shared" si="3"/>
        <v>0</v>
      </c>
      <c r="O70" s="29" t="str">
        <f t="shared" si="4"/>
        <v>Not Braking</v>
      </c>
      <c r="P70" s="36">
        <f t="shared" si="5"/>
        <v>2100.5916420348658</v>
      </c>
      <c r="Q70" s="36">
        <f>SUM(P$8:P70)</f>
        <v>126119.10804583646</v>
      </c>
      <c r="R70" s="36">
        <f t="shared" si="12"/>
        <v>2100.5916420348658</v>
      </c>
      <c r="S70" s="36">
        <f>SUM(R$8:R70)</f>
        <v>250633.85923607153</v>
      </c>
      <c r="T70" s="36">
        <f t="shared" si="13"/>
        <v>-124514.75119023507</v>
      </c>
      <c r="U70" s="17"/>
      <c r="V70" s="17"/>
      <c r="BH70">
        <f t="shared" si="6"/>
        <v>0</v>
      </c>
      <c r="BI70">
        <f t="shared" si="7"/>
        <v>15.9</v>
      </c>
      <c r="BJ70">
        <f t="shared" si="8"/>
        <v>4.416666666666667</v>
      </c>
    </row>
    <row r="71" spans="2:62" x14ac:dyDescent="0.2">
      <c r="B71" s="3" t="s">
        <v>21</v>
      </c>
      <c r="C71" s="3">
        <v>63</v>
      </c>
      <c r="D71" s="3">
        <v>63</v>
      </c>
      <c r="E71" s="2">
        <f t="shared" si="9"/>
        <v>4.5</v>
      </c>
      <c r="F71" s="10">
        <v>16.2</v>
      </c>
      <c r="G71" s="17">
        <f t="shared" si="14"/>
        <v>0.16666666666666682</v>
      </c>
      <c r="H71" s="17">
        <f t="shared" si="15"/>
        <v>0.60000000000000053</v>
      </c>
      <c r="I71" s="27">
        <f t="shared" si="0"/>
        <v>242.50000000000023</v>
      </c>
      <c r="J71" s="27">
        <f t="shared" si="1"/>
        <v>285.471</v>
      </c>
      <c r="K71" s="27">
        <f t="shared" si="2"/>
        <v>8.5742803125000009</v>
      </c>
      <c r="L71" s="27">
        <f t="shared" si="10"/>
        <v>536.54528031250015</v>
      </c>
      <c r="M71" s="31">
        <f t="shared" si="11"/>
        <v>2.4144537614062505</v>
      </c>
      <c r="N71" s="28">
        <f t="shared" si="3"/>
        <v>0</v>
      </c>
      <c r="O71" s="29" t="str">
        <f t="shared" si="4"/>
        <v>Not Braking</v>
      </c>
      <c r="P71" s="36">
        <f t="shared" si="5"/>
        <v>2414.4537614062506</v>
      </c>
      <c r="Q71" s="36">
        <f>SUM(P$8:P71)</f>
        <v>128533.56180724272</v>
      </c>
      <c r="R71" s="36">
        <f t="shared" si="12"/>
        <v>2414.4537614062506</v>
      </c>
      <c r="S71" s="36">
        <f>SUM(R$8:R71)</f>
        <v>253048.31299747777</v>
      </c>
      <c r="T71" s="36">
        <f t="shared" si="13"/>
        <v>-124514.75119023505</v>
      </c>
      <c r="U71" s="17"/>
      <c r="V71" s="17"/>
      <c r="BH71">
        <f t="shared" si="6"/>
        <v>0</v>
      </c>
      <c r="BI71">
        <f t="shared" si="7"/>
        <v>16.2</v>
      </c>
      <c r="BJ71">
        <f t="shared" si="8"/>
        <v>4.5</v>
      </c>
    </row>
    <row r="72" spans="2:62" x14ac:dyDescent="0.2">
      <c r="B72" s="3" t="s">
        <v>21</v>
      </c>
      <c r="C72" s="3">
        <v>64</v>
      </c>
      <c r="D72" s="3">
        <v>64</v>
      </c>
      <c r="E72" s="2">
        <f t="shared" si="9"/>
        <v>4.75</v>
      </c>
      <c r="F72" s="10">
        <v>17.100000000000001</v>
      </c>
      <c r="G72" s="17">
        <f t="shared" si="14"/>
        <v>0.2222222222222224</v>
      </c>
      <c r="H72" s="17">
        <f t="shared" si="15"/>
        <v>0.80000000000000071</v>
      </c>
      <c r="I72" s="27">
        <f t="shared" ref="I72:I135" si="16">$I$4*G72</f>
        <v>323.3333333333336</v>
      </c>
      <c r="J72" s="27">
        <f t="shared" ref="J72:J135" si="17">$I$4*$J$4*9.81</f>
        <v>285.471</v>
      </c>
      <c r="K72" s="27">
        <f t="shared" ref="K72:K135" si="18">0.5*$M$4*$K$4*$L$4*E72^2</f>
        <v>9.5534419531250006</v>
      </c>
      <c r="L72" s="27">
        <f t="shared" si="10"/>
        <v>618.3577752864586</v>
      </c>
      <c r="M72" s="31">
        <f t="shared" si="11"/>
        <v>2.9371994326106785</v>
      </c>
      <c r="N72" s="28">
        <f t="shared" ref="N72:N135" si="19">IF(G72&lt;0,L72*E72*(C73-C72),0)</f>
        <v>0</v>
      </c>
      <c r="O72" s="29" t="str">
        <f t="shared" ref="O72:O135" si="20">IF(G72&lt;0,"Braking","Not Braking")</f>
        <v>Not Braking</v>
      </c>
      <c r="P72" s="36">
        <f t="shared" ref="P72:P135" si="21">IF(C73=C72,0,L72*E72*(C73-C72))</f>
        <v>2937.1994326106783</v>
      </c>
      <c r="Q72" s="36">
        <f>SUM(P$8:P72)</f>
        <v>131470.7612398534</v>
      </c>
      <c r="R72" s="36">
        <f t="shared" si="12"/>
        <v>2937.1994326106783</v>
      </c>
      <c r="S72" s="36">
        <f>SUM(R$8:R72)</f>
        <v>255985.51243008845</v>
      </c>
      <c r="T72" s="36">
        <f t="shared" si="13"/>
        <v>-124514.75119023505</v>
      </c>
      <c r="U72" s="17"/>
      <c r="V72" s="17"/>
      <c r="BH72">
        <f t="shared" ref="BH72:BH135" si="22">IF(F72&lt;1,1,0)</f>
        <v>0</v>
      </c>
      <c r="BI72">
        <f t="shared" ref="BI72:BI135" si="23">IF(BH72=1,"",F72)</f>
        <v>17.100000000000001</v>
      </c>
      <c r="BJ72">
        <f t="shared" ref="BJ72:BJ135" si="24">F72/3.6</f>
        <v>4.75</v>
      </c>
    </row>
    <row r="73" spans="2:62" x14ac:dyDescent="0.2">
      <c r="B73" s="3" t="s">
        <v>21</v>
      </c>
      <c r="C73" s="3">
        <v>65</v>
      </c>
      <c r="D73" s="3">
        <v>65</v>
      </c>
      <c r="E73" s="2">
        <f t="shared" ref="E73:E136" si="25">F73*1000/3600</f>
        <v>4.9444444444444446</v>
      </c>
      <c r="F73" s="10">
        <v>17.8</v>
      </c>
      <c r="G73" s="17">
        <f t="shared" si="14"/>
        <v>0.1388888888888889</v>
      </c>
      <c r="H73" s="17">
        <f t="shared" si="15"/>
        <v>0.5</v>
      </c>
      <c r="I73" s="27">
        <f t="shared" si="16"/>
        <v>202.08333333333334</v>
      </c>
      <c r="J73" s="27">
        <f t="shared" si="17"/>
        <v>285.471</v>
      </c>
      <c r="K73" s="27">
        <f t="shared" si="18"/>
        <v>10.3516040779321</v>
      </c>
      <c r="L73" s="27">
        <f t="shared" ref="L73:L136" si="26">J73+K73+I73</f>
        <v>497.90593741126543</v>
      </c>
      <c r="M73" s="31">
        <f t="shared" ref="M73:M136" si="27">L73*E73/1000</f>
        <v>2.4618682460890344</v>
      </c>
      <c r="N73" s="28">
        <f t="shared" si="19"/>
        <v>0</v>
      </c>
      <c r="O73" s="29" t="str">
        <f t="shared" si="20"/>
        <v>Not Braking</v>
      </c>
      <c r="P73" s="36">
        <f t="shared" si="21"/>
        <v>2461.8682460890345</v>
      </c>
      <c r="Q73" s="36">
        <f>SUM(P$8:P73)</f>
        <v>133932.62948594242</v>
      </c>
      <c r="R73" s="36">
        <f t="shared" ref="R73:R136" si="28">ABS(L73*E73*(C74-C73))</f>
        <v>2461.8682460890345</v>
      </c>
      <c r="S73" s="36">
        <f>SUM(R$8:R73)</f>
        <v>258447.38067617748</v>
      </c>
      <c r="T73" s="36">
        <f t="shared" ref="T73:T136" si="29">Q73-S73</f>
        <v>-124514.75119023505</v>
      </c>
      <c r="U73" s="17"/>
      <c r="V73" s="17"/>
      <c r="BH73">
        <f t="shared" si="22"/>
        <v>0</v>
      </c>
      <c r="BI73">
        <f t="shared" si="23"/>
        <v>17.8</v>
      </c>
      <c r="BJ73">
        <f t="shared" si="24"/>
        <v>4.9444444444444446</v>
      </c>
    </row>
    <row r="74" spans="2:62" x14ac:dyDescent="0.2">
      <c r="B74" s="3" t="s">
        <v>21</v>
      </c>
      <c r="C74" s="3">
        <v>66</v>
      </c>
      <c r="D74" s="3">
        <v>66</v>
      </c>
      <c r="E74" s="2">
        <f t="shared" si="25"/>
        <v>5.0277777777777777</v>
      </c>
      <c r="F74" s="10">
        <v>18.100000000000001</v>
      </c>
      <c r="G74" s="17">
        <f t="shared" ref="G74:G137" si="30">($F75-$F73)/2/3.6</f>
        <v>8.3333333333333037E-2</v>
      </c>
      <c r="H74" s="17">
        <f t="shared" ref="H74:H137" si="31">($F75-$F73)/2</f>
        <v>0.29999999999999893</v>
      </c>
      <c r="I74" s="27">
        <f t="shared" si="16"/>
        <v>121.24999999999957</v>
      </c>
      <c r="J74" s="27">
        <f t="shared" si="17"/>
        <v>285.471</v>
      </c>
      <c r="K74" s="27">
        <f t="shared" si="18"/>
        <v>10.703474977816358</v>
      </c>
      <c r="L74" s="27">
        <f t="shared" si="26"/>
        <v>417.42447497781598</v>
      </c>
      <c r="M74" s="31">
        <f t="shared" si="27"/>
        <v>2.0987174991940192</v>
      </c>
      <c r="N74" s="28">
        <f t="shared" si="19"/>
        <v>0</v>
      </c>
      <c r="O74" s="29" t="str">
        <f t="shared" si="20"/>
        <v>Not Braking</v>
      </c>
      <c r="P74" s="36">
        <f t="shared" si="21"/>
        <v>2098.7174991940192</v>
      </c>
      <c r="Q74" s="36">
        <f>SUM(P$8:P74)</f>
        <v>136031.34698513645</v>
      </c>
      <c r="R74" s="36">
        <f t="shared" si="28"/>
        <v>2098.7174991940192</v>
      </c>
      <c r="S74" s="36">
        <f>SUM(R$8:R74)</f>
        <v>260546.0981753715</v>
      </c>
      <c r="T74" s="36">
        <f t="shared" si="29"/>
        <v>-124514.75119023505</v>
      </c>
      <c r="U74" s="17"/>
      <c r="V74" s="17"/>
      <c r="BH74">
        <f t="shared" si="22"/>
        <v>0</v>
      </c>
      <c r="BI74">
        <f t="shared" si="23"/>
        <v>18.100000000000001</v>
      </c>
      <c r="BJ74">
        <f t="shared" si="24"/>
        <v>5.0277777777777777</v>
      </c>
    </row>
    <row r="75" spans="2:62" x14ac:dyDescent="0.2">
      <c r="B75" s="3" t="s">
        <v>21</v>
      </c>
      <c r="C75" s="3">
        <v>67</v>
      </c>
      <c r="D75" s="3">
        <v>67</v>
      </c>
      <c r="E75" s="2">
        <f t="shared" si="25"/>
        <v>5.1111111111111107</v>
      </c>
      <c r="F75" s="10">
        <v>18.399999999999999</v>
      </c>
      <c r="G75" s="17">
        <f t="shared" si="30"/>
        <v>0.30555555555555547</v>
      </c>
      <c r="H75" s="17">
        <f t="shared" si="31"/>
        <v>1.0999999999999996</v>
      </c>
      <c r="I75" s="27">
        <f t="shared" si="16"/>
        <v>444.5833333333332</v>
      </c>
      <c r="J75" s="27">
        <f t="shared" si="17"/>
        <v>285.471</v>
      </c>
      <c r="K75" s="27">
        <f t="shared" si="18"/>
        <v>11.061226728395061</v>
      </c>
      <c r="L75" s="27">
        <f t="shared" si="26"/>
        <v>741.11556006172827</v>
      </c>
      <c r="M75" s="31">
        <f t="shared" si="27"/>
        <v>3.7879239736488328</v>
      </c>
      <c r="N75" s="28">
        <f t="shared" si="19"/>
        <v>0</v>
      </c>
      <c r="O75" s="29" t="str">
        <f t="shared" si="20"/>
        <v>Not Braking</v>
      </c>
      <c r="P75" s="36">
        <f t="shared" si="21"/>
        <v>3787.923973648833</v>
      </c>
      <c r="Q75" s="36">
        <f>SUM(P$8:P75)</f>
        <v>139819.27095878529</v>
      </c>
      <c r="R75" s="36">
        <f t="shared" si="28"/>
        <v>3787.923973648833</v>
      </c>
      <c r="S75" s="36">
        <f>SUM(R$8:R75)</f>
        <v>264334.02214902034</v>
      </c>
      <c r="T75" s="36">
        <f t="shared" si="29"/>
        <v>-124514.75119023505</v>
      </c>
      <c r="U75" s="17"/>
      <c r="V75" s="17"/>
      <c r="BH75">
        <f t="shared" si="22"/>
        <v>0</v>
      </c>
      <c r="BI75">
        <f t="shared" si="23"/>
        <v>18.399999999999999</v>
      </c>
      <c r="BJ75">
        <f t="shared" si="24"/>
        <v>5.1111111111111107</v>
      </c>
    </row>
    <row r="76" spans="2:62" x14ac:dyDescent="0.2">
      <c r="B76" s="3" t="s">
        <v>21</v>
      </c>
      <c r="C76" s="3">
        <v>68</v>
      </c>
      <c r="D76" s="3">
        <v>68</v>
      </c>
      <c r="E76" s="2">
        <f t="shared" si="25"/>
        <v>5.6388888888888893</v>
      </c>
      <c r="F76" s="10">
        <v>20.3</v>
      </c>
      <c r="G76" s="17">
        <f t="shared" si="30"/>
        <v>0.66666666666666674</v>
      </c>
      <c r="H76" s="17">
        <f t="shared" si="31"/>
        <v>2.4000000000000004</v>
      </c>
      <c r="I76" s="27">
        <f t="shared" si="16"/>
        <v>970.00000000000011</v>
      </c>
      <c r="J76" s="27">
        <f t="shared" si="17"/>
        <v>285.471</v>
      </c>
      <c r="K76" s="27">
        <f t="shared" si="18"/>
        <v>13.46355423707562</v>
      </c>
      <c r="L76" s="27">
        <f t="shared" si="26"/>
        <v>1268.9345542370756</v>
      </c>
      <c r="M76" s="31">
        <f t="shared" si="27"/>
        <v>7.1553809586146215</v>
      </c>
      <c r="N76" s="28">
        <f t="shared" si="19"/>
        <v>0</v>
      </c>
      <c r="O76" s="29" t="str">
        <f t="shared" si="20"/>
        <v>Not Braking</v>
      </c>
      <c r="P76" s="36">
        <f t="shared" si="21"/>
        <v>7155.3809586146217</v>
      </c>
      <c r="Q76" s="36">
        <f>SUM(P$8:P76)</f>
        <v>146974.6519173999</v>
      </c>
      <c r="R76" s="36">
        <f t="shared" si="28"/>
        <v>7155.3809586146217</v>
      </c>
      <c r="S76" s="36">
        <f>SUM(R$8:R76)</f>
        <v>271489.40310763498</v>
      </c>
      <c r="T76" s="36">
        <f t="shared" si="29"/>
        <v>-124514.75119023508</v>
      </c>
      <c r="U76" s="17"/>
      <c r="V76" s="17"/>
      <c r="BH76">
        <f t="shared" si="22"/>
        <v>0</v>
      </c>
      <c r="BI76">
        <f t="shared" si="23"/>
        <v>20.3</v>
      </c>
      <c r="BJ76">
        <f t="shared" si="24"/>
        <v>5.6388888888888893</v>
      </c>
    </row>
    <row r="77" spans="2:62" x14ac:dyDescent="0.2">
      <c r="B77" s="3" t="s">
        <v>21</v>
      </c>
      <c r="C77" s="3">
        <v>69</v>
      </c>
      <c r="D77" s="3">
        <v>69</v>
      </c>
      <c r="E77" s="2">
        <f t="shared" si="25"/>
        <v>6.4444444444444446</v>
      </c>
      <c r="F77" s="10">
        <v>23.2</v>
      </c>
      <c r="G77" s="17">
        <f t="shared" si="30"/>
        <v>0.86111111111111094</v>
      </c>
      <c r="H77" s="17">
        <f t="shared" si="31"/>
        <v>3.0999999999999996</v>
      </c>
      <c r="I77" s="27">
        <f t="shared" si="16"/>
        <v>1252.9166666666665</v>
      </c>
      <c r="J77" s="27">
        <f t="shared" si="17"/>
        <v>285.471</v>
      </c>
      <c r="K77" s="27">
        <f t="shared" si="18"/>
        <v>17.585050432098768</v>
      </c>
      <c r="L77" s="27">
        <f t="shared" si="26"/>
        <v>1555.9727170987653</v>
      </c>
      <c r="M77" s="31">
        <f t="shared" si="27"/>
        <v>10.027379732414266</v>
      </c>
      <c r="N77" s="28">
        <f t="shared" si="19"/>
        <v>0</v>
      </c>
      <c r="O77" s="29" t="str">
        <f t="shared" si="20"/>
        <v>Not Braking</v>
      </c>
      <c r="P77" s="36">
        <f t="shared" si="21"/>
        <v>10027.379732414265</v>
      </c>
      <c r="Q77" s="36">
        <f>SUM(P$8:P77)</f>
        <v>157002.03164981416</v>
      </c>
      <c r="R77" s="36">
        <f t="shared" si="28"/>
        <v>10027.379732414265</v>
      </c>
      <c r="S77" s="36">
        <f>SUM(R$8:R77)</f>
        <v>281516.78284004924</v>
      </c>
      <c r="T77" s="36">
        <f t="shared" si="29"/>
        <v>-124514.75119023508</v>
      </c>
      <c r="U77" s="17"/>
      <c r="V77" s="17"/>
      <c r="BH77">
        <f t="shared" si="22"/>
        <v>0</v>
      </c>
      <c r="BI77">
        <f t="shared" si="23"/>
        <v>23.2</v>
      </c>
      <c r="BJ77">
        <f t="shared" si="24"/>
        <v>6.4444444444444438</v>
      </c>
    </row>
    <row r="78" spans="2:62" x14ac:dyDescent="0.2">
      <c r="B78" s="3" t="s">
        <v>21</v>
      </c>
      <c r="C78" s="3">
        <v>70</v>
      </c>
      <c r="D78" s="3">
        <v>70</v>
      </c>
      <c r="E78" s="2">
        <f t="shared" si="25"/>
        <v>7.3611111111111107</v>
      </c>
      <c r="F78" s="10">
        <v>26.5</v>
      </c>
      <c r="G78" s="17">
        <f t="shared" si="30"/>
        <v>0.91666666666666685</v>
      </c>
      <c r="H78" s="17">
        <f t="shared" si="31"/>
        <v>3.3000000000000007</v>
      </c>
      <c r="I78" s="27">
        <f t="shared" si="16"/>
        <v>1333.7500000000002</v>
      </c>
      <c r="J78" s="27">
        <f t="shared" si="17"/>
        <v>285.471</v>
      </c>
      <c r="K78" s="27">
        <f t="shared" si="18"/>
        <v>22.943485556520059</v>
      </c>
      <c r="L78" s="27">
        <f t="shared" si="26"/>
        <v>1642.1644855565203</v>
      </c>
      <c r="M78" s="31">
        <f t="shared" si="27"/>
        <v>12.088155240902163</v>
      </c>
      <c r="N78" s="28">
        <f t="shared" si="19"/>
        <v>0</v>
      </c>
      <c r="O78" s="29" t="str">
        <f t="shared" si="20"/>
        <v>Not Braking</v>
      </c>
      <c r="P78" s="36">
        <f t="shared" si="21"/>
        <v>12088.155240902162</v>
      </c>
      <c r="Q78" s="36">
        <f>SUM(P$8:P78)</f>
        <v>169090.18689071632</v>
      </c>
      <c r="R78" s="36">
        <f t="shared" si="28"/>
        <v>12088.155240902162</v>
      </c>
      <c r="S78" s="36">
        <f>SUM(R$8:R78)</f>
        <v>293604.9380809514</v>
      </c>
      <c r="T78" s="36">
        <f t="shared" si="29"/>
        <v>-124514.75119023508</v>
      </c>
      <c r="U78" s="17"/>
      <c r="V78" s="17"/>
      <c r="BH78">
        <f t="shared" si="22"/>
        <v>0</v>
      </c>
      <c r="BI78">
        <f t="shared" si="23"/>
        <v>26.5</v>
      </c>
      <c r="BJ78">
        <f t="shared" si="24"/>
        <v>7.3611111111111107</v>
      </c>
    </row>
    <row r="79" spans="2:62" x14ac:dyDescent="0.2">
      <c r="B79" s="3" t="s">
        <v>21</v>
      </c>
      <c r="C79" s="3">
        <v>71</v>
      </c>
      <c r="D79" s="3">
        <v>71</v>
      </c>
      <c r="E79" s="2">
        <f t="shared" si="25"/>
        <v>8.2777777777777786</v>
      </c>
      <c r="F79" s="10">
        <v>29.8</v>
      </c>
      <c r="G79" s="17">
        <f t="shared" si="30"/>
        <v>0.84722222222222243</v>
      </c>
      <c r="H79" s="17">
        <f t="shared" si="31"/>
        <v>3.0500000000000007</v>
      </c>
      <c r="I79" s="27">
        <f t="shared" si="16"/>
        <v>1232.7083333333337</v>
      </c>
      <c r="J79" s="27">
        <f t="shared" si="17"/>
        <v>285.471</v>
      </c>
      <c r="K79" s="27">
        <f t="shared" si="18"/>
        <v>29.013503614969146</v>
      </c>
      <c r="L79" s="27">
        <f t="shared" si="26"/>
        <v>1547.1928369483028</v>
      </c>
      <c r="M79" s="31">
        <f t="shared" si="27"/>
        <v>12.80731848362762</v>
      </c>
      <c r="N79" s="28">
        <f t="shared" si="19"/>
        <v>0</v>
      </c>
      <c r="O79" s="29" t="str">
        <f t="shared" si="20"/>
        <v>Not Braking</v>
      </c>
      <c r="P79" s="36">
        <f t="shared" si="21"/>
        <v>12807.31848362762</v>
      </c>
      <c r="Q79" s="36">
        <f>SUM(P$8:P79)</f>
        <v>181897.50537434395</v>
      </c>
      <c r="R79" s="36">
        <f t="shared" si="28"/>
        <v>12807.31848362762</v>
      </c>
      <c r="S79" s="36">
        <f>SUM(R$8:R79)</f>
        <v>306412.25656457903</v>
      </c>
      <c r="T79" s="36">
        <f t="shared" si="29"/>
        <v>-124514.75119023508</v>
      </c>
      <c r="U79" s="17"/>
      <c r="V79" s="17"/>
      <c r="BH79">
        <f t="shared" si="22"/>
        <v>0</v>
      </c>
      <c r="BI79">
        <f t="shared" si="23"/>
        <v>29.8</v>
      </c>
      <c r="BJ79">
        <f t="shared" si="24"/>
        <v>8.2777777777777786</v>
      </c>
    </row>
    <row r="80" spans="2:62" x14ac:dyDescent="0.2">
      <c r="B80" s="3" t="s">
        <v>21</v>
      </c>
      <c r="C80" s="3">
        <v>72</v>
      </c>
      <c r="D80" s="3">
        <v>72</v>
      </c>
      <c r="E80" s="2">
        <f t="shared" si="25"/>
        <v>9.0555555555555554</v>
      </c>
      <c r="F80" s="10">
        <v>32.6</v>
      </c>
      <c r="G80" s="17">
        <f t="shared" si="30"/>
        <v>0.63888888888888862</v>
      </c>
      <c r="H80" s="17">
        <f t="shared" si="31"/>
        <v>2.2999999999999989</v>
      </c>
      <c r="I80" s="27">
        <f t="shared" si="16"/>
        <v>929.58333333333292</v>
      </c>
      <c r="J80" s="27">
        <f t="shared" si="17"/>
        <v>285.471</v>
      </c>
      <c r="K80" s="27">
        <f t="shared" si="18"/>
        <v>34.721849355709878</v>
      </c>
      <c r="L80" s="27">
        <f t="shared" si="26"/>
        <v>1249.7761826890428</v>
      </c>
      <c r="M80" s="31">
        <f t="shared" si="27"/>
        <v>11.317417654350777</v>
      </c>
      <c r="N80" s="28">
        <f t="shared" si="19"/>
        <v>0</v>
      </c>
      <c r="O80" s="29" t="str">
        <f t="shared" si="20"/>
        <v>Not Braking</v>
      </c>
      <c r="P80" s="36">
        <f t="shared" si="21"/>
        <v>11317.417654350777</v>
      </c>
      <c r="Q80" s="36">
        <f>SUM(P$8:P80)</f>
        <v>193214.92302869473</v>
      </c>
      <c r="R80" s="36">
        <f t="shared" si="28"/>
        <v>11317.417654350777</v>
      </c>
      <c r="S80" s="36">
        <f>SUM(R$8:R80)</f>
        <v>317729.67421892978</v>
      </c>
      <c r="T80" s="36">
        <f t="shared" si="29"/>
        <v>-124514.75119023505</v>
      </c>
      <c r="U80" s="17"/>
      <c r="V80" s="17"/>
      <c r="BH80">
        <f t="shared" si="22"/>
        <v>0</v>
      </c>
      <c r="BI80">
        <f t="shared" si="23"/>
        <v>32.6</v>
      </c>
      <c r="BJ80">
        <f t="shared" si="24"/>
        <v>9.0555555555555554</v>
      </c>
    </row>
    <row r="81" spans="2:62" x14ac:dyDescent="0.2">
      <c r="B81" s="3" t="s">
        <v>21</v>
      </c>
      <c r="C81" s="3">
        <v>73</v>
      </c>
      <c r="D81" s="3">
        <v>73</v>
      </c>
      <c r="E81" s="2">
        <f t="shared" si="25"/>
        <v>9.5555555555555554</v>
      </c>
      <c r="F81" s="10">
        <v>34.4</v>
      </c>
      <c r="G81" s="17">
        <f t="shared" si="30"/>
        <v>0.40277777777777757</v>
      </c>
      <c r="H81" s="17">
        <f t="shared" si="31"/>
        <v>1.4499999999999993</v>
      </c>
      <c r="I81" s="27">
        <f t="shared" si="16"/>
        <v>586.0416666666664</v>
      </c>
      <c r="J81" s="27">
        <f t="shared" si="17"/>
        <v>285.471</v>
      </c>
      <c r="K81" s="27">
        <f t="shared" si="18"/>
        <v>38.662019320987653</v>
      </c>
      <c r="L81" s="27">
        <f t="shared" si="26"/>
        <v>910.17468598765413</v>
      </c>
      <c r="M81" s="31">
        <f t="shared" si="27"/>
        <v>8.6972247772153626</v>
      </c>
      <c r="N81" s="28">
        <f t="shared" si="19"/>
        <v>0</v>
      </c>
      <c r="O81" s="29" t="str">
        <f t="shared" si="20"/>
        <v>Not Braking</v>
      </c>
      <c r="P81" s="36">
        <f t="shared" si="21"/>
        <v>8697.2247772153623</v>
      </c>
      <c r="Q81" s="36">
        <f>SUM(P$8:P81)</f>
        <v>201912.14780591009</v>
      </c>
      <c r="R81" s="36">
        <f t="shared" si="28"/>
        <v>8697.2247772153623</v>
      </c>
      <c r="S81" s="36">
        <f>SUM(R$8:R81)</f>
        <v>326426.89899614512</v>
      </c>
      <c r="T81" s="36">
        <f t="shared" si="29"/>
        <v>-124514.75119023502</v>
      </c>
      <c r="U81" s="17"/>
      <c r="V81" s="17"/>
      <c r="BH81">
        <f t="shared" si="22"/>
        <v>0</v>
      </c>
      <c r="BI81">
        <f t="shared" si="23"/>
        <v>34.4</v>
      </c>
      <c r="BJ81">
        <f t="shared" si="24"/>
        <v>9.5555555555555554</v>
      </c>
    </row>
    <row r="82" spans="2:62" x14ac:dyDescent="0.2">
      <c r="B82" s="3" t="s">
        <v>21</v>
      </c>
      <c r="C82" s="3">
        <v>74</v>
      </c>
      <c r="D82" s="3">
        <v>74</v>
      </c>
      <c r="E82" s="2">
        <f t="shared" si="25"/>
        <v>9.8611111111111107</v>
      </c>
      <c r="F82" s="10">
        <v>35.5</v>
      </c>
      <c r="G82" s="17">
        <f t="shared" si="30"/>
        <v>0.27777777777777779</v>
      </c>
      <c r="H82" s="17">
        <f t="shared" si="31"/>
        <v>1</v>
      </c>
      <c r="I82" s="27">
        <f t="shared" si="16"/>
        <v>404.16666666666669</v>
      </c>
      <c r="J82" s="27">
        <f t="shared" si="17"/>
        <v>285.471</v>
      </c>
      <c r="K82" s="27">
        <f t="shared" si="18"/>
        <v>41.174122709297833</v>
      </c>
      <c r="L82" s="27">
        <f t="shared" si="26"/>
        <v>730.81178937596451</v>
      </c>
      <c r="M82" s="31">
        <f t="shared" si="27"/>
        <v>7.206616256346317</v>
      </c>
      <c r="N82" s="28">
        <f t="shared" si="19"/>
        <v>0</v>
      </c>
      <c r="O82" s="29" t="str">
        <f t="shared" si="20"/>
        <v>Not Braking</v>
      </c>
      <c r="P82" s="36">
        <f t="shared" si="21"/>
        <v>7206.6162563463167</v>
      </c>
      <c r="Q82" s="36">
        <f>SUM(P$8:P82)</f>
        <v>209118.76406225641</v>
      </c>
      <c r="R82" s="36">
        <f t="shared" si="28"/>
        <v>7206.6162563463167</v>
      </c>
      <c r="S82" s="36">
        <f>SUM(R$8:R82)</f>
        <v>333633.51525249146</v>
      </c>
      <c r="T82" s="36">
        <f t="shared" si="29"/>
        <v>-124514.75119023505</v>
      </c>
      <c r="U82" s="17"/>
      <c r="V82" s="17"/>
      <c r="BH82">
        <f t="shared" si="22"/>
        <v>0</v>
      </c>
      <c r="BI82">
        <f t="shared" si="23"/>
        <v>35.5</v>
      </c>
      <c r="BJ82">
        <f t="shared" si="24"/>
        <v>9.8611111111111107</v>
      </c>
    </row>
    <row r="83" spans="2:62" x14ac:dyDescent="0.2">
      <c r="B83" s="3" t="s">
        <v>21</v>
      </c>
      <c r="C83" s="3">
        <v>75</v>
      </c>
      <c r="D83" s="3">
        <v>75</v>
      </c>
      <c r="E83" s="2">
        <f t="shared" si="25"/>
        <v>10.111111111111111</v>
      </c>
      <c r="F83" s="10">
        <v>36.4</v>
      </c>
      <c r="G83" s="17">
        <f t="shared" si="30"/>
        <v>0.26388888888888867</v>
      </c>
      <c r="H83" s="17">
        <f t="shared" si="31"/>
        <v>0.94999999999999929</v>
      </c>
      <c r="I83" s="27">
        <f t="shared" si="16"/>
        <v>383.95833333333303</v>
      </c>
      <c r="J83" s="27">
        <f t="shared" si="17"/>
        <v>285.471</v>
      </c>
      <c r="K83" s="27">
        <f t="shared" si="18"/>
        <v>43.288288533950613</v>
      </c>
      <c r="L83" s="27">
        <f t="shared" si="26"/>
        <v>712.7176218672837</v>
      </c>
      <c r="M83" s="31">
        <f t="shared" si="27"/>
        <v>7.2063670655469796</v>
      </c>
      <c r="N83" s="28">
        <f t="shared" si="19"/>
        <v>0</v>
      </c>
      <c r="O83" s="29" t="str">
        <f t="shared" si="20"/>
        <v>Not Braking</v>
      </c>
      <c r="P83" s="36">
        <f t="shared" si="21"/>
        <v>7206.3670655469796</v>
      </c>
      <c r="Q83" s="36">
        <f>SUM(P$8:P83)</f>
        <v>216325.13112780338</v>
      </c>
      <c r="R83" s="36">
        <f t="shared" si="28"/>
        <v>7206.3670655469796</v>
      </c>
      <c r="S83" s="36">
        <f>SUM(R$8:R83)</f>
        <v>340839.88231803844</v>
      </c>
      <c r="T83" s="36">
        <f t="shared" si="29"/>
        <v>-124514.75119023505</v>
      </c>
      <c r="U83" s="17"/>
      <c r="V83" s="17"/>
      <c r="BH83">
        <f t="shared" si="22"/>
        <v>0</v>
      </c>
      <c r="BI83">
        <f t="shared" si="23"/>
        <v>36.4</v>
      </c>
      <c r="BJ83">
        <f t="shared" si="24"/>
        <v>10.111111111111111</v>
      </c>
    </row>
    <row r="84" spans="2:62" x14ac:dyDescent="0.2">
      <c r="B84" s="3" t="s">
        <v>21</v>
      </c>
      <c r="C84" s="3">
        <v>76</v>
      </c>
      <c r="D84" s="3">
        <v>76</v>
      </c>
      <c r="E84" s="2">
        <f t="shared" si="25"/>
        <v>10.388888888888889</v>
      </c>
      <c r="F84" s="10">
        <v>37.4</v>
      </c>
      <c r="G84" s="17">
        <f t="shared" si="30"/>
        <v>0.29166666666666685</v>
      </c>
      <c r="H84" s="17">
        <f t="shared" si="31"/>
        <v>1.0500000000000007</v>
      </c>
      <c r="I84" s="27">
        <f t="shared" si="16"/>
        <v>424.37500000000028</v>
      </c>
      <c r="J84" s="27">
        <f t="shared" si="17"/>
        <v>285.471</v>
      </c>
      <c r="K84" s="27">
        <f t="shared" si="18"/>
        <v>45.69943731867285</v>
      </c>
      <c r="L84" s="27">
        <f t="shared" si="26"/>
        <v>755.54543731867307</v>
      </c>
      <c r="M84" s="31">
        <f t="shared" si="27"/>
        <v>7.8492775988106596</v>
      </c>
      <c r="N84" s="28">
        <f t="shared" si="19"/>
        <v>0</v>
      </c>
      <c r="O84" s="29" t="str">
        <f t="shared" si="20"/>
        <v>Not Braking</v>
      </c>
      <c r="P84" s="36">
        <f t="shared" si="21"/>
        <v>7849.2775988106596</v>
      </c>
      <c r="Q84" s="36">
        <f>SUM(P$8:P84)</f>
        <v>224174.40872661406</v>
      </c>
      <c r="R84" s="36">
        <f t="shared" si="28"/>
        <v>7849.2775988106596</v>
      </c>
      <c r="S84" s="36">
        <f>SUM(R$8:R84)</f>
        <v>348689.15991684911</v>
      </c>
      <c r="T84" s="36">
        <f t="shared" si="29"/>
        <v>-124514.75119023505</v>
      </c>
      <c r="U84" s="17"/>
      <c r="V84" s="17"/>
      <c r="BH84">
        <f t="shared" si="22"/>
        <v>0</v>
      </c>
      <c r="BI84">
        <f t="shared" si="23"/>
        <v>37.4</v>
      </c>
      <c r="BJ84">
        <f t="shared" si="24"/>
        <v>10.388888888888888</v>
      </c>
    </row>
    <row r="85" spans="2:62" x14ac:dyDescent="0.2">
      <c r="B85" s="3" t="s">
        <v>21</v>
      </c>
      <c r="C85" s="3">
        <v>77</v>
      </c>
      <c r="D85" s="3">
        <v>77</v>
      </c>
      <c r="E85" s="2">
        <f t="shared" si="25"/>
        <v>10.694444444444445</v>
      </c>
      <c r="F85" s="10">
        <v>38.5</v>
      </c>
      <c r="G85" s="17">
        <f t="shared" si="30"/>
        <v>0.26388888888888867</v>
      </c>
      <c r="H85" s="17">
        <f t="shared" si="31"/>
        <v>0.94999999999999929</v>
      </c>
      <c r="I85" s="27">
        <f t="shared" si="16"/>
        <v>383.95833333333303</v>
      </c>
      <c r="J85" s="27">
        <f t="shared" si="17"/>
        <v>285.471</v>
      </c>
      <c r="K85" s="27">
        <f t="shared" si="18"/>
        <v>48.427171899112658</v>
      </c>
      <c r="L85" s="27">
        <f t="shared" si="26"/>
        <v>717.85650523244567</v>
      </c>
      <c r="M85" s="31">
        <f t="shared" si="27"/>
        <v>7.677076514291433</v>
      </c>
      <c r="N85" s="28">
        <f t="shared" si="19"/>
        <v>0</v>
      </c>
      <c r="O85" s="29" t="str">
        <f t="shared" si="20"/>
        <v>Not Braking</v>
      </c>
      <c r="P85" s="36">
        <f t="shared" si="21"/>
        <v>7677.0765142914333</v>
      </c>
      <c r="Q85" s="36">
        <f>SUM(P$8:P85)</f>
        <v>231851.48524090549</v>
      </c>
      <c r="R85" s="36">
        <f t="shared" si="28"/>
        <v>7677.0765142914333</v>
      </c>
      <c r="S85" s="36">
        <f>SUM(R$8:R85)</f>
        <v>356366.23643114057</v>
      </c>
      <c r="T85" s="36">
        <f t="shared" si="29"/>
        <v>-124514.75119023508</v>
      </c>
      <c r="U85" s="17"/>
      <c r="V85" s="17"/>
      <c r="BH85">
        <f t="shared" si="22"/>
        <v>0</v>
      </c>
      <c r="BI85">
        <f t="shared" si="23"/>
        <v>38.5</v>
      </c>
      <c r="BJ85">
        <f t="shared" si="24"/>
        <v>10.694444444444445</v>
      </c>
    </row>
    <row r="86" spans="2:62" x14ac:dyDescent="0.2">
      <c r="B86" s="3" t="s">
        <v>21</v>
      </c>
      <c r="C86" s="3">
        <v>78</v>
      </c>
      <c r="D86" s="3">
        <v>78</v>
      </c>
      <c r="E86" s="2">
        <f t="shared" si="25"/>
        <v>10.916666666666666</v>
      </c>
      <c r="F86" s="10">
        <v>39.299999999999997</v>
      </c>
      <c r="G86" s="17">
        <f t="shared" si="30"/>
        <v>0.1388888888888889</v>
      </c>
      <c r="H86" s="17">
        <f t="shared" si="31"/>
        <v>0.5</v>
      </c>
      <c r="I86" s="27">
        <f t="shared" si="16"/>
        <v>202.08333333333334</v>
      </c>
      <c r="J86" s="27">
        <f t="shared" si="17"/>
        <v>285.471</v>
      </c>
      <c r="K86" s="27">
        <f t="shared" si="18"/>
        <v>50.460639383680551</v>
      </c>
      <c r="L86" s="27">
        <f t="shared" si="26"/>
        <v>538.01497271701385</v>
      </c>
      <c r="M86" s="31">
        <f t="shared" si="27"/>
        <v>5.8733301188274005</v>
      </c>
      <c r="N86" s="28">
        <f t="shared" si="19"/>
        <v>0</v>
      </c>
      <c r="O86" s="29" t="str">
        <f t="shared" si="20"/>
        <v>Not Braking</v>
      </c>
      <c r="P86" s="36">
        <f t="shared" si="21"/>
        <v>5873.3301188274008</v>
      </c>
      <c r="Q86" s="36">
        <f>SUM(P$8:P86)</f>
        <v>237724.81535973289</v>
      </c>
      <c r="R86" s="36">
        <f t="shared" si="28"/>
        <v>5873.3301188274008</v>
      </c>
      <c r="S86" s="36">
        <f>SUM(R$8:R86)</f>
        <v>362239.56654996797</v>
      </c>
      <c r="T86" s="36">
        <f t="shared" si="29"/>
        <v>-124514.75119023508</v>
      </c>
      <c r="U86" s="17"/>
      <c r="V86" s="17"/>
      <c r="BH86">
        <f t="shared" si="22"/>
        <v>0</v>
      </c>
      <c r="BI86">
        <f t="shared" si="23"/>
        <v>39.299999999999997</v>
      </c>
      <c r="BJ86">
        <f t="shared" si="24"/>
        <v>10.916666666666666</v>
      </c>
    </row>
    <row r="87" spans="2:62" x14ac:dyDescent="0.2">
      <c r="B87" s="3" t="s">
        <v>21</v>
      </c>
      <c r="C87" s="3">
        <v>79</v>
      </c>
      <c r="D87" s="3">
        <v>79</v>
      </c>
      <c r="E87" s="2">
        <f t="shared" si="25"/>
        <v>10.972222222222221</v>
      </c>
      <c r="F87" s="10">
        <v>39.5</v>
      </c>
      <c r="G87" s="17">
        <f t="shared" si="30"/>
        <v>-4.1666666666666269E-2</v>
      </c>
      <c r="H87" s="17">
        <f t="shared" si="31"/>
        <v>-0.14999999999999858</v>
      </c>
      <c r="I87" s="27">
        <f t="shared" si="16"/>
        <v>-60.624999999999424</v>
      </c>
      <c r="J87" s="27">
        <f t="shared" si="17"/>
        <v>285.471</v>
      </c>
      <c r="K87" s="27">
        <f t="shared" si="18"/>
        <v>50.975540533371905</v>
      </c>
      <c r="L87" s="27">
        <f t="shared" si="26"/>
        <v>275.82154053337246</v>
      </c>
      <c r="M87" s="31">
        <f t="shared" si="27"/>
        <v>3.0263752364078362</v>
      </c>
      <c r="N87" s="28">
        <f t="shared" si="19"/>
        <v>3026.3752364078364</v>
      </c>
      <c r="O87" s="29" t="str">
        <f t="shared" si="20"/>
        <v>Braking</v>
      </c>
      <c r="P87" s="36">
        <f t="shared" si="21"/>
        <v>3026.3752364078364</v>
      </c>
      <c r="Q87" s="36">
        <f>SUM(P$8:P87)</f>
        <v>240751.19059614072</v>
      </c>
      <c r="R87" s="36">
        <f t="shared" si="28"/>
        <v>3026.3752364078364</v>
      </c>
      <c r="S87" s="36">
        <f>SUM(R$8:R87)</f>
        <v>365265.94178637583</v>
      </c>
      <c r="T87" s="36">
        <f t="shared" si="29"/>
        <v>-124514.75119023511</v>
      </c>
      <c r="U87" s="17"/>
      <c r="V87" s="24"/>
      <c r="BH87">
        <f t="shared" si="22"/>
        <v>0</v>
      </c>
      <c r="BI87">
        <f t="shared" si="23"/>
        <v>39.5</v>
      </c>
      <c r="BJ87">
        <f t="shared" si="24"/>
        <v>10.972222222222221</v>
      </c>
    </row>
    <row r="88" spans="2:62" x14ac:dyDescent="0.2">
      <c r="B88" s="3" t="s">
        <v>21</v>
      </c>
      <c r="C88" s="3">
        <v>80</v>
      </c>
      <c r="D88" s="3">
        <v>80</v>
      </c>
      <c r="E88" s="2">
        <f t="shared" si="25"/>
        <v>10.833333333333334</v>
      </c>
      <c r="F88" s="10">
        <v>39</v>
      </c>
      <c r="G88" s="17">
        <f t="shared" si="30"/>
        <v>-0.1388888888888889</v>
      </c>
      <c r="H88" s="17">
        <f t="shared" si="31"/>
        <v>-0.5</v>
      </c>
      <c r="I88" s="27">
        <f t="shared" si="16"/>
        <v>-202.08333333333334</v>
      </c>
      <c r="J88" s="27">
        <f t="shared" si="17"/>
        <v>285.471</v>
      </c>
      <c r="K88" s="27">
        <f t="shared" si="18"/>
        <v>49.693188368055566</v>
      </c>
      <c r="L88" s="27">
        <f t="shared" si="26"/>
        <v>133.08085503472225</v>
      </c>
      <c r="M88" s="31">
        <f t="shared" si="27"/>
        <v>1.4417092628761576</v>
      </c>
      <c r="N88" s="28">
        <f t="shared" si="19"/>
        <v>1441.7092628761577</v>
      </c>
      <c r="O88" s="29" t="str">
        <f t="shared" si="20"/>
        <v>Braking</v>
      </c>
      <c r="P88" s="36">
        <f t="shared" si="21"/>
        <v>1441.7092628761577</v>
      </c>
      <c r="Q88" s="36">
        <f>SUM(P$8:P88)</f>
        <v>242192.89985901688</v>
      </c>
      <c r="R88" s="36">
        <f t="shared" si="28"/>
        <v>1441.7092628761577</v>
      </c>
      <c r="S88" s="36">
        <f>SUM(R$8:R88)</f>
        <v>366707.65104925196</v>
      </c>
      <c r="T88" s="36">
        <f t="shared" si="29"/>
        <v>-124514.75119023508</v>
      </c>
      <c r="U88" s="17"/>
      <c r="V88" s="24"/>
      <c r="BH88">
        <f t="shared" si="22"/>
        <v>0</v>
      </c>
      <c r="BI88">
        <f t="shared" si="23"/>
        <v>39</v>
      </c>
      <c r="BJ88">
        <f t="shared" si="24"/>
        <v>10.833333333333334</v>
      </c>
    </row>
    <row r="89" spans="2:62" x14ac:dyDescent="0.2">
      <c r="B89" s="3" t="s">
        <v>21</v>
      </c>
      <c r="C89" s="3">
        <v>81</v>
      </c>
      <c r="D89" s="3">
        <v>81</v>
      </c>
      <c r="E89" s="2">
        <f t="shared" si="25"/>
        <v>10.694444444444445</v>
      </c>
      <c r="F89" s="10">
        <v>38.5</v>
      </c>
      <c r="G89" s="17">
        <f t="shared" si="30"/>
        <v>-0.23611111111111149</v>
      </c>
      <c r="H89" s="17">
        <f t="shared" si="31"/>
        <v>-0.85000000000000142</v>
      </c>
      <c r="I89" s="27">
        <f t="shared" si="16"/>
        <v>-343.5416666666672</v>
      </c>
      <c r="J89" s="27">
        <f t="shared" si="17"/>
        <v>285.471</v>
      </c>
      <c r="K89" s="27">
        <f t="shared" si="18"/>
        <v>48.427171899112658</v>
      </c>
      <c r="L89" s="27">
        <f t="shared" si="26"/>
        <v>-9.6434947675545573</v>
      </c>
      <c r="M89" s="31">
        <f t="shared" si="27"/>
        <v>-0.1031318190419029</v>
      </c>
      <c r="N89" s="28">
        <f t="shared" si="19"/>
        <v>-103.1318190419029</v>
      </c>
      <c r="O89" s="29" t="str">
        <f t="shared" si="20"/>
        <v>Braking</v>
      </c>
      <c r="P89" s="36">
        <f t="shared" si="21"/>
        <v>-103.1318190419029</v>
      </c>
      <c r="Q89" s="36">
        <f>SUM(P$8:P89)</f>
        <v>242089.76803997497</v>
      </c>
      <c r="R89" s="36">
        <f t="shared" si="28"/>
        <v>103.1318190419029</v>
      </c>
      <c r="S89" s="36">
        <f>SUM(R$8:R89)</f>
        <v>366810.78286829387</v>
      </c>
      <c r="T89" s="36">
        <f t="shared" si="29"/>
        <v>-124721.0148283189</v>
      </c>
      <c r="U89" s="17"/>
      <c r="V89" s="24"/>
      <c r="BH89">
        <f t="shared" si="22"/>
        <v>0</v>
      </c>
      <c r="BI89">
        <f t="shared" si="23"/>
        <v>38.5</v>
      </c>
      <c r="BJ89">
        <f t="shared" si="24"/>
        <v>10.694444444444445</v>
      </c>
    </row>
    <row r="90" spans="2:62" x14ac:dyDescent="0.2">
      <c r="B90" s="3" t="s">
        <v>21</v>
      </c>
      <c r="C90" s="3">
        <v>82</v>
      </c>
      <c r="D90" s="3">
        <v>82</v>
      </c>
      <c r="E90" s="2">
        <f t="shared" si="25"/>
        <v>10.361111111111111</v>
      </c>
      <c r="F90" s="10">
        <v>37.299999999999997</v>
      </c>
      <c r="G90" s="17">
        <f t="shared" si="30"/>
        <v>-0.20833333333333331</v>
      </c>
      <c r="H90" s="17">
        <f t="shared" si="31"/>
        <v>-0.75</v>
      </c>
      <c r="I90" s="27">
        <f t="shared" si="16"/>
        <v>-303.125</v>
      </c>
      <c r="J90" s="27">
        <f t="shared" si="17"/>
        <v>285.471</v>
      </c>
      <c r="K90" s="27">
        <f t="shared" si="18"/>
        <v>45.455382014853392</v>
      </c>
      <c r="L90" s="27">
        <f t="shared" si="26"/>
        <v>27.801382014853402</v>
      </c>
      <c r="M90" s="31">
        <f t="shared" si="27"/>
        <v>0.28805320809834217</v>
      </c>
      <c r="N90" s="28">
        <f t="shared" si="19"/>
        <v>288.05320809834217</v>
      </c>
      <c r="O90" s="29" t="str">
        <f t="shared" si="20"/>
        <v>Braking</v>
      </c>
      <c r="P90" s="36">
        <f t="shared" si="21"/>
        <v>288.05320809834217</v>
      </c>
      <c r="Q90" s="36">
        <f>SUM(P$8:P90)</f>
        <v>242377.82124807331</v>
      </c>
      <c r="R90" s="36">
        <f t="shared" si="28"/>
        <v>288.05320809834217</v>
      </c>
      <c r="S90" s="36">
        <f>SUM(R$8:R90)</f>
        <v>367098.83607639221</v>
      </c>
      <c r="T90" s="36">
        <f t="shared" si="29"/>
        <v>-124721.0148283189</v>
      </c>
      <c r="U90" s="17"/>
      <c r="V90" s="24"/>
      <c r="BH90">
        <f t="shared" si="22"/>
        <v>0</v>
      </c>
      <c r="BI90">
        <f t="shared" si="23"/>
        <v>37.299999999999997</v>
      </c>
      <c r="BJ90">
        <f t="shared" si="24"/>
        <v>10.361111111111111</v>
      </c>
    </row>
    <row r="91" spans="2:62" x14ac:dyDescent="0.2">
      <c r="B91" s="3" t="s">
        <v>21</v>
      </c>
      <c r="C91" s="3">
        <v>83</v>
      </c>
      <c r="D91" s="3">
        <v>83</v>
      </c>
      <c r="E91" s="2">
        <f t="shared" si="25"/>
        <v>10.277777777777779</v>
      </c>
      <c r="F91" s="10">
        <v>37</v>
      </c>
      <c r="G91" s="17">
        <f t="shared" si="30"/>
        <v>-8.3333333333332538E-2</v>
      </c>
      <c r="H91" s="17">
        <f t="shared" si="31"/>
        <v>-0.29999999999999716</v>
      </c>
      <c r="I91" s="27">
        <f t="shared" si="16"/>
        <v>-121.24999999999885</v>
      </c>
      <c r="J91" s="27">
        <f t="shared" si="17"/>
        <v>285.471</v>
      </c>
      <c r="K91" s="27">
        <f t="shared" si="18"/>
        <v>44.7271366705247</v>
      </c>
      <c r="L91" s="27">
        <f t="shared" si="26"/>
        <v>208.94813667052586</v>
      </c>
      <c r="M91" s="31">
        <f t="shared" si="27"/>
        <v>2.147522515780405</v>
      </c>
      <c r="N91" s="28">
        <f t="shared" si="19"/>
        <v>2147.5225157804048</v>
      </c>
      <c r="O91" s="29" t="str">
        <f t="shared" si="20"/>
        <v>Braking</v>
      </c>
      <c r="P91" s="36">
        <f t="shared" si="21"/>
        <v>2147.5225157804048</v>
      </c>
      <c r="Q91" s="36">
        <f>SUM(P$8:P91)</f>
        <v>244525.34376385371</v>
      </c>
      <c r="R91" s="36">
        <f t="shared" si="28"/>
        <v>2147.5225157804048</v>
      </c>
      <c r="S91" s="36">
        <f>SUM(R$8:R91)</f>
        <v>369246.35859217262</v>
      </c>
      <c r="T91" s="36">
        <f t="shared" si="29"/>
        <v>-124721.0148283189</v>
      </c>
      <c r="U91" s="17"/>
      <c r="V91" s="24"/>
      <c r="BH91">
        <f t="shared" si="22"/>
        <v>0</v>
      </c>
      <c r="BI91">
        <f t="shared" si="23"/>
        <v>37</v>
      </c>
      <c r="BJ91">
        <f t="shared" si="24"/>
        <v>10.277777777777777</v>
      </c>
    </row>
    <row r="92" spans="2:62" x14ac:dyDescent="0.2">
      <c r="B92" s="3" t="s">
        <v>21</v>
      </c>
      <c r="C92" s="3">
        <v>84</v>
      </c>
      <c r="D92" s="3">
        <v>84</v>
      </c>
      <c r="E92" s="2">
        <f t="shared" si="25"/>
        <v>10.194444444444445</v>
      </c>
      <c r="F92" s="10">
        <v>36.700000000000003</v>
      </c>
      <c r="G92" s="17">
        <f t="shared" si="30"/>
        <v>-0.15277777777777798</v>
      </c>
      <c r="H92" s="17">
        <f t="shared" si="31"/>
        <v>-0.55000000000000071</v>
      </c>
      <c r="I92" s="27">
        <f t="shared" si="16"/>
        <v>-222.29166666666697</v>
      </c>
      <c r="J92" s="27">
        <f t="shared" si="17"/>
        <v>285.471</v>
      </c>
      <c r="K92" s="27">
        <f t="shared" si="18"/>
        <v>44.004772176890434</v>
      </c>
      <c r="L92" s="27">
        <f t="shared" si="26"/>
        <v>107.18410551022345</v>
      </c>
      <c r="M92" s="31">
        <f t="shared" si="27"/>
        <v>1.0926824089514446</v>
      </c>
      <c r="N92" s="28">
        <f t="shared" si="19"/>
        <v>1092.6824089514446</v>
      </c>
      <c r="O92" s="29" t="str">
        <f t="shared" si="20"/>
        <v>Braking</v>
      </c>
      <c r="P92" s="36">
        <f t="shared" si="21"/>
        <v>1092.6824089514446</v>
      </c>
      <c r="Q92" s="36">
        <f>SUM(P$8:P92)</f>
        <v>245618.02617280517</v>
      </c>
      <c r="R92" s="36">
        <f t="shared" si="28"/>
        <v>1092.6824089514446</v>
      </c>
      <c r="S92" s="36">
        <f>SUM(R$8:R92)</f>
        <v>370339.04100112407</v>
      </c>
      <c r="T92" s="36">
        <f t="shared" si="29"/>
        <v>-124721.0148283189</v>
      </c>
      <c r="U92" s="17"/>
      <c r="V92" s="24"/>
      <c r="BH92">
        <f t="shared" si="22"/>
        <v>0</v>
      </c>
      <c r="BI92">
        <f t="shared" si="23"/>
        <v>36.700000000000003</v>
      </c>
      <c r="BJ92">
        <f t="shared" si="24"/>
        <v>10.194444444444445</v>
      </c>
    </row>
    <row r="93" spans="2:62" x14ac:dyDescent="0.2">
      <c r="B93" s="3" t="s">
        <v>21</v>
      </c>
      <c r="C93" s="3">
        <v>85</v>
      </c>
      <c r="D93" s="3">
        <v>85</v>
      </c>
      <c r="E93" s="2">
        <f t="shared" si="25"/>
        <v>9.9722222222222214</v>
      </c>
      <c r="F93" s="10">
        <v>35.9</v>
      </c>
      <c r="G93" s="17">
        <f t="shared" si="30"/>
        <v>-0.19444444444444522</v>
      </c>
      <c r="H93" s="17">
        <f t="shared" si="31"/>
        <v>-0.70000000000000284</v>
      </c>
      <c r="I93" s="27">
        <f t="shared" si="16"/>
        <v>-282.91666666666782</v>
      </c>
      <c r="J93" s="27">
        <f t="shared" si="17"/>
        <v>285.471</v>
      </c>
      <c r="K93" s="27">
        <f t="shared" si="18"/>
        <v>42.107217686149681</v>
      </c>
      <c r="L93" s="27">
        <f t="shared" si="26"/>
        <v>44.661551019481863</v>
      </c>
      <c r="M93" s="31">
        <f t="shared" si="27"/>
        <v>0.44537491155538855</v>
      </c>
      <c r="N93" s="28">
        <f t="shared" si="19"/>
        <v>445.37491155538856</v>
      </c>
      <c r="O93" s="29" t="str">
        <f t="shared" si="20"/>
        <v>Braking</v>
      </c>
      <c r="P93" s="36">
        <f t="shared" si="21"/>
        <v>445.37491155538856</v>
      </c>
      <c r="Q93" s="36">
        <f>SUM(P$8:P93)</f>
        <v>246063.40108436055</v>
      </c>
      <c r="R93" s="36">
        <f t="shared" si="28"/>
        <v>445.37491155538856</v>
      </c>
      <c r="S93" s="36">
        <f>SUM(R$8:R93)</f>
        <v>370784.41591267945</v>
      </c>
      <c r="T93" s="36">
        <f t="shared" si="29"/>
        <v>-124721.0148283189</v>
      </c>
      <c r="U93" s="17"/>
      <c r="V93" s="24"/>
      <c r="BH93">
        <f t="shared" si="22"/>
        <v>0</v>
      </c>
      <c r="BI93">
        <f t="shared" si="23"/>
        <v>35.9</v>
      </c>
      <c r="BJ93">
        <f t="shared" si="24"/>
        <v>9.9722222222222214</v>
      </c>
    </row>
    <row r="94" spans="2:62" x14ac:dyDescent="0.2">
      <c r="B94" s="3" t="s">
        <v>21</v>
      </c>
      <c r="C94" s="3">
        <v>86</v>
      </c>
      <c r="D94" s="3">
        <v>86</v>
      </c>
      <c r="E94" s="2">
        <f t="shared" si="25"/>
        <v>9.8055555555555554</v>
      </c>
      <c r="F94" s="10">
        <v>35.299999999999997</v>
      </c>
      <c r="G94" s="17">
        <f t="shared" si="30"/>
        <v>-0.18055555555555516</v>
      </c>
      <c r="H94" s="17">
        <f t="shared" si="31"/>
        <v>-0.64999999999999858</v>
      </c>
      <c r="I94" s="27">
        <f t="shared" si="16"/>
        <v>-262.70833333333275</v>
      </c>
      <c r="J94" s="27">
        <f t="shared" si="17"/>
        <v>285.471</v>
      </c>
      <c r="K94" s="27">
        <f t="shared" si="18"/>
        <v>40.711495788001542</v>
      </c>
      <c r="L94" s="27">
        <f t="shared" si="26"/>
        <v>63.474162454668829</v>
      </c>
      <c r="M94" s="31">
        <f t="shared" si="27"/>
        <v>0.62239942629161371</v>
      </c>
      <c r="N94" s="28">
        <f t="shared" si="19"/>
        <v>622.39942629161374</v>
      </c>
      <c r="O94" s="29" t="str">
        <f t="shared" si="20"/>
        <v>Braking</v>
      </c>
      <c r="P94" s="36">
        <f t="shared" si="21"/>
        <v>622.39942629161374</v>
      </c>
      <c r="Q94" s="36">
        <f>SUM(P$8:P94)</f>
        <v>246685.80051065216</v>
      </c>
      <c r="R94" s="36">
        <f t="shared" si="28"/>
        <v>622.39942629161374</v>
      </c>
      <c r="S94" s="36">
        <f>SUM(R$8:R94)</f>
        <v>371406.81533897109</v>
      </c>
      <c r="T94" s="36">
        <f t="shared" si="29"/>
        <v>-124721.01482831893</v>
      </c>
      <c r="U94" s="17"/>
      <c r="V94" s="24"/>
      <c r="BH94">
        <f t="shared" si="22"/>
        <v>0</v>
      </c>
      <c r="BI94">
        <f t="shared" si="23"/>
        <v>35.299999999999997</v>
      </c>
      <c r="BJ94">
        <f t="shared" si="24"/>
        <v>9.8055555555555554</v>
      </c>
    </row>
    <row r="95" spans="2:62" x14ac:dyDescent="0.2">
      <c r="B95" s="3" t="s">
        <v>21</v>
      </c>
      <c r="C95" s="3">
        <v>87</v>
      </c>
      <c r="D95" s="3">
        <v>87</v>
      </c>
      <c r="E95" s="2">
        <f t="shared" si="25"/>
        <v>9.6111111111111107</v>
      </c>
      <c r="F95" s="10">
        <v>34.6</v>
      </c>
      <c r="G95" s="17">
        <f t="shared" si="30"/>
        <v>-0.15277777777777699</v>
      </c>
      <c r="H95" s="17">
        <f t="shared" si="31"/>
        <v>-0.54999999999999716</v>
      </c>
      <c r="I95" s="27">
        <f t="shared" si="16"/>
        <v>-222.29166666666552</v>
      </c>
      <c r="J95" s="27">
        <f t="shared" si="17"/>
        <v>285.471</v>
      </c>
      <c r="K95" s="27">
        <f t="shared" si="18"/>
        <v>39.112884540895067</v>
      </c>
      <c r="L95" s="27">
        <f t="shared" si="26"/>
        <v>102.29221787422952</v>
      </c>
      <c r="M95" s="31">
        <f t="shared" si="27"/>
        <v>0.98314187179120593</v>
      </c>
      <c r="N95" s="28">
        <f t="shared" si="19"/>
        <v>983.14187179120597</v>
      </c>
      <c r="O95" s="29" t="str">
        <f t="shared" si="20"/>
        <v>Braking</v>
      </c>
      <c r="P95" s="36">
        <f t="shared" si="21"/>
        <v>983.14187179120597</v>
      </c>
      <c r="Q95" s="36">
        <f>SUM(P$8:P95)</f>
        <v>247668.94238244338</v>
      </c>
      <c r="R95" s="36">
        <f t="shared" si="28"/>
        <v>983.14187179120597</v>
      </c>
      <c r="S95" s="36">
        <f>SUM(R$8:R95)</f>
        <v>372389.95721076231</v>
      </c>
      <c r="T95" s="36">
        <f t="shared" si="29"/>
        <v>-124721.01482831893</v>
      </c>
      <c r="U95" s="17"/>
      <c r="V95" s="24"/>
      <c r="BH95">
        <f t="shared" si="22"/>
        <v>0</v>
      </c>
      <c r="BI95">
        <f t="shared" si="23"/>
        <v>34.6</v>
      </c>
      <c r="BJ95">
        <f t="shared" si="24"/>
        <v>9.6111111111111107</v>
      </c>
    </row>
    <row r="96" spans="2:62" x14ac:dyDescent="0.2">
      <c r="B96" s="3" t="s">
        <v>21</v>
      </c>
      <c r="C96" s="3">
        <v>88</v>
      </c>
      <c r="D96" s="3">
        <v>88</v>
      </c>
      <c r="E96" s="2">
        <f t="shared" si="25"/>
        <v>9.5</v>
      </c>
      <c r="F96" s="10">
        <v>34.200000000000003</v>
      </c>
      <c r="G96" s="17">
        <f t="shared" si="30"/>
        <v>-0.37500000000000039</v>
      </c>
      <c r="H96" s="17">
        <f t="shared" si="31"/>
        <v>-1.3500000000000014</v>
      </c>
      <c r="I96" s="27">
        <f t="shared" si="16"/>
        <v>-545.62500000000057</v>
      </c>
      <c r="J96" s="27">
        <f t="shared" si="17"/>
        <v>285.471</v>
      </c>
      <c r="K96" s="27">
        <f t="shared" si="18"/>
        <v>38.213767812500002</v>
      </c>
      <c r="L96" s="27">
        <f t="shared" si="26"/>
        <v>-221.94023218750056</v>
      </c>
      <c r="M96" s="31">
        <f t="shared" si="27"/>
        <v>-2.1084322057812552</v>
      </c>
      <c r="N96" s="28">
        <f t="shared" si="19"/>
        <v>-2108.4322057812551</v>
      </c>
      <c r="O96" s="29" t="str">
        <f t="shared" si="20"/>
        <v>Braking</v>
      </c>
      <c r="P96" s="36">
        <f t="shared" si="21"/>
        <v>-2108.4322057812551</v>
      </c>
      <c r="Q96" s="36">
        <f>SUM(P$8:P96)</f>
        <v>245560.51017666212</v>
      </c>
      <c r="R96" s="36">
        <f t="shared" si="28"/>
        <v>2108.4322057812551</v>
      </c>
      <c r="S96" s="36">
        <f>SUM(R$8:R96)</f>
        <v>374498.38941654359</v>
      </c>
      <c r="T96" s="36">
        <f t="shared" si="29"/>
        <v>-128937.87923988147</v>
      </c>
      <c r="U96" s="17"/>
      <c r="V96" s="24"/>
      <c r="BH96">
        <f t="shared" si="22"/>
        <v>0</v>
      </c>
      <c r="BI96">
        <f t="shared" si="23"/>
        <v>34.200000000000003</v>
      </c>
      <c r="BJ96">
        <f t="shared" si="24"/>
        <v>9.5</v>
      </c>
    </row>
    <row r="97" spans="2:62" x14ac:dyDescent="0.2">
      <c r="B97" s="3" t="s">
        <v>21</v>
      </c>
      <c r="C97" s="3">
        <v>89</v>
      </c>
      <c r="D97" s="3">
        <v>89</v>
      </c>
      <c r="E97" s="2">
        <f t="shared" si="25"/>
        <v>8.8611111111111107</v>
      </c>
      <c r="F97" s="10">
        <v>31.9</v>
      </c>
      <c r="G97" s="17">
        <f t="shared" si="30"/>
        <v>-0.95833333333333359</v>
      </c>
      <c r="H97" s="17">
        <f t="shared" si="31"/>
        <v>-3.4500000000000011</v>
      </c>
      <c r="I97" s="27">
        <f t="shared" si="16"/>
        <v>-1394.3750000000005</v>
      </c>
      <c r="J97" s="27">
        <f t="shared" si="17"/>
        <v>285.471</v>
      </c>
      <c r="K97" s="27">
        <f t="shared" si="18"/>
        <v>33.24673597318673</v>
      </c>
      <c r="L97" s="27">
        <f t="shared" si="26"/>
        <v>-1075.6572640268137</v>
      </c>
      <c r="M97" s="31">
        <f t="shared" si="27"/>
        <v>-9.5315185340153761</v>
      </c>
      <c r="N97" s="28">
        <f t="shared" si="19"/>
        <v>-9531.5185340153766</v>
      </c>
      <c r="O97" s="29" t="str">
        <f t="shared" si="20"/>
        <v>Braking</v>
      </c>
      <c r="P97" s="36">
        <f t="shared" si="21"/>
        <v>-9531.5185340153766</v>
      </c>
      <c r="Q97" s="36">
        <f>SUM(P$8:P97)</f>
        <v>236028.99164264675</v>
      </c>
      <c r="R97" s="36">
        <f t="shared" si="28"/>
        <v>9531.5185340153766</v>
      </c>
      <c r="S97" s="36">
        <f>SUM(R$8:R97)</f>
        <v>384029.90795055899</v>
      </c>
      <c r="T97" s="36">
        <f t="shared" si="29"/>
        <v>-148000.91630791224</v>
      </c>
      <c r="U97" s="17"/>
      <c r="V97" s="24"/>
      <c r="BH97">
        <f t="shared" si="22"/>
        <v>0</v>
      </c>
      <c r="BI97">
        <f t="shared" si="23"/>
        <v>31.9</v>
      </c>
      <c r="BJ97">
        <f t="shared" si="24"/>
        <v>8.8611111111111107</v>
      </c>
    </row>
    <row r="98" spans="2:62" x14ac:dyDescent="0.2">
      <c r="B98" s="3" t="s">
        <v>21</v>
      </c>
      <c r="C98" s="3">
        <v>90</v>
      </c>
      <c r="D98" s="3">
        <v>90</v>
      </c>
      <c r="E98" s="2">
        <f t="shared" si="25"/>
        <v>7.583333333333333</v>
      </c>
      <c r="F98" s="10">
        <v>27.3</v>
      </c>
      <c r="G98" s="17">
        <f t="shared" si="30"/>
        <v>-1.3749999999999998</v>
      </c>
      <c r="H98" s="17">
        <f t="shared" si="31"/>
        <v>-4.9499999999999993</v>
      </c>
      <c r="I98" s="27">
        <f t="shared" si="16"/>
        <v>-2000.6249999999998</v>
      </c>
      <c r="J98" s="27">
        <f t="shared" si="17"/>
        <v>285.471</v>
      </c>
      <c r="K98" s="27">
        <f t="shared" si="18"/>
        <v>24.349662300347223</v>
      </c>
      <c r="L98" s="27">
        <f t="shared" si="26"/>
        <v>-1690.8043376996525</v>
      </c>
      <c r="M98" s="31">
        <f t="shared" si="27"/>
        <v>-12.821932894222364</v>
      </c>
      <c r="N98" s="28">
        <f t="shared" si="19"/>
        <v>-12821.932894222364</v>
      </c>
      <c r="O98" s="29" t="str">
        <f t="shared" si="20"/>
        <v>Braking</v>
      </c>
      <c r="P98" s="36">
        <f t="shared" si="21"/>
        <v>-12821.932894222364</v>
      </c>
      <c r="Q98" s="36">
        <f>SUM(P$8:P98)</f>
        <v>223207.0587484244</v>
      </c>
      <c r="R98" s="36">
        <f t="shared" si="28"/>
        <v>12821.932894222364</v>
      </c>
      <c r="S98" s="36">
        <f>SUM(R$8:R98)</f>
        <v>396851.84084478137</v>
      </c>
      <c r="T98" s="36">
        <f t="shared" si="29"/>
        <v>-173644.78209635697</v>
      </c>
      <c r="U98" s="17"/>
      <c r="V98" s="24"/>
      <c r="BH98">
        <f t="shared" si="22"/>
        <v>0</v>
      </c>
      <c r="BI98">
        <f t="shared" si="23"/>
        <v>27.3</v>
      </c>
      <c r="BJ98">
        <f t="shared" si="24"/>
        <v>7.583333333333333</v>
      </c>
    </row>
    <row r="99" spans="2:62" x14ac:dyDescent="0.2">
      <c r="B99" s="3" t="s">
        <v>21</v>
      </c>
      <c r="C99" s="3">
        <v>91</v>
      </c>
      <c r="D99" s="3">
        <v>91</v>
      </c>
      <c r="E99" s="2">
        <f t="shared" si="25"/>
        <v>6.1111111111111107</v>
      </c>
      <c r="F99" s="10">
        <v>22</v>
      </c>
      <c r="G99" s="17">
        <f t="shared" si="30"/>
        <v>-1.4305555555555556</v>
      </c>
      <c r="H99" s="17">
        <f t="shared" si="31"/>
        <v>-5.15</v>
      </c>
      <c r="I99" s="27">
        <f t="shared" si="16"/>
        <v>-2081.4583333333335</v>
      </c>
      <c r="J99" s="27">
        <f t="shared" si="17"/>
        <v>285.471</v>
      </c>
      <c r="K99" s="27">
        <f t="shared" si="18"/>
        <v>15.812954089506173</v>
      </c>
      <c r="L99" s="27">
        <f t="shared" si="26"/>
        <v>-1780.1743792438274</v>
      </c>
      <c r="M99" s="31">
        <f t="shared" si="27"/>
        <v>-10.878843428712278</v>
      </c>
      <c r="N99" s="28">
        <f t="shared" si="19"/>
        <v>-10878.843428712278</v>
      </c>
      <c r="O99" s="29" t="str">
        <f t="shared" si="20"/>
        <v>Braking</v>
      </c>
      <c r="P99" s="36">
        <f t="shared" si="21"/>
        <v>-10878.843428712278</v>
      </c>
      <c r="Q99" s="36">
        <f>SUM(P$8:P99)</f>
        <v>212328.21531971212</v>
      </c>
      <c r="R99" s="36">
        <f t="shared" si="28"/>
        <v>10878.843428712278</v>
      </c>
      <c r="S99" s="36">
        <f>SUM(R$8:R99)</f>
        <v>407730.68427349365</v>
      </c>
      <c r="T99" s="36">
        <f t="shared" si="29"/>
        <v>-195402.46895378153</v>
      </c>
      <c r="U99" s="17"/>
      <c r="V99" s="24"/>
      <c r="BH99">
        <f t="shared" si="22"/>
        <v>0</v>
      </c>
      <c r="BI99">
        <f t="shared" si="23"/>
        <v>22</v>
      </c>
      <c r="BJ99">
        <f t="shared" si="24"/>
        <v>6.1111111111111107</v>
      </c>
    </row>
    <row r="100" spans="2:62" x14ac:dyDescent="0.2">
      <c r="B100" s="3" t="s">
        <v>21</v>
      </c>
      <c r="C100" s="3">
        <v>92</v>
      </c>
      <c r="D100" s="3">
        <v>92</v>
      </c>
      <c r="E100" s="2">
        <f t="shared" si="25"/>
        <v>4.7222222222222223</v>
      </c>
      <c r="F100" s="10">
        <v>17</v>
      </c>
      <c r="G100" s="17">
        <f t="shared" si="30"/>
        <v>-1.0833333333333335</v>
      </c>
      <c r="H100" s="17">
        <f t="shared" si="31"/>
        <v>-3.9000000000000004</v>
      </c>
      <c r="I100" s="27">
        <f t="shared" si="16"/>
        <v>-1576.2500000000002</v>
      </c>
      <c r="J100" s="27">
        <f t="shared" si="17"/>
        <v>285.471</v>
      </c>
      <c r="K100" s="27">
        <f t="shared" si="18"/>
        <v>9.4420325038580248</v>
      </c>
      <c r="L100" s="27">
        <f t="shared" si="26"/>
        <v>-1281.3369674961423</v>
      </c>
      <c r="M100" s="31">
        <f t="shared" si="27"/>
        <v>-6.0507579020651168</v>
      </c>
      <c r="N100" s="28">
        <f t="shared" si="19"/>
        <v>-6050.7579020651165</v>
      </c>
      <c r="O100" s="29" t="str">
        <f t="shared" si="20"/>
        <v>Braking</v>
      </c>
      <c r="P100" s="36">
        <f t="shared" si="21"/>
        <v>-6050.7579020651165</v>
      </c>
      <c r="Q100" s="36">
        <f>SUM(P$8:P100)</f>
        <v>206277.45741764701</v>
      </c>
      <c r="R100" s="36">
        <f t="shared" si="28"/>
        <v>6050.7579020651165</v>
      </c>
      <c r="S100" s="36">
        <f>SUM(R$8:R100)</f>
        <v>413781.44217555877</v>
      </c>
      <c r="T100" s="36">
        <f t="shared" si="29"/>
        <v>-207503.98475791176</v>
      </c>
      <c r="U100" s="17"/>
      <c r="V100" s="24"/>
      <c r="BH100">
        <f t="shared" si="22"/>
        <v>0</v>
      </c>
      <c r="BI100">
        <f t="shared" si="23"/>
        <v>17</v>
      </c>
      <c r="BJ100">
        <f t="shared" si="24"/>
        <v>4.7222222222222223</v>
      </c>
    </row>
    <row r="101" spans="2:62" x14ac:dyDescent="0.2">
      <c r="B101" s="3" t="s">
        <v>21</v>
      </c>
      <c r="C101" s="3">
        <v>93</v>
      </c>
      <c r="D101" s="3">
        <v>93</v>
      </c>
      <c r="E101" s="2">
        <f t="shared" si="25"/>
        <v>3.9444444444444446</v>
      </c>
      <c r="F101" s="10">
        <v>14.2</v>
      </c>
      <c r="G101" s="17">
        <f t="shared" si="30"/>
        <v>-0.69444444444444442</v>
      </c>
      <c r="H101" s="17">
        <f t="shared" si="31"/>
        <v>-2.5</v>
      </c>
      <c r="I101" s="27">
        <f t="shared" si="16"/>
        <v>-1010.4166666666666</v>
      </c>
      <c r="J101" s="27">
        <f t="shared" si="17"/>
        <v>285.471</v>
      </c>
      <c r="K101" s="27">
        <f t="shared" si="18"/>
        <v>6.587859633487656</v>
      </c>
      <c r="L101" s="27">
        <f t="shared" si="26"/>
        <v>-718.35780703317891</v>
      </c>
      <c r="M101" s="31">
        <f t="shared" si="27"/>
        <v>-2.8335224610753169</v>
      </c>
      <c r="N101" s="28">
        <f t="shared" si="19"/>
        <v>-2833.5224610753171</v>
      </c>
      <c r="O101" s="29" t="str">
        <f t="shared" si="20"/>
        <v>Braking</v>
      </c>
      <c r="P101" s="36">
        <f t="shared" si="21"/>
        <v>-2833.5224610753171</v>
      </c>
      <c r="Q101" s="36">
        <f>SUM(P$8:P101)</f>
        <v>203443.9349565717</v>
      </c>
      <c r="R101" s="36">
        <f t="shared" si="28"/>
        <v>2833.5224610753171</v>
      </c>
      <c r="S101" s="36">
        <f>SUM(R$8:R101)</f>
        <v>416614.9646366341</v>
      </c>
      <c r="T101" s="36">
        <f t="shared" si="29"/>
        <v>-213171.02968006241</v>
      </c>
      <c r="U101" s="17"/>
      <c r="V101" s="24"/>
      <c r="BH101">
        <f t="shared" si="22"/>
        <v>0</v>
      </c>
      <c r="BI101">
        <f t="shared" si="23"/>
        <v>14.2</v>
      </c>
      <c r="BJ101">
        <f t="shared" si="24"/>
        <v>3.9444444444444442</v>
      </c>
    </row>
    <row r="102" spans="2:62" x14ac:dyDescent="0.2">
      <c r="B102" s="3" t="s">
        <v>21</v>
      </c>
      <c r="C102" s="3">
        <v>94</v>
      </c>
      <c r="D102" s="3">
        <v>94</v>
      </c>
      <c r="E102" s="2">
        <f t="shared" si="25"/>
        <v>3.3333333333333335</v>
      </c>
      <c r="F102" s="10">
        <v>12</v>
      </c>
      <c r="G102" s="17">
        <f t="shared" si="30"/>
        <v>-0.70833333333333326</v>
      </c>
      <c r="H102" s="17">
        <f t="shared" si="31"/>
        <v>-2.5499999999999998</v>
      </c>
      <c r="I102" s="27">
        <f t="shared" si="16"/>
        <v>-1030.625</v>
      </c>
      <c r="J102" s="27">
        <f t="shared" si="17"/>
        <v>285.471</v>
      </c>
      <c r="K102" s="27">
        <f t="shared" si="18"/>
        <v>4.7046805555555569</v>
      </c>
      <c r="L102" s="27">
        <f t="shared" si="26"/>
        <v>-740.44931944444443</v>
      </c>
      <c r="M102" s="31">
        <f t="shared" si="27"/>
        <v>-2.4681643981481485</v>
      </c>
      <c r="N102" s="28">
        <f t="shared" si="19"/>
        <v>-2468.1643981481484</v>
      </c>
      <c r="O102" s="29" t="str">
        <f t="shared" si="20"/>
        <v>Braking</v>
      </c>
      <c r="P102" s="36">
        <f t="shared" si="21"/>
        <v>-2468.1643981481484</v>
      </c>
      <c r="Q102" s="36">
        <f>SUM(P$8:P102)</f>
        <v>200975.77055842354</v>
      </c>
      <c r="R102" s="36">
        <f t="shared" si="28"/>
        <v>2468.1643981481484</v>
      </c>
      <c r="S102" s="36">
        <f>SUM(R$8:R102)</f>
        <v>419083.12903478224</v>
      </c>
      <c r="T102" s="36">
        <f t="shared" si="29"/>
        <v>-218107.3584763587</v>
      </c>
      <c r="U102" s="17"/>
      <c r="V102" s="24"/>
      <c r="BH102">
        <f t="shared" si="22"/>
        <v>0</v>
      </c>
      <c r="BI102">
        <f t="shared" si="23"/>
        <v>12</v>
      </c>
      <c r="BJ102">
        <f t="shared" si="24"/>
        <v>3.333333333333333</v>
      </c>
    </row>
    <row r="103" spans="2:62" x14ac:dyDescent="0.2">
      <c r="B103" s="3" t="s">
        <v>21</v>
      </c>
      <c r="C103" s="3">
        <v>95</v>
      </c>
      <c r="D103" s="3">
        <v>95</v>
      </c>
      <c r="E103" s="2">
        <f t="shared" si="25"/>
        <v>2.5277777777777777</v>
      </c>
      <c r="F103" s="10">
        <v>9.1</v>
      </c>
      <c r="G103" s="17">
        <f t="shared" si="30"/>
        <v>-0.86111111111111116</v>
      </c>
      <c r="H103" s="17">
        <f t="shared" si="31"/>
        <v>-3.1</v>
      </c>
      <c r="I103" s="27">
        <f t="shared" si="16"/>
        <v>-1252.9166666666667</v>
      </c>
      <c r="J103" s="27">
        <f t="shared" si="17"/>
        <v>285.471</v>
      </c>
      <c r="K103" s="27">
        <f t="shared" si="18"/>
        <v>2.7055180333719133</v>
      </c>
      <c r="L103" s="27">
        <f t="shared" si="26"/>
        <v>-964.74014863329489</v>
      </c>
      <c r="M103" s="31">
        <f t="shared" si="27"/>
        <v>-2.4386487090452729</v>
      </c>
      <c r="N103" s="28">
        <f t="shared" si="19"/>
        <v>-2438.6487090452729</v>
      </c>
      <c r="O103" s="29" t="str">
        <f t="shared" si="20"/>
        <v>Braking</v>
      </c>
      <c r="P103" s="36">
        <f t="shared" si="21"/>
        <v>-2438.6487090452729</v>
      </c>
      <c r="Q103" s="36">
        <f>SUM(P$8:P103)</f>
        <v>198537.12184937825</v>
      </c>
      <c r="R103" s="36">
        <f t="shared" si="28"/>
        <v>2438.6487090452729</v>
      </c>
      <c r="S103" s="36">
        <f>SUM(R$8:R103)</f>
        <v>421521.77774382749</v>
      </c>
      <c r="T103" s="36">
        <f t="shared" si="29"/>
        <v>-222984.65589444924</v>
      </c>
      <c r="U103" s="17"/>
      <c r="V103" s="24"/>
      <c r="BH103">
        <f t="shared" si="22"/>
        <v>0</v>
      </c>
      <c r="BI103">
        <f t="shared" si="23"/>
        <v>9.1</v>
      </c>
      <c r="BJ103">
        <f t="shared" si="24"/>
        <v>2.5277777777777777</v>
      </c>
    </row>
    <row r="104" spans="2:62" x14ac:dyDescent="0.2">
      <c r="B104" s="3" t="s">
        <v>21</v>
      </c>
      <c r="C104" s="3">
        <v>96</v>
      </c>
      <c r="D104" s="3">
        <v>96</v>
      </c>
      <c r="E104" s="2">
        <f t="shared" si="25"/>
        <v>1.6111111111111112</v>
      </c>
      <c r="F104" s="10">
        <v>5.8</v>
      </c>
      <c r="G104" s="17">
        <f t="shared" si="30"/>
        <v>-0.76388888888888884</v>
      </c>
      <c r="H104" s="17">
        <f t="shared" si="31"/>
        <v>-2.75</v>
      </c>
      <c r="I104" s="27">
        <f t="shared" si="16"/>
        <v>-1111.4583333333333</v>
      </c>
      <c r="J104" s="27">
        <f t="shared" si="17"/>
        <v>285.471</v>
      </c>
      <c r="K104" s="27">
        <f t="shared" si="18"/>
        <v>1.099065652006173</v>
      </c>
      <c r="L104" s="27">
        <f t="shared" si="26"/>
        <v>-824.88826768132708</v>
      </c>
      <c r="M104" s="31">
        <f t="shared" si="27"/>
        <v>-1.3289866534865826</v>
      </c>
      <c r="N104" s="28">
        <f t="shared" si="19"/>
        <v>-1328.9866534865826</v>
      </c>
      <c r="O104" s="29" t="str">
        <f t="shared" si="20"/>
        <v>Braking</v>
      </c>
      <c r="P104" s="36">
        <f t="shared" si="21"/>
        <v>-1328.9866534865826</v>
      </c>
      <c r="Q104" s="36">
        <f>SUM(P$8:P104)</f>
        <v>197208.13519589166</v>
      </c>
      <c r="R104" s="36">
        <f t="shared" si="28"/>
        <v>1328.9866534865826</v>
      </c>
      <c r="S104" s="36">
        <f>SUM(R$8:R104)</f>
        <v>422850.76439731405</v>
      </c>
      <c r="T104" s="36">
        <f t="shared" si="29"/>
        <v>-225642.62920142239</v>
      </c>
      <c r="U104" s="17"/>
      <c r="V104" s="24"/>
      <c r="BH104">
        <f t="shared" si="22"/>
        <v>0</v>
      </c>
      <c r="BI104">
        <f t="shared" si="23"/>
        <v>5.8</v>
      </c>
      <c r="BJ104">
        <f t="shared" si="24"/>
        <v>1.6111111111111109</v>
      </c>
    </row>
    <row r="105" spans="2:62" x14ac:dyDescent="0.2">
      <c r="B105" s="3" t="s">
        <v>21</v>
      </c>
      <c r="C105" s="3">
        <v>97</v>
      </c>
      <c r="D105" s="3">
        <v>97</v>
      </c>
      <c r="E105" s="2">
        <f t="shared" si="25"/>
        <v>1</v>
      </c>
      <c r="F105" s="10">
        <v>3.6</v>
      </c>
      <c r="G105" s="17">
        <f t="shared" si="30"/>
        <v>-0.49999999999999994</v>
      </c>
      <c r="H105" s="17">
        <f t="shared" si="31"/>
        <v>-1.7999999999999998</v>
      </c>
      <c r="I105" s="27">
        <f t="shared" si="16"/>
        <v>-727.49999999999989</v>
      </c>
      <c r="J105" s="27">
        <f t="shared" si="17"/>
        <v>285.471</v>
      </c>
      <c r="K105" s="27">
        <f t="shared" si="18"/>
        <v>0.42342125000000003</v>
      </c>
      <c r="L105" s="27">
        <f t="shared" si="26"/>
        <v>-441.60557874999989</v>
      </c>
      <c r="M105" s="31">
        <f t="shared" si="27"/>
        <v>-0.44160557874999989</v>
      </c>
      <c r="N105" s="28">
        <f t="shared" si="19"/>
        <v>-441.60557874999989</v>
      </c>
      <c r="O105" s="29" t="str">
        <f t="shared" si="20"/>
        <v>Braking</v>
      </c>
      <c r="P105" s="36">
        <f t="shared" si="21"/>
        <v>-441.60557874999989</v>
      </c>
      <c r="Q105" s="36">
        <f>SUM(P$8:P105)</f>
        <v>196766.52961714167</v>
      </c>
      <c r="R105" s="36">
        <f t="shared" si="28"/>
        <v>441.60557874999989</v>
      </c>
      <c r="S105" s="36">
        <f>SUM(R$8:R105)</f>
        <v>423292.36997606407</v>
      </c>
      <c r="T105" s="36">
        <f t="shared" si="29"/>
        <v>-226525.8403589224</v>
      </c>
      <c r="U105" s="17"/>
      <c r="V105" s="24"/>
      <c r="BH105">
        <f t="shared" si="22"/>
        <v>0</v>
      </c>
      <c r="BI105">
        <f t="shared" si="23"/>
        <v>3.6</v>
      </c>
      <c r="BJ105">
        <f t="shared" si="24"/>
        <v>1</v>
      </c>
    </row>
    <row r="106" spans="2:62" x14ac:dyDescent="0.2">
      <c r="B106" s="3" t="s">
        <v>21</v>
      </c>
      <c r="C106" s="3">
        <v>98</v>
      </c>
      <c r="D106" s="3">
        <v>98</v>
      </c>
      <c r="E106" s="2">
        <f t="shared" si="25"/>
        <v>0.61111111111111116</v>
      </c>
      <c r="F106" s="10">
        <v>2.2000000000000002</v>
      </c>
      <c r="G106" s="17">
        <f t="shared" si="30"/>
        <v>-0.5</v>
      </c>
      <c r="H106" s="17">
        <f t="shared" si="31"/>
        <v>-1.8</v>
      </c>
      <c r="I106" s="27">
        <f t="shared" si="16"/>
        <v>-727.5</v>
      </c>
      <c r="J106" s="27">
        <f t="shared" si="17"/>
        <v>285.471</v>
      </c>
      <c r="K106" s="27">
        <f t="shared" si="18"/>
        <v>0.15812954089506176</v>
      </c>
      <c r="L106" s="27">
        <f t="shared" si="26"/>
        <v>-441.87087045910494</v>
      </c>
      <c r="M106" s="31">
        <f t="shared" si="27"/>
        <v>-0.27003219861389749</v>
      </c>
      <c r="N106" s="28">
        <f t="shared" si="19"/>
        <v>-270.03219861389749</v>
      </c>
      <c r="O106" s="29" t="str">
        <f t="shared" si="20"/>
        <v>Braking</v>
      </c>
      <c r="P106" s="36">
        <f t="shared" si="21"/>
        <v>-270.03219861389749</v>
      </c>
      <c r="Q106" s="36">
        <f>SUM(P$8:P106)</f>
        <v>196496.49741852778</v>
      </c>
      <c r="R106" s="36">
        <f t="shared" si="28"/>
        <v>270.03219861389749</v>
      </c>
      <c r="S106" s="36">
        <f>SUM(R$8:R106)</f>
        <v>423562.40217467799</v>
      </c>
      <c r="T106" s="36">
        <f t="shared" si="29"/>
        <v>-227065.90475615021</v>
      </c>
      <c r="U106" s="17"/>
      <c r="V106" s="24"/>
      <c r="BH106">
        <f t="shared" si="22"/>
        <v>0</v>
      </c>
      <c r="BI106">
        <f t="shared" si="23"/>
        <v>2.2000000000000002</v>
      </c>
      <c r="BJ106">
        <f t="shared" si="24"/>
        <v>0.61111111111111116</v>
      </c>
    </row>
    <row r="107" spans="2:62" x14ac:dyDescent="0.2">
      <c r="B107" s="3" t="s">
        <v>21</v>
      </c>
      <c r="C107" s="3">
        <v>99</v>
      </c>
      <c r="D107" s="3">
        <v>99</v>
      </c>
      <c r="E107" s="2">
        <f t="shared" si="25"/>
        <v>0</v>
      </c>
      <c r="F107" s="10">
        <v>0</v>
      </c>
      <c r="G107" s="17">
        <f t="shared" si="30"/>
        <v>-0.30555555555555558</v>
      </c>
      <c r="H107" s="17">
        <f t="shared" si="31"/>
        <v>-1.1000000000000001</v>
      </c>
      <c r="I107" s="27">
        <f t="shared" si="16"/>
        <v>-444.58333333333337</v>
      </c>
      <c r="J107" s="27">
        <f t="shared" si="17"/>
        <v>285.471</v>
      </c>
      <c r="K107" s="27">
        <f t="shared" si="18"/>
        <v>0</v>
      </c>
      <c r="L107" s="27">
        <f t="shared" si="26"/>
        <v>-159.11233333333337</v>
      </c>
      <c r="M107" s="31">
        <f t="shared" si="27"/>
        <v>0</v>
      </c>
      <c r="N107" s="28">
        <f t="shared" si="19"/>
        <v>0</v>
      </c>
      <c r="O107" s="29" t="str">
        <f t="shared" si="20"/>
        <v>Braking</v>
      </c>
      <c r="P107" s="36">
        <f t="shared" si="21"/>
        <v>0</v>
      </c>
      <c r="Q107" s="36">
        <f>SUM(P$8:P107)</f>
        <v>196496.49741852778</v>
      </c>
      <c r="R107" s="36">
        <f t="shared" si="28"/>
        <v>0</v>
      </c>
      <c r="S107" s="36">
        <f>SUM(R$8:R107)</f>
        <v>423562.40217467799</v>
      </c>
      <c r="T107" s="36">
        <f t="shared" si="29"/>
        <v>-227065.90475615021</v>
      </c>
      <c r="U107" s="17"/>
      <c r="V107" s="24"/>
      <c r="BH107">
        <f t="shared" si="22"/>
        <v>1</v>
      </c>
      <c r="BI107" t="str">
        <f t="shared" si="23"/>
        <v/>
      </c>
      <c r="BJ107">
        <f t="shared" si="24"/>
        <v>0</v>
      </c>
    </row>
    <row r="108" spans="2:62" x14ac:dyDescent="0.2">
      <c r="B108" s="3" t="s">
        <v>21</v>
      </c>
      <c r="C108" s="3">
        <v>100</v>
      </c>
      <c r="D108" s="3">
        <v>100</v>
      </c>
      <c r="E108" s="2">
        <f t="shared" si="25"/>
        <v>0</v>
      </c>
      <c r="F108" s="10">
        <v>0</v>
      </c>
      <c r="G108" s="17">
        <f t="shared" si="30"/>
        <v>0</v>
      </c>
      <c r="H108" s="17">
        <f t="shared" si="31"/>
        <v>0</v>
      </c>
      <c r="I108" s="27">
        <f t="shared" si="16"/>
        <v>0</v>
      </c>
      <c r="J108" s="27">
        <f t="shared" si="17"/>
        <v>285.471</v>
      </c>
      <c r="K108" s="27">
        <f t="shared" si="18"/>
        <v>0</v>
      </c>
      <c r="L108" s="27">
        <f t="shared" si="26"/>
        <v>285.471</v>
      </c>
      <c r="M108" s="31">
        <f t="shared" si="27"/>
        <v>0</v>
      </c>
      <c r="N108" s="28">
        <f t="shared" si="19"/>
        <v>0</v>
      </c>
      <c r="O108" s="29" t="str">
        <f t="shared" si="20"/>
        <v>Not Braking</v>
      </c>
      <c r="P108" s="36">
        <f t="shared" si="21"/>
        <v>0</v>
      </c>
      <c r="Q108" s="36">
        <f>SUM(P$8:P108)</f>
        <v>196496.49741852778</v>
      </c>
      <c r="R108" s="36">
        <f t="shared" si="28"/>
        <v>0</v>
      </c>
      <c r="S108" s="36">
        <f>SUM(R$8:R108)</f>
        <v>423562.40217467799</v>
      </c>
      <c r="T108" s="36">
        <f t="shared" si="29"/>
        <v>-227065.90475615021</v>
      </c>
      <c r="U108" s="17"/>
      <c r="V108" s="24"/>
      <c r="BH108">
        <f t="shared" si="22"/>
        <v>1</v>
      </c>
      <c r="BI108" t="str">
        <f t="shared" si="23"/>
        <v/>
      </c>
      <c r="BJ108">
        <f t="shared" si="24"/>
        <v>0</v>
      </c>
    </row>
    <row r="109" spans="2:62" x14ac:dyDescent="0.2">
      <c r="B109" s="3" t="s">
        <v>21</v>
      </c>
      <c r="C109" s="3">
        <v>101</v>
      </c>
      <c r="D109" s="3">
        <v>101</v>
      </c>
      <c r="E109" s="2">
        <f t="shared" si="25"/>
        <v>0</v>
      </c>
      <c r="F109" s="10">
        <v>0</v>
      </c>
      <c r="G109" s="17">
        <f t="shared" si="30"/>
        <v>0</v>
      </c>
      <c r="H109" s="17">
        <f t="shared" si="31"/>
        <v>0</v>
      </c>
      <c r="I109" s="27">
        <f t="shared" si="16"/>
        <v>0</v>
      </c>
      <c r="J109" s="27">
        <f t="shared" si="17"/>
        <v>285.471</v>
      </c>
      <c r="K109" s="27">
        <f t="shared" si="18"/>
        <v>0</v>
      </c>
      <c r="L109" s="27">
        <f t="shared" si="26"/>
        <v>285.471</v>
      </c>
      <c r="M109" s="31">
        <f t="shared" si="27"/>
        <v>0</v>
      </c>
      <c r="N109" s="28">
        <f t="shared" si="19"/>
        <v>0</v>
      </c>
      <c r="O109" s="29" t="str">
        <f t="shared" si="20"/>
        <v>Not Braking</v>
      </c>
      <c r="P109" s="36">
        <f t="shared" si="21"/>
        <v>0</v>
      </c>
      <c r="Q109" s="36">
        <f>SUM(P$8:P109)</f>
        <v>196496.49741852778</v>
      </c>
      <c r="R109" s="36">
        <f t="shared" si="28"/>
        <v>0</v>
      </c>
      <c r="S109" s="36">
        <f>SUM(R$8:R109)</f>
        <v>423562.40217467799</v>
      </c>
      <c r="T109" s="36">
        <f t="shared" si="29"/>
        <v>-227065.90475615021</v>
      </c>
      <c r="U109" s="17"/>
      <c r="V109" s="24"/>
      <c r="BH109">
        <f t="shared" si="22"/>
        <v>1</v>
      </c>
      <c r="BI109" t="str">
        <f t="shared" si="23"/>
        <v/>
      </c>
      <c r="BJ109">
        <f t="shared" si="24"/>
        <v>0</v>
      </c>
    </row>
    <row r="110" spans="2:62" x14ac:dyDescent="0.2">
      <c r="B110" s="3" t="s">
        <v>21</v>
      </c>
      <c r="C110" s="3">
        <v>102</v>
      </c>
      <c r="D110" s="3">
        <v>102</v>
      </c>
      <c r="E110" s="2">
        <f t="shared" si="25"/>
        <v>0</v>
      </c>
      <c r="F110" s="10">
        <v>0</v>
      </c>
      <c r="G110" s="17">
        <f t="shared" si="30"/>
        <v>0</v>
      </c>
      <c r="H110" s="17">
        <f t="shared" si="31"/>
        <v>0</v>
      </c>
      <c r="I110" s="27">
        <f t="shared" si="16"/>
        <v>0</v>
      </c>
      <c r="J110" s="27">
        <f t="shared" si="17"/>
        <v>285.471</v>
      </c>
      <c r="K110" s="27">
        <f t="shared" si="18"/>
        <v>0</v>
      </c>
      <c r="L110" s="27">
        <f t="shared" si="26"/>
        <v>285.471</v>
      </c>
      <c r="M110" s="31">
        <f t="shared" si="27"/>
        <v>0</v>
      </c>
      <c r="N110" s="28">
        <f t="shared" si="19"/>
        <v>0</v>
      </c>
      <c r="O110" s="29" t="str">
        <f t="shared" si="20"/>
        <v>Not Braking</v>
      </c>
      <c r="P110" s="36">
        <f t="shared" si="21"/>
        <v>0</v>
      </c>
      <c r="Q110" s="36">
        <f>SUM(P$8:P110)</f>
        <v>196496.49741852778</v>
      </c>
      <c r="R110" s="36">
        <f t="shared" si="28"/>
        <v>0</v>
      </c>
      <c r="S110" s="36">
        <f>SUM(R$8:R110)</f>
        <v>423562.40217467799</v>
      </c>
      <c r="T110" s="36">
        <f t="shared" si="29"/>
        <v>-227065.90475615021</v>
      </c>
      <c r="U110" s="17"/>
      <c r="V110" s="24"/>
      <c r="BH110">
        <f t="shared" si="22"/>
        <v>1</v>
      </c>
      <c r="BI110" t="str">
        <f t="shared" si="23"/>
        <v/>
      </c>
      <c r="BJ110">
        <f t="shared" si="24"/>
        <v>0</v>
      </c>
    </row>
    <row r="111" spans="2:62" x14ac:dyDescent="0.2">
      <c r="B111" s="3" t="s">
        <v>21</v>
      </c>
      <c r="C111" s="3">
        <v>103</v>
      </c>
      <c r="D111" s="3">
        <v>103</v>
      </c>
      <c r="E111" s="2">
        <f t="shared" si="25"/>
        <v>0</v>
      </c>
      <c r="F111" s="10">
        <v>0</v>
      </c>
      <c r="G111" s="17">
        <f t="shared" si="30"/>
        <v>0</v>
      </c>
      <c r="H111" s="17">
        <f t="shared" si="31"/>
        <v>0</v>
      </c>
      <c r="I111" s="27">
        <f t="shared" si="16"/>
        <v>0</v>
      </c>
      <c r="J111" s="27">
        <f t="shared" si="17"/>
        <v>285.471</v>
      </c>
      <c r="K111" s="27">
        <f t="shared" si="18"/>
        <v>0</v>
      </c>
      <c r="L111" s="27">
        <f t="shared" si="26"/>
        <v>285.471</v>
      </c>
      <c r="M111" s="31">
        <f t="shared" si="27"/>
        <v>0</v>
      </c>
      <c r="N111" s="28">
        <f t="shared" si="19"/>
        <v>0</v>
      </c>
      <c r="O111" s="29" t="str">
        <f t="shared" si="20"/>
        <v>Not Braking</v>
      </c>
      <c r="P111" s="36">
        <f t="shared" si="21"/>
        <v>0</v>
      </c>
      <c r="Q111" s="36">
        <f>SUM(P$8:P111)</f>
        <v>196496.49741852778</v>
      </c>
      <c r="R111" s="36">
        <f t="shared" si="28"/>
        <v>0</v>
      </c>
      <c r="S111" s="36">
        <f>SUM(R$8:R111)</f>
        <v>423562.40217467799</v>
      </c>
      <c r="T111" s="36">
        <f t="shared" si="29"/>
        <v>-227065.90475615021</v>
      </c>
      <c r="U111" s="17"/>
      <c r="V111" s="24"/>
      <c r="BH111">
        <f t="shared" si="22"/>
        <v>1</v>
      </c>
      <c r="BI111" t="str">
        <f t="shared" si="23"/>
        <v/>
      </c>
      <c r="BJ111">
        <f t="shared" si="24"/>
        <v>0</v>
      </c>
    </row>
    <row r="112" spans="2:62" x14ac:dyDescent="0.2">
      <c r="B112" s="3" t="s">
        <v>21</v>
      </c>
      <c r="C112" s="3">
        <v>104</v>
      </c>
      <c r="D112" s="3">
        <v>104</v>
      </c>
      <c r="E112" s="2">
        <f t="shared" si="25"/>
        <v>0</v>
      </c>
      <c r="F112" s="10">
        <v>0</v>
      </c>
      <c r="G112" s="17">
        <f t="shared" si="30"/>
        <v>0</v>
      </c>
      <c r="H112" s="17">
        <f t="shared" si="31"/>
        <v>0</v>
      </c>
      <c r="I112" s="27">
        <f t="shared" si="16"/>
        <v>0</v>
      </c>
      <c r="J112" s="27">
        <f t="shared" si="17"/>
        <v>285.471</v>
      </c>
      <c r="K112" s="27">
        <f t="shared" si="18"/>
        <v>0</v>
      </c>
      <c r="L112" s="27">
        <f t="shared" si="26"/>
        <v>285.471</v>
      </c>
      <c r="M112" s="31">
        <f t="shared" si="27"/>
        <v>0</v>
      </c>
      <c r="N112" s="28">
        <f t="shared" si="19"/>
        <v>0</v>
      </c>
      <c r="O112" s="29" t="str">
        <f t="shared" si="20"/>
        <v>Not Braking</v>
      </c>
      <c r="P112" s="36">
        <f t="shared" si="21"/>
        <v>0</v>
      </c>
      <c r="Q112" s="36">
        <f>SUM(P$8:P112)</f>
        <v>196496.49741852778</v>
      </c>
      <c r="R112" s="36">
        <f t="shared" si="28"/>
        <v>0</v>
      </c>
      <c r="S112" s="36">
        <f>SUM(R$8:R112)</f>
        <v>423562.40217467799</v>
      </c>
      <c r="T112" s="36">
        <f t="shared" si="29"/>
        <v>-227065.90475615021</v>
      </c>
      <c r="U112" s="17"/>
      <c r="V112" s="24"/>
      <c r="BH112">
        <f t="shared" si="22"/>
        <v>1</v>
      </c>
      <c r="BI112" t="str">
        <f t="shared" si="23"/>
        <v/>
      </c>
      <c r="BJ112">
        <f t="shared" si="24"/>
        <v>0</v>
      </c>
    </row>
    <row r="113" spans="2:62" x14ac:dyDescent="0.2">
      <c r="B113" s="3" t="s">
        <v>21</v>
      </c>
      <c r="C113" s="3">
        <v>105</v>
      </c>
      <c r="D113" s="3">
        <v>105</v>
      </c>
      <c r="E113" s="2">
        <f t="shared" si="25"/>
        <v>0</v>
      </c>
      <c r="F113" s="10">
        <v>0</v>
      </c>
      <c r="G113" s="17">
        <f t="shared" si="30"/>
        <v>0</v>
      </c>
      <c r="H113" s="17">
        <f t="shared" si="31"/>
        <v>0</v>
      </c>
      <c r="I113" s="27">
        <f t="shared" si="16"/>
        <v>0</v>
      </c>
      <c r="J113" s="27">
        <f t="shared" si="17"/>
        <v>285.471</v>
      </c>
      <c r="K113" s="27">
        <f t="shared" si="18"/>
        <v>0</v>
      </c>
      <c r="L113" s="27">
        <f t="shared" si="26"/>
        <v>285.471</v>
      </c>
      <c r="M113" s="31">
        <f t="shared" si="27"/>
        <v>0</v>
      </c>
      <c r="N113" s="28">
        <f t="shared" si="19"/>
        <v>0</v>
      </c>
      <c r="O113" s="29" t="str">
        <f t="shared" si="20"/>
        <v>Not Braking</v>
      </c>
      <c r="P113" s="36">
        <f t="shared" si="21"/>
        <v>0</v>
      </c>
      <c r="Q113" s="36">
        <f>SUM(P$8:P113)</f>
        <v>196496.49741852778</v>
      </c>
      <c r="R113" s="36">
        <f t="shared" si="28"/>
        <v>0</v>
      </c>
      <c r="S113" s="36">
        <f>SUM(R$8:R113)</f>
        <v>423562.40217467799</v>
      </c>
      <c r="T113" s="36">
        <f t="shared" si="29"/>
        <v>-227065.90475615021</v>
      </c>
      <c r="U113" s="17"/>
      <c r="V113" s="24"/>
      <c r="BH113">
        <f t="shared" si="22"/>
        <v>1</v>
      </c>
      <c r="BI113" t="str">
        <f t="shared" si="23"/>
        <v/>
      </c>
      <c r="BJ113">
        <f t="shared" si="24"/>
        <v>0</v>
      </c>
    </row>
    <row r="114" spans="2:62" x14ac:dyDescent="0.2">
      <c r="B114" s="3" t="s">
        <v>21</v>
      </c>
      <c r="C114" s="3">
        <v>106</v>
      </c>
      <c r="D114" s="3">
        <v>106</v>
      </c>
      <c r="E114" s="2">
        <f t="shared" si="25"/>
        <v>0</v>
      </c>
      <c r="F114" s="10">
        <v>0</v>
      </c>
      <c r="G114" s="17">
        <f t="shared" si="30"/>
        <v>0</v>
      </c>
      <c r="H114" s="17">
        <f t="shared" si="31"/>
        <v>0</v>
      </c>
      <c r="I114" s="27">
        <f t="shared" si="16"/>
        <v>0</v>
      </c>
      <c r="J114" s="27">
        <f t="shared" si="17"/>
        <v>285.471</v>
      </c>
      <c r="K114" s="27">
        <f t="shared" si="18"/>
        <v>0</v>
      </c>
      <c r="L114" s="27">
        <f t="shared" si="26"/>
        <v>285.471</v>
      </c>
      <c r="M114" s="31">
        <f t="shared" si="27"/>
        <v>0</v>
      </c>
      <c r="N114" s="28">
        <f t="shared" si="19"/>
        <v>0</v>
      </c>
      <c r="O114" s="29" t="str">
        <f t="shared" si="20"/>
        <v>Not Braking</v>
      </c>
      <c r="P114" s="36">
        <f t="shared" si="21"/>
        <v>0</v>
      </c>
      <c r="Q114" s="36">
        <f>SUM(P$8:P114)</f>
        <v>196496.49741852778</v>
      </c>
      <c r="R114" s="36">
        <f t="shared" si="28"/>
        <v>0</v>
      </c>
      <c r="S114" s="36">
        <f>SUM(R$8:R114)</f>
        <v>423562.40217467799</v>
      </c>
      <c r="T114" s="36">
        <f t="shared" si="29"/>
        <v>-227065.90475615021</v>
      </c>
      <c r="U114" s="17"/>
      <c r="V114" s="24"/>
      <c r="BH114">
        <f t="shared" si="22"/>
        <v>1</v>
      </c>
      <c r="BI114" t="str">
        <f t="shared" si="23"/>
        <v/>
      </c>
      <c r="BJ114">
        <f t="shared" si="24"/>
        <v>0</v>
      </c>
    </row>
    <row r="115" spans="2:62" x14ac:dyDescent="0.2">
      <c r="B115" s="3" t="s">
        <v>21</v>
      </c>
      <c r="C115" s="3">
        <v>107</v>
      </c>
      <c r="D115" s="3">
        <v>107</v>
      </c>
      <c r="E115" s="2">
        <f t="shared" si="25"/>
        <v>0</v>
      </c>
      <c r="F115" s="10">
        <v>0</v>
      </c>
      <c r="G115" s="17">
        <f t="shared" si="30"/>
        <v>0</v>
      </c>
      <c r="H115" s="17">
        <f t="shared" si="31"/>
        <v>0</v>
      </c>
      <c r="I115" s="27">
        <f t="shared" si="16"/>
        <v>0</v>
      </c>
      <c r="J115" s="27">
        <f t="shared" si="17"/>
        <v>285.471</v>
      </c>
      <c r="K115" s="27">
        <f t="shared" si="18"/>
        <v>0</v>
      </c>
      <c r="L115" s="27">
        <f t="shared" si="26"/>
        <v>285.471</v>
      </c>
      <c r="M115" s="31">
        <f t="shared" si="27"/>
        <v>0</v>
      </c>
      <c r="N115" s="28">
        <f t="shared" si="19"/>
        <v>0</v>
      </c>
      <c r="O115" s="29" t="str">
        <f t="shared" si="20"/>
        <v>Not Braking</v>
      </c>
      <c r="P115" s="36">
        <f t="shared" si="21"/>
        <v>0</v>
      </c>
      <c r="Q115" s="36">
        <f>SUM(P$8:P115)</f>
        <v>196496.49741852778</v>
      </c>
      <c r="R115" s="36">
        <f t="shared" si="28"/>
        <v>0</v>
      </c>
      <c r="S115" s="36">
        <f>SUM(R$8:R115)</f>
        <v>423562.40217467799</v>
      </c>
      <c r="T115" s="36">
        <f t="shared" si="29"/>
        <v>-227065.90475615021</v>
      </c>
      <c r="U115" s="17"/>
      <c r="V115" s="24"/>
      <c r="BH115">
        <f t="shared" si="22"/>
        <v>1</v>
      </c>
      <c r="BI115" t="str">
        <f t="shared" si="23"/>
        <v/>
      </c>
      <c r="BJ115">
        <f t="shared" si="24"/>
        <v>0</v>
      </c>
    </row>
    <row r="116" spans="2:62" x14ac:dyDescent="0.2">
      <c r="B116" s="3" t="s">
        <v>21</v>
      </c>
      <c r="C116" s="3">
        <v>108</v>
      </c>
      <c r="D116" s="3">
        <v>108</v>
      </c>
      <c r="E116" s="2">
        <f t="shared" si="25"/>
        <v>0</v>
      </c>
      <c r="F116" s="10">
        <v>0</v>
      </c>
      <c r="G116" s="17">
        <f t="shared" si="30"/>
        <v>0</v>
      </c>
      <c r="H116" s="17">
        <f t="shared" si="31"/>
        <v>0</v>
      </c>
      <c r="I116" s="27">
        <f t="shared" si="16"/>
        <v>0</v>
      </c>
      <c r="J116" s="27">
        <f t="shared" si="17"/>
        <v>285.471</v>
      </c>
      <c r="K116" s="27">
        <f t="shared" si="18"/>
        <v>0</v>
      </c>
      <c r="L116" s="27">
        <f t="shared" si="26"/>
        <v>285.471</v>
      </c>
      <c r="M116" s="31">
        <f t="shared" si="27"/>
        <v>0</v>
      </c>
      <c r="N116" s="28">
        <f t="shared" si="19"/>
        <v>0</v>
      </c>
      <c r="O116" s="29" t="str">
        <f t="shared" si="20"/>
        <v>Not Braking</v>
      </c>
      <c r="P116" s="36">
        <f t="shared" si="21"/>
        <v>0</v>
      </c>
      <c r="Q116" s="36">
        <f>SUM(P$8:P116)</f>
        <v>196496.49741852778</v>
      </c>
      <c r="R116" s="36">
        <f t="shared" si="28"/>
        <v>0</v>
      </c>
      <c r="S116" s="36">
        <f>SUM(R$8:R116)</f>
        <v>423562.40217467799</v>
      </c>
      <c r="T116" s="36">
        <f t="shared" si="29"/>
        <v>-227065.90475615021</v>
      </c>
      <c r="U116" s="17"/>
      <c r="V116" s="24"/>
      <c r="BH116">
        <f t="shared" si="22"/>
        <v>1</v>
      </c>
      <c r="BI116" t="str">
        <f t="shared" si="23"/>
        <v/>
      </c>
      <c r="BJ116">
        <f t="shared" si="24"/>
        <v>0</v>
      </c>
    </row>
    <row r="117" spans="2:62" x14ac:dyDescent="0.2">
      <c r="B117" s="3" t="s">
        <v>21</v>
      </c>
      <c r="C117" s="3">
        <v>109</v>
      </c>
      <c r="D117" s="3">
        <v>109</v>
      </c>
      <c r="E117" s="2">
        <f t="shared" si="25"/>
        <v>0</v>
      </c>
      <c r="F117" s="10">
        <v>0</v>
      </c>
      <c r="G117" s="17">
        <f t="shared" si="30"/>
        <v>0</v>
      </c>
      <c r="H117" s="17">
        <f t="shared" si="31"/>
        <v>0</v>
      </c>
      <c r="I117" s="27">
        <f t="shared" si="16"/>
        <v>0</v>
      </c>
      <c r="J117" s="27">
        <f t="shared" si="17"/>
        <v>285.471</v>
      </c>
      <c r="K117" s="27">
        <f t="shared" si="18"/>
        <v>0</v>
      </c>
      <c r="L117" s="27">
        <f t="shared" si="26"/>
        <v>285.471</v>
      </c>
      <c r="M117" s="31">
        <f t="shared" si="27"/>
        <v>0</v>
      </c>
      <c r="N117" s="28">
        <f t="shared" si="19"/>
        <v>0</v>
      </c>
      <c r="O117" s="29" t="str">
        <f t="shared" si="20"/>
        <v>Not Braking</v>
      </c>
      <c r="P117" s="36">
        <f t="shared" si="21"/>
        <v>0</v>
      </c>
      <c r="Q117" s="36">
        <f>SUM(P$8:P117)</f>
        <v>196496.49741852778</v>
      </c>
      <c r="R117" s="36">
        <f t="shared" si="28"/>
        <v>0</v>
      </c>
      <c r="S117" s="36">
        <f>SUM(R$8:R117)</f>
        <v>423562.40217467799</v>
      </c>
      <c r="T117" s="36">
        <f t="shared" si="29"/>
        <v>-227065.90475615021</v>
      </c>
      <c r="U117" s="17"/>
      <c r="V117" s="24"/>
      <c r="BH117">
        <f t="shared" si="22"/>
        <v>1</v>
      </c>
      <c r="BI117" t="str">
        <f t="shared" si="23"/>
        <v/>
      </c>
      <c r="BJ117">
        <f t="shared" si="24"/>
        <v>0</v>
      </c>
    </row>
    <row r="118" spans="2:62" x14ac:dyDescent="0.2">
      <c r="B118" s="3" t="s">
        <v>21</v>
      </c>
      <c r="C118" s="3">
        <v>110</v>
      </c>
      <c r="D118" s="3">
        <v>110</v>
      </c>
      <c r="E118" s="2">
        <f t="shared" si="25"/>
        <v>0</v>
      </c>
      <c r="F118" s="10">
        <v>0</v>
      </c>
      <c r="G118" s="17">
        <f t="shared" si="30"/>
        <v>0</v>
      </c>
      <c r="H118" s="17">
        <f t="shared" si="31"/>
        <v>0</v>
      </c>
      <c r="I118" s="27">
        <f t="shared" si="16"/>
        <v>0</v>
      </c>
      <c r="J118" s="27">
        <f t="shared" si="17"/>
        <v>285.471</v>
      </c>
      <c r="K118" s="27">
        <f t="shared" si="18"/>
        <v>0</v>
      </c>
      <c r="L118" s="27">
        <f t="shared" si="26"/>
        <v>285.471</v>
      </c>
      <c r="M118" s="31">
        <f t="shared" si="27"/>
        <v>0</v>
      </c>
      <c r="N118" s="28">
        <f t="shared" si="19"/>
        <v>0</v>
      </c>
      <c r="O118" s="29" t="str">
        <f t="shared" si="20"/>
        <v>Not Braking</v>
      </c>
      <c r="P118" s="36">
        <f t="shared" si="21"/>
        <v>0</v>
      </c>
      <c r="Q118" s="36">
        <f>SUM(P$8:P118)</f>
        <v>196496.49741852778</v>
      </c>
      <c r="R118" s="36">
        <f t="shared" si="28"/>
        <v>0</v>
      </c>
      <c r="S118" s="36">
        <f>SUM(R$8:R118)</f>
        <v>423562.40217467799</v>
      </c>
      <c r="T118" s="36">
        <f t="shared" si="29"/>
        <v>-227065.90475615021</v>
      </c>
      <c r="U118" s="17"/>
      <c r="V118" s="24"/>
      <c r="BH118">
        <f t="shared" si="22"/>
        <v>1</v>
      </c>
      <c r="BI118" t="str">
        <f t="shared" si="23"/>
        <v/>
      </c>
      <c r="BJ118">
        <f t="shared" si="24"/>
        <v>0</v>
      </c>
    </row>
    <row r="119" spans="2:62" x14ac:dyDescent="0.2">
      <c r="B119" s="3" t="s">
        <v>21</v>
      </c>
      <c r="C119" s="3">
        <v>111</v>
      </c>
      <c r="D119" s="3">
        <v>111</v>
      </c>
      <c r="E119" s="2">
        <f t="shared" si="25"/>
        <v>0</v>
      </c>
      <c r="F119" s="10">
        <v>0</v>
      </c>
      <c r="G119" s="17">
        <f t="shared" si="30"/>
        <v>0</v>
      </c>
      <c r="H119" s="17">
        <f t="shared" si="31"/>
        <v>0</v>
      </c>
      <c r="I119" s="27">
        <f t="shared" si="16"/>
        <v>0</v>
      </c>
      <c r="J119" s="27">
        <f t="shared" si="17"/>
        <v>285.471</v>
      </c>
      <c r="K119" s="27">
        <f t="shared" si="18"/>
        <v>0</v>
      </c>
      <c r="L119" s="27">
        <f t="shared" si="26"/>
        <v>285.471</v>
      </c>
      <c r="M119" s="31">
        <f t="shared" si="27"/>
        <v>0</v>
      </c>
      <c r="N119" s="28">
        <f t="shared" si="19"/>
        <v>0</v>
      </c>
      <c r="O119" s="29" t="str">
        <f t="shared" si="20"/>
        <v>Not Braking</v>
      </c>
      <c r="P119" s="36">
        <f t="shared" si="21"/>
        <v>0</v>
      </c>
      <c r="Q119" s="36">
        <f>SUM(P$8:P119)</f>
        <v>196496.49741852778</v>
      </c>
      <c r="R119" s="36">
        <f t="shared" si="28"/>
        <v>0</v>
      </c>
      <c r="S119" s="36">
        <f>SUM(R$8:R119)</f>
        <v>423562.40217467799</v>
      </c>
      <c r="T119" s="36">
        <f t="shared" si="29"/>
        <v>-227065.90475615021</v>
      </c>
      <c r="U119" s="17"/>
      <c r="V119" s="24"/>
      <c r="BH119">
        <f t="shared" si="22"/>
        <v>1</v>
      </c>
      <c r="BI119" t="str">
        <f t="shared" si="23"/>
        <v/>
      </c>
      <c r="BJ119">
        <f t="shared" si="24"/>
        <v>0</v>
      </c>
    </row>
    <row r="120" spans="2:62" x14ac:dyDescent="0.2">
      <c r="B120" s="3" t="s">
        <v>21</v>
      </c>
      <c r="C120" s="3">
        <v>112</v>
      </c>
      <c r="D120" s="3">
        <v>112</v>
      </c>
      <c r="E120" s="2">
        <f t="shared" si="25"/>
        <v>0</v>
      </c>
      <c r="F120" s="10">
        <v>0</v>
      </c>
      <c r="G120" s="17">
        <f t="shared" si="30"/>
        <v>0</v>
      </c>
      <c r="H120" s="17">
        <f t="shared" si="31"/>
        <v>0</v>
      </c>
      <c r="I120" s="27">
        <f t="shared" si="16"/>
        <v>0</v>
      </c>
      <c r="J120" s="27">
        <f t="shared" si="17"/>
        <v>285.471</v>
      </c>
      <c r="K120" s="27">
        <f t="shared" si="18"/>
        <v>0</v>
      </c>
      <c r="L120" s="27">
        <f t="shared" si="26"/>
        <v>285.471</v>
      </c>
      <c r="M120" s="31">
        <f t="shared" si="27"/>
        <v>0</v>
      </c>
      <c r="N120" s="28">
        <f t="shared" si="19"/>
        <v>0</v>
      </c>
      <c r="O120" s="29" t="str">
        <f t="shared" si="20"/>
        <v>Not Braking</v>
      </c>
      <c r="P120" s="36">
        <f t="shared" si="21"/>
        <v>0</v>
      </c>
      <c r="Q120" s="36">
        <f>SUM(P$8:P120)</f>
        <v>196496.49741852778</v>
      </c>
      <c r="R120" s="36">
        <f t="shared" si="28"/>
        <v>0</v>
      </c>
      <c r="S120" s="36">
        <f>SUM(R$8:R120)</f>
        <v>423562.40217467799</v>
      </c>
      <c r="T120" s="36">
        <f t="shared" si="29"/>
        <v>-227065.90475615021</v>
      </c>
      <c r="U120" s="17"/>
      <c r="V120" s="24"/>
      <c r="BH120">
        <f t="shared" si="22"/>
        <v>1</v>
      </c>
      <c r="BI120" t="str">
        <f t="shared" si="23"/>
        <v/>
      </c>
      <c r="BJ120">
        <f t="shared" si="24"/>
        <v>0</v>
      </c>
    </row>
    <row r="121" spans="2:62" x14ac:dyDescent="0.2">
      <c r="B121" s="3" t="s">
        <v>21</v>
      </c>
      <c r="C121" s="3">
        <v>113</v>
      </c>
      <c r="D121" s="3">
        <v>113</v>
      </c>
      <c r="E121" s="2">
        <f t="shared" si="25"/>
        <v>0</v>
      </c>
      <c r="F121" s="10">
        <v>0</v>
      </c>
      <c r="G121" s="17">
        <f t="shared" si="30"/>
        <v>0</v>
      </c>
      <c r="H121" s="17">
        <f t="shared" si="31"/>
        <v>0</v>
      </c>
      <c r="I121" s="27">
        <f t="shared" si="16"/>
        <v>0</v>
      </c>
      <c r="J121" s="27">
        <f t="shared" si="17"/>
        <v>285.471</v>
      </c>
      <c r="K121" s="27">
        <f t="shared" si="18"/>
        <v>0</v>
      </c>
      <c r="L121" s="27">
        <f t="shared" si="26"/>
        <v>285.471</v>
      </c>
      <c r="M121" s="31">
        <f t="shared" si="27"/>
        <v>0</v>
      </c>
      <c r="N121" s="28">
        <f t="shared" si="19"/>
        <v>0</v>
      </c>
      <c r="O121" s="29" t="str">
        <f t="shared" si="20"/>
        <v>Not Braking</v>
      </c>
      <c r="P121" s="36">
        <f t="shared" si="21"/>
        <v>0</v>
      </c>
      <c r="Q121" s="36">
        <f>SUM(P$8:P121)</f>
        <v>196496.49741852778</v>
      </c>
      <c r="R121" s="36">
        <f t="shared" si="28"/>
        <v>0</v>
      </c>
      <c r="S121" s="36">
        <f>SUM(R$8:R121)</f>
        <v>423562.40217467799</v>
      </c>
      <c r="T121" s="36">
        <f t="shared" si="29"/>
        <v>-227065.90475615021</v>
      </c>
      <c r="U121" s="17"/>
      <c r="V121" s="24"/>
      <c r="BH121">
        <f t="shared" si="22"/>
        <v>1</v>
      </c>
      <c r="BI121" t="str">
        <f t="shared" si="23"/>
        <v/>
      </c>
      <c r="BJ121">
        <f t="shared" si="24"/>
        <v>0</v>
      </c>
    </row>
    <row r="122" spans="2:62" x14ac:dyDescent="0.2">
      <c r="B122" s="3" t="s">
        <v>21</v>
      </c>
      <c r="C122" s="3">
        <v>114</v>
      </c>
      <c r="D122" s="3">
        <v>114</v>
      </c>
      <c r="E122" s="2">
        <f t="shared" si="25"/>
        <v>0</v>
      </c>
      <c r="F122" s="10">
        <v>0</v>
      </c>
      <c r="G122" s="17">
        <f t="shared" si="30"/>
        <v>0</v>
      </c>
      <c r="H122" s="17">
        <f t="shared" si="31"/>
        <v>0</v>
      </c>
      <c r="I122" s="27">
        <f t="shared" si="16"/>
        <v>0</v>
      </c>
      <c r="J122" s="27">
        <f t="shared" si="17"/>
        <v>285.471</v>
      </c>
      <c r="K122" s="27">
        <f t="shared" si="18"/>
        <v>0</v>
      </c>
      <c r="L122" s="27">
        <f t="shared" si="26"/>
        <v>285.471</v>
      </c>
      <c r="M122" s="31">
        <f t="shared" si="27"/>
        <v>0</v>
      </c>
      <c r="N122" s="28">
        <f t="shared" si="19"/>
        <v>0</v>
      </c>
      <c r="O122" s="29" t="str">
        <f t="shared" si="20"/>
        <v>Not Braking</v>
      </c>
      <c r="P122" s="36">
        <f t="shared" si="21"/>
        <v>0</v>
      </c>
      <c r="Q122" s="36">
        <f>SUM(P$8:P122)</f>
        <v>196496.49741852778</v>
      </c>
      <c r="R122" s="36">
        <f t="shared" si="28"/>
        <v>0</v>
      </c>
      <c r="S122" s="36">
        <f>SUM(R$8:R122)</f>
        <v>423562.40217467799</v>
      </c>
      <c r="T122" s="36">
        <f t="shared" si="29"/>
        <v>-227065.90475615021</v>
      </c>
      <c r="U122" s="17"/>
      <c r="V122" s="24"/>
      <c r="BH122">
        <f t="shared" si="22"/>
        <v>1</v>
      </c>
      <c r="BI122" t="str">
        <f t="shared" si="23"/>
        <v/>
      </c>
      <c r="BJ122">
        <f t="shared" si="24"/>
        <v>0</v>
      </c>
    </row>
    <row r="123" spans="2:62" x14ac:dyDescent="0.2">
      <c r="B123" s="3" t="s">
        <v>21</v>
      </c>
      <c r="C123" s="3">
        <v>115</v>
      </c>
      <c r="D123" s="3">
        <v>115</v>
      </c>
      <c r="E123" s="2">
        <f t="shared" si="25"/>
        <v>0</v>
      </c>
      <c r="F123" s="10">
        <v>0</v>
      </c>
      <c r="G123" s="17">
        <f t="shared" si="30"/>
        <v>0</v>
      </c>
      <c r="H123" s="17">
        <f t="shared" si="31"/>
        <v>0</v>
      </c>
      <c r="I123" s="27">
        <f t="shared" si="16"/>
        <v>0</v>
      </c>
      <c r="J123" s="27">
        <f t="shared" si="17"/>
        <v>285.471</v>
      </c>
      <c r="K123" s="27">
        <f t="shared" si="18"/>
        <v>0</v>
      </c>
      <c r="L123" s="27">
        <f t="shared" si="26"/>
        <v>285.471</v>
      </c>
      <c r="M123" s="31">
        <f t="shared" si="27"/>
        <v>0</v>
      </c>
      <c r="N123" s="28">
        <f t="shared" si="19"/>
        <v>0</v>
      </c>
      <c r="O123" s="29" t="str">
        <f t="shared" si="20"/>
        <v>Not Braking</v>
      </c>
      <c r="P123" s="36">
        <f t="shared" si="21"/>
        <v>0</v>
      </c>
      <c r="Q123" s="36">
        <f>SUM(P$8:P123)</f>
        <v>196496.49741852778</v>
      </c>
      <c r="R123" s="36">
        <f t="shared" si="28"/>
        <v>0</v>
      </c>
      <c r="S123" s="36">
        <f>SUM(R$8:R123)</f>
        <v>423562.40217467799</v>
      </c>
      <c r="T123" s="36">
        <f t="shared" si="29"/>
        <v>-227065.90475615021</v>
      </c>
      <c r="U123" s="17"/>
      <c r="V123" s="24"/>
      <c r="BH123">
        <f t="shared" si="22"/>
        <v>1</v>
      </c>
      <c r="BI123" t="str">
        <f t="shared" si="23"/>
        <v/>
      </c>
      <c r="BJ123">
        <f t="shared" si="24"/>
        <v>0</v>
      </c>
    </row>
    <row r="124" spans="2:62" x14ac:dyDescent="0.2">
      <c r="B124" s="3" t="s">
        <v>21</v>
      </c>
      <c r="C124" s="3">
        <v>116</v>
      </c>
      <c r="D124" s="3">
        <v>116</v>
      </c>
      <c r="E124" s="2">
        <f t="shared" si="25"/>
        <v>0</v>
      </c>
      <c r="F124" s="10">
        <v>0</v>
      </c>
      <c r="G124" s="17">
        <f t="shared" si="30"/>
        <v>0</v>
      </c>
      <c r="H124" s="17">
        <f t="shared" si="31"/>
        <v>0</v>
      </c>
      <c r="I124" s="27">
        <f t="shared" si="16"/>
        <v>0</v>
      </c>
      <c r="J124" s="27">
        <f t="shared" si="17"/>
        <v>285.471</v>
      </c>
      <c r="K124" s="27">
        <f t="shared" si="18"/>
        <v>0</v>
      </c>
      <c r="L124" s="27">
        <f t="shared" si="26"/>
        <v>285.471</v>
      </c>
      <c r="M124" s="31">
        <f t="shared" si="27"/>
        <v>0</v>
      </c>
      <c r="N124" s="28">
        <f t="shared" si="19"/>
        <v>0</v>
      </c>
      <c r="O124" s="29" t="str">
        <f t="shared" si="20"/>
        <v>Not Braking</v>
      </c>
      <c r="P124" s="36">
        <f t="shared" si="21"/>
        <v>0</v>
      </c>
      <c r="Q124" s="36">
        <f>SUM(P$8:P124)</f>
        <v>196496.49741852778</v>
      </c>
      <c r="R124" s="36">
        <f t="shared" si="28"/>
        <v>0</v>
      </c>
      <c r="S124" s="36">
        <f>SUM(R$8:R124)</f>
        <v>423562.40217467799</v>
      </c>
      <c r="T124" s="36">
        <f t="shared" si="29"/>
        <v>-227065.90475615021</v>
      </c>
      <c r="U124" s="17"/>
      <c r="V124" s="24"/>
      <c r="BH124">
        <f t="shared" si="22"/>
        <v>1</v>
      </c>
      <c r="BI124" t="str">
        <f t="shared" si="23"/>
        <v/>
      </c>
      <c r="BJ124">
        <f t="shared" si="24"/>
        <v>0</v>
      </c>
    </row>
    <row r="125" spans="2:62" x14ac:dyDescent="0.2">
      <c r="B125" s="3" t="s">
        <v>21</v>
      </c>
      <c r="C125" s="3">
        <v>117</v>
      </c>
      <c r="D125" s="3">
        <v>117</v>
      </c>
      <c r="E125" s="2">
        <f t="shared" si="25"/>
        <v>0</v>
      </c>
      <c r="F125" s="10">
        <v>0</v>
      </c>
      <c r="G125" s="17">
        <f t="shared" si="30"/>
        <v>0</v>
      </c>
      <c r="H125" s="17">
        <f t="shared" si="31"/>
        <v>0</v>
      </c>
      <c r="I125" s="27">
        <f t="shared" si="16"/>
        <v>0</v>
      </c>
      <c r="J125" s="27">
        <f t="shared" si="17"/>
        <v>285.471</v>
      </c>
      <c r="K125" s="27">
        <f t="shared" si="18"/>
        <v>0</v>
      </c>
      <c r="L125" s="27">
        <f t="shared" si="26"/>
        <v>285.471</v>
      </c>
      <c r="M125" s="31">
        <f t="shared" si="27"/>
        <v>0</v>
      </c>
      <c r="N125" s="28">
        <f t="shared" si="19"/>
        <v>0</v>
      </c>
      <c r="O125" s="29" t="str">
        <f t="shared" si="20"/>
        <v>Not Braking</v>
      </c>
      <c r="P125" s="36">
        <f t="shared" si="21"/>
        <v>0</v>
      </c>
      <c r="Q125" s="36">
        <f>SUM(P$8:P125)</f>
        <v>196496.49741852778</v>
      </c>
      <c r="R125" s="36">
        <f t="shared" si="28"/>
        <v>0</v>
      </c>
      <c r="S125" s="36">
        <f>SUM(R$8:R125)</f>
        <v>423562.40217467799</v>
      </c>
      <c r="T125" s="36">
        <f t="shared" si="29"/>
        <v>-227065.90475615021</v>
      </c>
      <c r="U125" s="17"/>
      <c r="V125" s="24"/>
      <c r="BH125">
        <f t="shared" si="22"/>
        <v>1</v>
      </c>
      <c r="BI125" t="str">
        <f t="shared" si="23"/>
        <v/>
      </c>
      <c r="BJ125">
        <f t="shared" si="24"/>
        <v>0</v>
      </c>
    </row>
    <row r="126" spans="2:62" x14ac:dyDescent="0.2">
      <c r="B126" s="3" t="s">
        <v>21</v>
      </c>
      <c r="C126" s="3">
        <v>118</v>
      </c>
      <c r="D126" s="3">
        <v>118</v>
      </c>
      <c r="E126" s="2">
        <f t="shared" si="25"/>
        <v>0</v>
      </c>
      <c r="F126" s="10">
        <v>0</v>
      </c>
      <c r="G126" s="17">
        <f t="shared" si="30"/>
        <v>0</v>
      </c>
      <c r="H126" s="17">
        <f t="shared" si="31"/>
        <v>0</v>
      </c>
      <c r="I126" s="27">
        <f t="shared" si="16"/>
        <v>0</v>
      </c>
      <c r="J126" s="27">
        <f t="shared" si="17"/>
        <v>285.471</v>
      </c>
      <c r="K126" s="27">
        <f t="shared" si="18"/>
        <v>0</v>
      </c>
      <c r="L126" s="27">
        <f t="shared" si="26"/>
        <v>285.471</v>
      </c>
      <c r="M126" s="31">
        <f t="shared" si="27"/>
        <v>0</v>
      </c>
      <c r="N126" s="28">
        <f t="shared" si="19"/>
        <v>0</v>
      </c>
      <c r="O126" s="29" t="str">
        <f t="shared" si="20"/>
        <v>Not Braking</v>
      </c>
      <c r="P126" s="36">
        <f t="shared" si="21"/>
        <v>0</v>
      </c>
      <c r="Q126" s="36">
        <f>SUM(P$8:P126)</f>
        <v>196496.49741852778</v>
      </c>
      <c r="R126" s="36">
        <f t="shared" si="28"/>
        <v>0</v>
      </c>
      <c r="S126" s="36">
        <f>SUM(R$8:R126)</f>
        <v>423562.40217467799</v>
      </c>
      <c r="T126" s="36">
        <f t="shared" si="29"/>
        <v>-227065.90475615021</v>
      </c>
      <c r="U126" s="17"/>
      <c r="V126" s="24"/>
      <c r="BH126">
        <f t="shared" si="22"/>
        <v>1</v>
      </c>
      <c r="BI126" t="str">
        <f t="shared" si="23"/>
        <v/>
      </c>
      <c r="BJ126">
        <f t="shared" si="24"/>
        <v>0</v>
      </c>
    </row>
    <row r="127" spans="2:62" x14ac:dyDescent="0.2">
      <c r="B127" s="3" t="s">
        <v>21</v>
      </c>
      <c r="C127" s="3">
        <v>119</v>
      </c>
      <c r="D127" s="3">
        <v>119</v>
      </c>
      <c r="E127" s="2">
        <f t="shared" si="25"/>
        <v>0</v>
      </c>
      <c r="F127" s="10">
        <v>0</v>
      </c>
      <c r="G127" s="17">
        <f t="shared" si="30"/>
        <v>0</v>
      </c>
      <c r="H127" s="17">
        <f t="shared" si="31"/>
        <v>0</v>
      </c>
      <c r="I127" s="27">
        <f t="shared" si="16"/>
        <v>0</v>
      </c>
      <c r="J127" s="27">
        <f t="shared" si="17"/>
        <v>285.471</v>
      </c>
      <c r="K127" s="27">
        <f t="shared" si="18"/>
        <v>0</v>
      </c>
      <c r="L127" s="27">
        <f t="shared" si="26"/>
        <v>285.471</v>
      </c>
      <c r="M127" s="31">
        <f t="shared" si="27"/>
        <v>0</v>
      </c>
      <c r="N127" s="28">
        <f t="shared" si="19"/>
        <v>0</v>
      </c>
      <c r="O127" s="29" t="str">
        <f t="shared" si="20"/>
        <v>Not Braking</v>
      </c>
      <c r="P127" s="36">
        <f t="shared" si="21"/>
        <v>0</v>
      </c>
      <c r="Q127" s="36">
        <f>SUM(P$8:P127)</f>
        <v>196496.49741852778</v>
      </c>
      <c r="R127" s="36">
        <f t="shared" si="28"/>
        <v>0</v>
      </c>
      <c r="S127" s="36">
        <f>SUM(R$8:R127)</f>
        <v>423562.40217467799</v>
      </c>
      <c r="T127" s="36">
        <f t="shared" si="29"/>
        <v>-227065.90475615021</v>
      </c>
      <c r="U127" s="17"/>
      <c r="V127" s="24"/>
      <c r="BH127">
        <f t="shared" si="22"/>
        <v>1</v>
      </c>
      <c r="BI127" t="str">
        <f t="shared" si="23"/>
        <v/>
      </c>
      <c r="BJ127">
        <f t="shared" si="24"/>
        <v>0</v>
      </c>
    </row>
    <row r="128" spans="2:62" x14ac:dyDescent="0.2">
      <c r="B128" s="3" t="s">
        <v>21</v>
      </c>
      <c r="C128" s="3">
        <v>120</v>
      </c>
      <c r="D128" s="3">
        <v>120</v>
      </c>
      <c r="E128" s="2">
        <f t="shared" si="25"/>
        <v>0</v>
      </c>
      <c r="F128" s="10">
        <v>0</v>
      </c>
      <c r="G128" s="17">
        <f t="shared" si="30"/>
        <v>0</v>
      </c>
      <c r="H128" s="17">
        <f t="shared" si="31"/>
        <v>0</v>
      </c>
      <c r="I128" s="27">
        <f t="shared" si="16"/>
        <v>0</v>
      </c>
      <c r="J128" s="27">
        <f t="shared" si="17"/>
        <v>285.471</v>
      </c>
      <c r="K128" s="27">
        <f t="shared" si="18"/>
        <v>0</v>
      </c>
      <c r="L128" s="27">
        <f t="shared" si="26"/>
        <v>285.471</v>
      </c>
      <c r="M128" s="31">
        <f t="shared" si="27"/>
        <v>0</v>
      </c>
      <c r="N128" s="28">
        <f t="shared" si="19"/>
        <v>0</v>
      </c>
      <c r="O128" s="29" t="str">
        <f t="shared" si="20"/>
        <v>Not Braking</v>
      </c>
      <c r="P128" s="36">
        <f t="shared" si="21"/>
        <v>0</v>
      </c>
      <c r="Q128" s="36">
        <f>SUM(P$8:P128)</f>
        <v>196496.49741852778</v>
      </c>
      <c r="R128" s="36">
        <f t="shared" si="28"/>
        <v>0</v>
      </c>
      <c r="S128" s="36">
        <f>SUM(R$8:R128)</f>
        <v>423562.40217467799</v>
      </c>
      <c r="T128" s="36">
        <f t="shared" si="29"/>
        <v>-227065.90475615021</v>
      </c>
      <c r="U128" s="17"/>
      <c r="V128" s="24"/>
      <c r="BH128">
        <f t="shared" si="22"/>
        <v>1</v>
      </c>
      <c r="BI128" t="str">
        <f t="shared" si="23"/>
        <v/>
      </c>
      <c r="BJ128">
        <f t="shared" si="24"/>
        <v>0</v>
      </c>
    </row>
    <row r="129" spans="2:62" x14ac:dyDescent="0.2">
      <c r="B129" s="3" t="s">
        <v>21</v>
      </c>
      <c r="C129" s="3">
        <v>121</v>
      </c>
      <c r="D129" s="3">
        <v>121</v>
      </c>
      <c r="E129" s="2">
        <f t="shared" si="25"/>
        <v>0</v>
      </c>
      <c r="F129" s="10">
        <v>0</v>
      </c>
      <c r="G129" s="17">
        <f t="shared" si="30"/>
        <v>0</v>
      </c>
      <c r="H129" s="17">
        <f t="shared" si="31"/>
        <v>0</v>
      </c>
      <c r="I129" s="27">
        <f t="shared" si="16"/>
        <v>0</v>
      </c>
      <c r="J129" s="27">
        <f t="shared" si="17"/>
        <v>285.471</v>
      </c>
      <c r="K129" s="27">
        <f t="shared" si="18"/>
        <v>0</v>
      </c>
      <c r="L129" s="27">
        <f t="shared" si="26"/>
        <v>285.471</v>
      </c>
      <c r="M129" s="31">
        <f t="shared" si="27"/>
        <v>0</v>
      </c>
      <c r="N129" s="28">
        <f t="shared" si="19"/>
        <v>0</v>
      </c>
      <c r="O129" s="29" t="str">
        <f t="shared" si="20"/>
        <v>Not Braking</v>
      </c>
      <c r="P129" s="36">
        <f t="shared" si="21"/>
        <v>0</v>
      </c>
      <c r="Q129" s="36">
        <f>SUM(P$8:P129)</f>
        <v>196496.49741852778</v>
      </c>
      <c r="R129" s="36">
        <f t="shared" si="28"/>
        <v>0</v>
      </c>
      <c r="S129" s="36">
        <f>SUM(R$8:R129)</f>
        <v>423562.40217467799</v>
      </c>
      <c r="T129" s="36">
        <f t="shared" si="29"/>
        <v>-227065.90475615021</v>
      </c>
      <c r="U129" s="17"/>
      <c r="V129" s="24"/>
      <c r="BH129">
        <f t="shared" si="22"/>
        <v>1</v>
      </c>
      <c r="BI129" t="str">
        <f t="shared" si="23"/>
        <v/>
      </c>
      <c r="BJ129">
        <f t="shared" si="24"/>
        <v>0</v>
      </c>
    </row>
    <row r="130" spans="2:62" x14ac:dyDescent="0.2">
      <c r="B130" s="3" t="s">
        <v>21</v>
      </c>
      <c r="C130" s="3">
        <v>122</v>
      </c>
      <c r="D130" s="3">
        <v>122</v>
      </c>
      <c r="E130" s="2">
        <f t="shared" si="25"/>
        <v>0</v>
      </c>
      <c r="F130" s="10">
        <v>0</v>
      </c>
      <c r="G130" s="17">
        <f t="shared" si="30"/>
        <v>0</v>
      </c>
      <c r="H130" s="17">
        <f t="shared" si="31"/>
        <v>0</v>
      </c>
      <c r="I130" s="27">
        <f t="shared" si="16"/>
        <v>0</v>
      </c>
      <c r="J130" s="27">
        <f t="shared" si="17"/>
        <v>285.471</v>
      </c>
      <c r="K130" s="27">
        <f t="shared" si="18"/>
        <v>0</v>
      </c>
      <c r="L130" s="27">
        <f t="shared" si="26"/>
        <v>285.471</v>
      </c>
      <c r="M130" s="31">
        <f t="shared" si="27"/>
        <v>0</v>
      </c>
      <c r="N130" s="28">
        <f t="shared" si="19"/>
        <v>0</v>
      </c>
      <c r="O130" s="29" t="str">
        <f t="shared" si="20"/>
        <v>Not Braking</v>
      </c>
      <c r="P130" s="36">
        <f t="shared" si="21"/>
        <v>0</v>
      </c>
      <c r="Q130" s="36">
        <f>SUM(P$8:P130)</f>
        <v>196496.49741852778</v>
      </c>
      <c r="R130" s="36">
        <f t="shared" si="28"/>
        <v>0</v>
      </c>
      <c r="S130" s="36">
        <f>SUM(R$8:R130)</f>
        <v>423562.40217467799</v>
      </c>
      <c r="T130" s="36">
        <f t="shared" si="29"/>
        <v>-227065.90475615021</v>
      </c>
      <c r="U130" s="17"/>
      <c r="V130" s="24"/>
      <c r="BH130">
        <f t="shared" si="22"/>
        <v>1</v>
      </c>
      <c r="BI130" t="str">
        <f t="shared" si="23"/>
        <v/>
      </c>
      <c r="BJ130">
        <f t="shared" si="24"/>
        <v>0</v>
      </c>
    </row>
    <row r="131" spans="2:62" x14ac:dyDescent="0.2">
      <c r="B131" s="3" t="s">
        <v>21</v>
      </c>
      <c r="C131" s="3">
        <v>123</v>
      </c>
      <c r="D131" s="3">
        <v>123</v>
      </c>
      <c r="E131" s="2">
        <f t="shared" si="25"/>
        <v>0</v>
      </c>
      <c r="F131" s="10">
        <v>0</v>
      </c>
      <c r="G131" s="17">
        <f t="shared" si="30"/>
        <v>0</v>
      </c>
      <c r="H131" s="17">
        <f t="shared" si="31"/>
        <v>0</v>
      </c>
      <c r="I131" s="27">
        <f t="shared" si="16"/>
        <v>0</v>
      </c>
      <c r="J131" s="27">
        <f t="shared" si="17"/>
        <v>285.471</v>
      </c>
      <c r="K131" s="27">
        <f t="shared" si="18"/>
        <v>0</v>
      </c>
      <c r="L131" s="27">
        <f t="shared" si="26"/>
        <v>285.471</v>
      </c>
      <c r="M131" s="31">
        <f t="shared" si="27"/>
        <v>0</v>
      </c>
      <c r="N131" s="28">
        <f t="shared" si="19"/>
        <v>0</v>
      </c>
      <c r="O131" s="29" t="str">
        <f t="shared" si="20"/>
        <v>Not Braking</v>
      </c>
      <c r="P131" s="36">
        <f t="shared" si="21"/>
        <v>0</v>
      </c>
      <c r="Q131" s="36">
        <f>SUM(P$8:P131)</f>
        <v>196496.49741852778</v>
      </c>
      <c r="R131" s="36">
        <f t="shared" si="28"/>
        <v>0</v>
      </c>
      <c r="S131" s="36">
        <f>SUM(R$8:R131)</f>
        <v>423562.40217467799</v>
      </c>
      <c r="T131" s="36">
        <f t="shared" si="29"/>
        <v>-227065.90475615021</v>
      </c>
      <c r="U131" s="17"/>
      <c r="V131" s="24"/>
      <c r="BH131">
        <f t="shared" si="22"/>
        <v>1</v>
      </c>
      <c r="BI131" t="str">
        <f t="shared" si="23"/>
        <v/>
      </c>
      <c r="BJ131">
        <f t="shared" si="24"/>
        <v>0</v>
      </c>
    </row>
    <row r="132" spans="2:62" x14ac:dyDescent="0.2">
      <c r="B132" s="3" t="s">
        <v>21</v>
      </c>
      <c r="C132" s="3">
        <v>124</v>
      </c>
      <c r="D132" s="3">
        <v>124</v>
      </c>
      <c r="E132" s="2">
        <f t="shared" si="25"/>
        <v>0</v>
      </c>
      <c r="F132" s="10">
        <v>0</v>
      </c>
      <c r="G132" s="17">
        <f t="shared" si="30"/>
        <v>0</v>
      </c>
      <c r="H132" s="17">
        <f t="shared" si="31"/>
        <v>0</v>
      </c>
      <c r="I132" s="27">
        <f t="shared" si="16"/>
        <v>0</v>
      </c>
      <c r="J132" s="27">
        <f t="shared" si="17"/>
        <v>285.471</v>
      </c>
      <c r="K132" s="27">
        <f t="shared" si="18"/>
        <v>0</v>
      </c>
      <c r="L132" s="27">
        <f t="shared" si="26"/>
        <v>285.471</v>
      </c>
      <c r="M132" s="31">
        <f t="shared" si="27"/>
        <v>0</v>
      </c>
      <c r="N132" s="28">
        <f t="shared" si="19"/>
        <v>0</v>
      </c>
      <c r="O132" s="29" t="str">
        <f t="shared" si="20"/>
        <v>Not Braking</v>
      </c>
      <c r="P132" s="36">
        <f t="shared" si="21"/>
        <v>0</v>
      </c>
      <c r="Q132" s="36">
        <f>SUM(P$8:P132)</f>
        <v>196496.49741852778</v>
      </c>
      <c r="R132" s="36">
        <f t="shared" si="28"/>
        <v>0</v>
      </c>
      <c r="S132" s="36">
        <f>SUM(R$8:R132)</f>
        <v>423562.40217467799</v>
      </c>
      <c r="T132" s="36">
        <f t="shared" si="29"/>
        <v>-227065.90475615021</v>
      </c>
      <c r="U132" s="17"/>
      <c r="V132" s="24"/>
      <c r="BH132">
        <f t="shared" si="22"/>
        <v>1</v>
      </c>
      <c r="BI132" t="str">
        <f t="shared" si="23"/>
        <v/>
      </c>
      <c r="BJ132">
        <f t="shared" si="24"/>
        <v>0</v>
      </c>
    </row>
    <row r="133" spans="2:62" x14ac:dyDescent="0.2">
      <c r="B133" s="3" t="s">
        <v>21</v>
      </c>
      <c r="C133" s="3">
        <v>125</v>
      </c>
      <c r="D133" s="3">
        <v>125</v>
      </c>
      <c r="E133" s="2">
        <f t="shared" si="25"/>
        <v>0</v>
      </c>
      <c r="F133" s="10">
        <v>0</v>
      </c>
      <c r="G133" s="17">
        <f t="shared" si="30"/>
        <v>0</v>
      </c>
      <c r="H133" s="17">
        <f t="shared" si="31"/>
        <v>0</v>
      </c>
      <c r="I133" s="27">
        <f t="shared" si="16"/>
        <v>0</v>
      </c>
      <c r="J133" s="27">
        <f t="shared" si="17"/>
        <v>285.471</v>
      </c>
      <c r="K133" s="27">
        <f t="shared" si="18"/>
        <v>0</v>
      </c>
      <c r="L133" s="27">
        <f t="shared" si="26"/>
        <v>285.471</v>
      </c>
      <c r="M133" s="31">
        <f t="shared" si="27"/>
        <v>0</v>
      </c>
      <c r="N133" s="28">
        <f t="shared" si="19"/>
        <v>0</v>
      </c>
      <c r="O133" s="29" t="str">
        <f t="shared" si="20"/>
        <v>Not Braking</v>
      </c>
      <c r="P133" s="36">
        <f t="shared" si="21"/>
        <v>0</v>
      </c>
      <c r="Q133" s="36">
        <f>SUM(P$8:P133)</f>
        <v>196496.49741852778</v>
      </c>
      <c r="R133" s="36">
        <f t="shared" si="28"/>
        <v>0</v>
      </c>
      <c r="S133" s="36">
        <f>SUM(R$8:R133)</f>
        <v>423562.40217467799</v>
      </c>
      <c r="T133" s="36">
        <f t="shared" si="29"/>
        <v>-227065.90475615021</v>
      </c>
      <c r="U133" s="17"/>
      <c r="V133" s="24"/>
      <c r="BH133">
        <f t="shared" si="22"/>
        <v>1</v>
      </c>
      <c r="BI133" t="str">
        <f t="shared" si="23"/>
        <v/>
      </c>
      <c r="BJ133">
        <f t="shared" si="24"/>
        <v>0</v>
      </c>
    </row>
    <row r="134" spans="2:62" x14ac:dyDescent="0.2">
      <c r="B134" s="3" t="s">
        <v>21</v>
      </c>
      <c r="C134" s="3">
        <v>126</v>
      </c>
      <c r="D134" s="3">
        <v>126</v>
      </c>
      <c r="E134" s="2">
        <f t="shared" si="25"/>
        <v>0</v>
      </c>
      <c r="F134" s="10">
        <v>0</v>
      </c>
      <c r="G134" s="17">
        <f t="shared" si="30"/>
        <v>0</v>
      </c>
      <c r="H134" s="17">
        <f t="shared" si="31"/>
        <v>0</v>
      </c>
      <c r="I134" s="27">
        <f t="shared" si="16"/>
        <v>0</v>
      </c>
      <c r="J134" s="27">
        <f t="shared" si="17"/>
        <v>285.471</v>
      </c>
      <c r="K134" s="27">
        <f t="shared" si="18"/>
        <v>0</v>
      </c>
      <c r="L134" s="27">
        <f t="shared" si="26"/>
        <v>285.471</v>
      </c>
      <c r="M134" s="31">
        <f t="shared" si="27"/>
        <v>0</v>
      </c>
      <c r="N134" s="28">
        <f t="shared" si="19"/>
        <v>0</v>
      </c>
      <c r="O134" s="29" t="str">
        <f t="shared" si="20"/>
        <v>Not Braking</v>
      </c>
      <c r="P134" s="36">
        <f t="shared" si="21"/>
        <v>0</v>
      </c>
      <c r="Q134" s="36">
        <f>SUM(P$8:P134)</f>
        <v>196496.49741852778</v>
      </c>
      <c r="R134" s="36">
        <f t="shared" si="28"/>
        <v>0</v>
      </c>
      <c r="S134" s="36">
        <f>SUM(R$8:R134)</f>
        <v>423562.40217467799</v>
      </c>
      <c r="T134" s="36">
        <f t="shared" si="29"/>
        <v>-227065.90475615021</v>
      </c>
      <c r="U134" s="17"/>
      <c r="V134" s="24"/>
      <c r="BH134">
        <f t="shared" si="22"/>
        <v>1</v>
      </c>
      <c r="BI134" t="str">
        <f t="shared" si="23"/>
        <v/>
      </c>
      <c r="BJ134">
        <f t="shared" si="24"/>
        <v>0</v>
      </c>
    </row>
    <row r="135" spans="2:62" x14ac:dyDescent="0.2">
      <c r="B135" s="3" t="s">
        <v>21</v>
      </c>
      <c r="C135" s="3">
        <v>127</v>
      </c>
      <c r="D135" s="3">
        <v>127</v>
      </c>
      <c r="E135" s="2">
        <f t="shared" si="25"/>
        <v>0</v>
      </c>
      <c r="F135" s="10">
        <v>0</v>
      </c>
      <c r="G135" s="17">
        <f t="shared" si="30"/>
        <v>0</v>
      </c>
      <c r="H135" s="17">
        <f t="shared" si="31"/>
        <v>0</v>
      </c>
      <c r="I135" s="27">
        <f t="shared" si="16"/>
        <v>0</v>
      </c>
      <c r="J135" s="27">
        <f t="shared" si="17"/>
        <v>285.471</v>
      </c>
      <c r="K135" s="27">
        <f t="shared" si="18"/>
        <v>0</v>
      </c>
      <c r="L135" s="27">
        <f t="shared" si="26"/>
        <v>285.471</v>
      </c>
      <c r="M135" s="31">
        <f t="shared" si="27"/>
        <v>0</v>
      </c>
      <c r="N135" s="28">
        <f t="shared" si="19"/>
        <v>0</v>
      </c>
      <c r="O135" s="29" t="str">
        <f t="shared" si="20"/>
        <v>Not Braking</v>
      </c>
      <c r="P135" s="36">
        <f t="shared" si="21"/>
        <v>0</v>
      </c>
      <c r="Q135" s="36">
        <f>SUM(P$8:P135)</f>
        <v>196496.49741852778</v>
      </c>
      <c r="R135" s="36">
        <f t="shared" si="28"/>
        <v>0</v>
      </c>
      <c r="S135" s="36">
        <f>SUM(R$8:R135)</f>
        <v>423562.40217467799</v>
      </c>
      <c r="T135" s="36">
        <f t="shared" si="29"/>
        <v>-227065.90475615021</v>
      </c>
      <c r="U135" s="17"/>
      <c r="V135" s="24"/>
      <c r="BH135">
        <f t="shared" si="22"/>
        <v>1</v>
      </c>
      <c r="BI135" t="str">
        <f t="shared" si="23"/>
        <v/>
      </c>
      <c r="BJ135">
        <f t="shared" si="24"/>
        <v>0</v>
      </c>
    </row>
    <row r="136" spans="2:62" x14ac:dyDescent="0.2">
      <c r="B136" s="3" t="s">
        <v>21</v>
      </c>
      <c r="C136" s="3">
        <v>128</v>
      </c>
      <c r="D136" s="3">
        <v>128</v>
      </c>
      <c r="E136" s="2">
        <f t="shared" si="25"/>
        <v>0</v>
      </c>
      <c r="F136" s="10">
        <v>0</v>
      </c>
      <c r="G136" s="17">
        <f t="shared" si="30"/>
        <v>0</v>
      </c>
      <c r="H136" s="17">
        <f t="shared" si="31"/>
        <v>0</v>
      </c>
      <c r="I136" s="27">
        <f t="shared" ref="I136:I199" si="32">$I$4*G136</f>
        <v>0</v>
      </c>
      <c r="J136" s="27">
        <f t="shared" ref="J136:J199" si="33">$I$4*$J$4*9.81</f>
        <v>285.471</v>
      </c>
      <c r="K136" s="27">
        <f t="shared" ref="K136:K199" si="34">0.5*$M$4*$K$4*$L$4*E136^2</f>
        <v>0</v>
      </c>
      <c r="L136" s="27">
        <f t="shared" si="26"/>
        <v>285.471</v>
      </c>
      <c r="M136" s="31">
        <f t="shared" si="27"/>
        <v>0</v>
      </c>
      <c r="N136" s="28">
        <f t="shared" ref="N136:N199" si="35">IF(G136&lt;0,L136*E136*(C137-C136),0)</f>
        <v>0</v>
      </c>
      <c r="O136" s="29" t="str">
        <f t="shared" ref="O136:O199" si="36">IF(G136&lt;0,"Braking","Not Braking")</f>
        <v>Not Braking</v>
      </c>
      <c r="P136" s="36">
        <f t="shared" ref="P136:P199" si="37">IF(C137=C136,0,L136*E136*(C137-C136))</f>
        <v>0</v>
      </c>
      <c r="Q136" s="36">
        <f>SUM(P$8:P136)</f>
        <v>196496.49741852778</v>
      </c>
      <c r="R136" s="36">
        <f t="shared" si="28"/>
        <v>0</v>
      </c>
      <c r="S136" s="36">
        <f>SUM(R$8:R136)</f>
        <v>423562.40217467799</v>
      </c>
      <c r="T136" s="36">
        <f t="shared" si="29"/>
        <v>-227065.90475615021</v>
      </c>
      <c r="U136" s="17"/>
      <c r="V136" s="24"/>
      <c r="BH136">
        <f t="shared" ref="BH136:BH199" si="38">IF(F136&lt;1,1,0)</f>
        <v>1</v>
      </c>
      <c r="BI136" t="str">
        <f t="shared" ref="BI136:BI199" si="39">IF(BH136=1,"",F136)</f>
        <v/>
      </c>
      <c r="BJ136">
        <f t="shared" ref="BJ136:BJ199" si="40">F136/3.6</f>
        <v>0</v>
      </c>
    </row>
    <row r="137" spans="2:62" x14ac:dyDescent="0.2">
      <c r="B137" s="3" t="s">
        <v>21</v>
      </c>
      <c r="C137" s="3">
        <v>129</v>
      </c>
      <c r="D137" s="3">
        <v>129</v>
      </c>
      <c r="E137" s="2">
        <f t="shared" ref="E137:E200" si="41">F137*1000/3600</f>
        <v>0</v>
      </c>
      <c r="F137" s="10">
        <v>0</v>
      </c>
      <c r="G137" s="17">
        <f t="shared" si="30"/>
        <v>0</v>
      </c>
      <c r="H137" s="17">
        <f t="shared" si="31"/>
        <v>0</v>
      </c>
      <c r="I137" s="27">
        <f t="shared" si="32"/>
        <v>0</v>
      </c>
      <c r="J137" s="27">
        <f t="shared" si="33"/>
        <v>285.471</v>
      </c>
      <c r="K137" s="27">
        <f t="shared" si="34"/>
        <v>0</v>
      </c>
      <c r="L137" s="27">
        <f t="shared" ref="L137:L200" si="42">J137+K137+I137</f>
        <v>285.471</v>
      </c>
      <c r="M137" s="31">
        <f t="shared" ref="M137:M200" si="43">L137*E137/1000</f>
        <v>0</v>
      </c>
      <c r="N137" s="28">
        <f t="shared" si="35"/>
        <v>0</v>
      </c>
      <c r="O137" s="29" t="str">
        <f t="shared" si="36"/>
        <v>Not Braking</v>
      </c>
      <c r="P137" s="36">
        <f t="shared" si="37"/>
        <v>0</v>
      </c>
      <c r="Q137" s="36">
        <f>SUM(P$8:P137)</f>
        <v>196496.49741852778</v>
      </c>
      <c r="R137" s="36">
        <f t="shared" ref="R137:R200" si="44">ABS(L137*E137*(C138-C137))</f>
        <v>0</v>
      </c>
      <c r="S137" s="36">
        <f>SUM(R$8:R137)</f>
        <v>423562.40217467799</v>
      </c>
      <c r="T137" s="36">
        <f t="shared" ref="T137:T200" si="45">Q137-S137</f>
        <v>-227065.90475615021</v>
      </c>
      <c r="U137" s="17"/>
      <c r="V137" s="24"/>
      <c r="BH137">
        <f t="shared" si="38"/>
        <v>1</v>
      </c>
      <c r="BI137" t="str">
        <f t="shared" si="39"/>
        <v/>
      </c>
      <c r="BJ137">
        <f t="shared" si="40"/>
        <v>0</v>
      </c>
    </row>
    <row r="138" spans="2:62" x14ac:dyDescent="0.2">
      <c r="B138" s="3" t="s">
        <v>21</v>
      </c>
      <c r="C138" s="3">
        <v>130</v>
      </c>
      <c r="D138" s="3">
        <v>130</v>
      </c>
      <c r="E138" s="2">
        <f t="shared" si="41"/>
        <v>0</v>
      </c>
      <c r="F138" s="10">
        <v>0</v>
      </c>
      <c r="G138" s="17">
        <f t="shared" ref="G138:G201" si="46">($F139-$F137)/2/3.6</f>
        <v>0</v>
      </c>
      <c r="H138" s="17">
        <f t="shared" ref="H138:H201" si="47">($F139-$F137)/2</f>
        <v>0</v>
      </c>
      <c r="I138" s="27">
        <f t="shared" si="32"/>
        <v>0</v>
      </c>
      <c r="J138" s="27">
        <f t="shared" si="33"/>
        <v>285.471</v>
      </c>
      <c r="K138" s="27">
        <f t="shared" si="34"/>
        <v>0</v>
      </c>
      <c r="L138" s="27">
        <f t="shared" si="42"/>
        <v>285.471</v>
      </c>
      <c r="M138" s="31">
        <f t="shared" si="43"/>
        <v>0</v>
      </c>
      <c r="N138" s="28">
        <f t="shared" si="35"/>
        <v>0</v>
      </c>
      <c r="O138" s="29" t="str">
        <f t="shared" si="36"/>
        <v>Not Braking</v>
      </c>
      <c r="P138" s="36">
        <f t="shared" si="37"/>
        <v>0</v>
      </c>
      <c r="Q138" s="36">
        <f>SUM(P$8:P138)</f>
        <v>196496.49741852778</v>
      </c>
      <c r="R138" s="36">
        <f t="shared" si="44"/>
        <v>0</v>
      </c>
      <c r="S138" s="36">
        <f>SUM(R$8:R138)</f>
        <v>423562.40217467799</v>
      </c>
      <c r="T138" s="36">
        <f t="shared" si="45"/>
        <v>-227065.90475615021</v>
      </c>
      <c r="U138" s="17"/>
      <c r="V138" s="24"/>
      <c r="BH138">
        <f t="shared" si="38"/>
        <v>1</v>
      </c>
      <c r="BI138" t="str">
        <f t="shared" si="39"/>
        <v/>
      </c>
      <c r="BJ138">
        <f t="shared" si="40"/>
        <v>0</v>
      </c>
    </row>
    <row r="139" spans="2:62" x14ac:dyDescent="0.2">
      <c r="B139" s="3" t="s">
        <v>21</v>
      </c>
      <c r="C139" s="3">
        <v>131</v>
      </c>
      <c r="D139" s="3">
        <v>131</v>
      </c>
      <c r="E139" s="2">
        <f t="shared" si="41"/>
        <v>0</v>
      </c>
      <c r="F139" s="10">
        <v>0</v>
      </c>
      <c r="G139" s="17">
        <f t="shared" si="46"/>
        <v>0</v>
      </c>
      <c r="H139" s="17">
        <f t="shared" si="47"/>
        <v>0</v>
      </c>
      <c r="I139" s="27">
        <f t="shared" si="32"/>
        <v>0</v>
      </c>
      <c r="J139" s="27">
        <f t="shared" si="33"/>
        <v>285.471</v>
      </c>
      <c r="K139" s="27">
        <f t="shared" si="34"/>
        <v>0</v>
      </c>
      <c r="L139" s="27">
        <f t="shared" si="42"/>
        <v>285.471</v>
      </c>
      <c r="M139" s="31">
        <f t="shared" si="43"/>
        <v>0</v>
      </c>
      <c r="N139" s="28">
        <f t="shared" si="35"/>
        <v>0</v>
      </c>
      <c r="O139" s="29" t="str">
        <f t="shared" si="36"/>
        <v>Not Braking</v>
      </c>
      <c r="P139" s="36">
        <f t="shared" si="37"/>
        <v>0</v>
      </c>
      <c r="Q139" s="36">
        <f>SUM(P$8:P139)</f>
        <v>196496.49741852778</v>
      </c>
      <c r="R139" s="36">
        <f t="shared" si="44"/>
        <v>0</v>
      </c>
      <c r="S139" s="36">
        <f>SUM(R$8:R139)</f>
        <v>423562.40217467799</v>
      </c>
      <c r="T139" s="36">
        <f t="shared" si="45"/>
        <v>-227065.90475615021</v>
      </c>
      <c r="U139" s="17"/>
      <c r="V139" s="24"/>
      <c r="BH139">
        <f t="shared" si="38"/>
        <v>1</v>
      </c>
      <c r="BI139" t="str">
        <f t="shared" si="39"/>
        <v/>
      </c>
      <c r="BJ139">
        <f t="shared" si="40"/>
        <v>0</v>
      </c>
    </row>
    <row r="140" spans="2:62" x14ac:dyDescent="0.2">
      <c r="B140" s="3" t="s">
        <v>21</v>
      </c>
      <c r="C140" s="3">
        <v>132</v>
      </c>
      <c r="D140" s="3">
        <v>132</v>
      </c>
      <c r="E140" s="2">
        <f t="shared" si="41"/>
        <v>0</v>
      </c>
      <c r="F140" s="10">
        <v>0</v>
      </c>
      <c r="G140" s="17">
        <f t="shared" si="46"/>
        <v>0</v>
      </c>
      <c r="H140" s="17">
        <f t="shared" si="47"/>
        <v>0</v>
      </c>
      <c r="I140" s="27">
        <f t="shared" si="32"/>
        <v>0</v>
      </c>
      <c r="J140" s="27">
        <f t="shared" si="33"/>
        <v>285.471</v>
      </c>
      <c r="K140" s="27">
        <f t="shared" si="34"/>
        <v>0</v>
      </c>
      <c r="L140" s="27">
        <f t="shared" si="42"/>
        <v>285.471</v>
      </c>
      <c r="M140" s="31">
        <f t="shared" si="43"/>
        <v>0</v>
      </c>
      <c r="N140" s="28">
        <f t="shared" si="35"/>
        <v>0</v>
      </c>
      <c r="O140" s="29" t="str">
        <f t="shared" si="36"/>
        <v>Not Braking</v>
      </c>
      <c r="P140" s="36">
        <f t="shared" si="37"/>
        <v>0</v>
      </c>
      <c r="Q140" s="36">
        <f>SUM(P$8:P140)</f>
        <v>196496.49741852778</v>
      </c>
      <c r="R140" s="36">
        <f t="shared" si="44"/>
        <v>0</v>
      </c>
      <c r="S140" s="36">
        <f>SUM(R$8:R140)</f>
        <v>423562.40217467799</v>
      </c>
      <c r="T140" s="36">
        <f t="shared" si="45"/>
        <v>-227065.90475615021</v>
      </c>
      <c r="U140" s="17"/>
      <c r="V140" s="24"/>
      <c r="BH140">
        <f t="shared" si="38"/>
        <v>1</v>
      </c>
      <c r="BI140" t="str">
        <f t="shared" si="39"/>
        <v/>
      </c>
      <c r="BJ140">
        <f t="shared" si="40"/>
        <v>0</v>
      </c>
    </row>
    <row r="141" spans="2:62" x14ac:dyDescent="0.2">
      <c r="B141" s="3" t="s">
        <v>21</v>
      </c>
      <c r="C141" s="3">
        <v>133</v>
      </c>
      <c r="D141" s="3">
        <v>133</v>
      </c>
      <c r="E141" s="2">
        <f t="shared" si="41"/>
        <v>0</v>
      </c>
      <c r="F141" s="10">
        <v>0</v>
      </c>
      <c r="G141" s="17">
        <f t="shared" si="46"/>
        <v>0</v>
      </c>
      <c r="H141" s="17">
        <f t="shared" si="47"/>
        <v>0</v>
      </c>
      <c r="I141" s="27">
        <f t="shared" si="32"/>
        <v>0</v>
      </c>
      <c r="J141" s="27">
        <f t="shared" si="33"/>
        <v>285.471</v>
      </c>
      <c r="K141" s="27">
        <f t="shared" si="34"/>
        <v>0</v>
      </c>
      <c r="L141" s="27">
        <f t="shared" si="42"/>
        <v>285.471</v>
      </c>
      <c r="M141" s="31">
        <f t="shared" si="43"/>
        <v>0</v>
      </c>
      <c r="N141" s="28">
        <f t="shared" si="35"/>
        <v>0</v>
      </c>
      <c r="O141" s="29" t="str">
        <f t="shared" si="36"/>
        <v>Not Braking</v>
      </c>
      <c r="P141" s="36">
        <f t="shared" si="37"/>
        <v>0</v>
      </c>
      <c r="Q141" s="36">
        <f>SUM(P$8:P141)</f>
        <v>196496.49741852778</v>
      </c>
      <c r="R141" s="36">
        <f t="shared" si="44"/>
        <v>0</v>
      </c>
      <c r="S141" s="36">
        <f>SUM(R$8:R141)</f>
        <v>423562.40217467799</v>
      </c>
      <c r="T141" s="36">
        <f t="shared" si="45"/>
        <v>-227065.90475615021</v>
      </c>
      <c r="U141" s="17"/>
      <c r="V141" s="24"/>
      <c r="BH141">
        <f t="shared" si="38"/>
        <v>1</v>
      </c>
      <c r="BI141" t="str">
        <f t="shared" si="39"/>
        <v/>
      </c>
      <c r="BJ141">
        <f t="shared" si="40"/>
        <v>0</v>
      </c>
    </row>
    <row r="142" spans="2:62" x14ac:dyDescent="0.2">
      <c r="B142" s="3" t="s">
        <v>21</v>
      </c>
      <c r="C142" s="3">
        <v>134</v>
      </c>
      <c r="D142" s="3">
        <v>134</v>
      </c>
      <c r="E142" s="2">
        <f t="shared" si="41"/>
        <v>0</v>
      </c>
      <c r="F142" s="10">
        <v>0</v>
      </c>
      <c r="G142" s="17">
        <f t="shared" si="46"/>
        <v>0</v>
      </c>
      <c r="H142" s="17">
        <f t="shared" si="47"/>
        <v>0</v>
      </c>
      <c r="I142" s="27">
        <f t="shared" si="32"/>
        <v>0</v>
      </c>
      <c r="J142" s="27">
        <f t="shared" si="33"/>
        <v>285.471</v>
      </c>
      <c r="K142" s="27">
        <f t="shared" si="34"/>
        <v>0</v>
      </c>
      <c r="L142" s="27">
        <f t="shared" si="42"/>
        <v>285.471</v>
      </c>
      <c r="M142" s="31">
        <f t="shared" si="43"/>
        <v>0</v>
      </c>
      <c r="N142" s="28">
        <f t="shared" si="35"/>
        <v>0</v>
      </c>
      <c r="O142" s="29" t="str">
        <f t="shared" si="36"/>
        <v>Not Braking</v>
      </c>
      <c r="P142" s="36">
        <f t="shared" si="37"/>
        <v>0</v>
      </c>
      <c r="Q142" s="36">
        <f>SUM(P$8:P142)</f>
        <v>196496.49741852778</v>
      </c>
      <c r="R142" s="36">
        <f t="shared" si="44"/>
        <v>0</v>
      </c>
      <c r="S142" s="36">
        <f>SUM(R$8:R142)</f>
        <v>423562.40217467799</v>
      </c>
      <c r="T142" s="36">
        <f t="shared" si="45"/>
        <v>-227065.90475615021</v>
      </c>
      <c r="U142" s="17"/>
      <c r="V142" s="24"/>
      <c r="BH142">
        <f t="shared" si="38"/>
        <v>1</v>
      </c>
      <c r="BI142" t="str">
        <f t="shared" si="39"/>
        <v/>
      </c>
      <c r="BJ142">
        <f t="shared" si="40"/>
        <v>0</v>
      </c>
    </row>
    <row r="143" spans="2:62" x14ac:dyDescent="0.2">
      <c r="B143" s="3" t="s">
        <v>21</v>
      </c>
      <c r="C143" s="3">
        <v>135</v>
      </c>
      <c r="D143" s="3">
        <v>135</v>
      </c>
      <c r="E143" s="2">
        <f t="shared" si="41"/>
        <v>0</v>
      </c>
      <c r="F143" s="10">
        <v>0</v>
      </c>
      <c r="G143" s="17">
        <f t="shared" si="46"/>
        <v>0</v>
      </c>
      <c r="H143" s="17">
        <f t="shared" si="47"/>
        <v>0</v>
      </c>
      <c r="I143" s="27">
        <f t="shared" si="32"/>
        <v>0</v>
      </c>
      <c r="J143" s="27">
        <f t="shared" si="33"/>
        <v>285.471</v>
      </c>
      <c r="K143" s="27">
        <f t="shared" si="34"/>
        <v>0</v>
      </c>
      <c r="L143" s="27">
        <f t="shared" si="42"/>
        <v>285.471</v>
      </c>
      <c r="M143" s="31">
        <f t="shared" si="43"/>
        <v>0</v>
      </c>
      <c r="N143" s="28">
        <f t="shared" si="35"/>
        <v>0</v>
      </c>
      <c r="O143" s="29" t="str">
        <f t="shared" si="36"/>
        <v>Not Braking</v>
      </c>
      <c r="P143" s="36">
        <f t="shared" si="37"/>
        <v>0</v>
      </c>
      <c r="Q143" s="36">
        <f>SUM(P$8:P143)</f>
        <v>196496.49741852778</v>
      </c>
      <c r="R143" s="36">
        <f t="shared" si="44"/>
        <v>0</v>
      </c>
      <c r="S143" s="36">
        <f>SUM(R$8:R143)</f>
        <v>423562.40217467799</v>
      </c>
      <c r="T143" s="36">
        <f t="shared" si="45"/>
        <v>-227065.90475615021</v>
      </c>
      <c r="U143" s="17"/>
      <c r="V143" s="24"/>
      <c r="BH143">
        <f t="shared" si="38"/>
        <v>1</v>
      </c>
      <c r="BI143" t="str">
        <f t="shared" si="39"/>
        <v/>
      </c>
      <c r="BJ143">
        <f t="shared" si="40"/>
        <v>0</v>
      </c>
    </row>
    <row r="144" spans="2:62" x14ac:dyDescent="0.2">
      <c r="B144" s="3" t="s">
        <v>21</v>
      </c>
      <c r="C144" s="3">
        <v>136</v>
      </c>
      <c r="D144" s="3">
        <v>136</v>
      </c>
      <c r="E144" s="2">
        <f t="shared" si="41"/>
        <v>0</v>
      </c>
      <c r="F144" s="10">
        <v>0</v>
      </c>
      <c r="G144" s="17">
        <f t="shared" si="46"/>
        <v>0</v>
      </c>
      <c r="H144" s="17">
        <f t="shared" si="47"/>
        <v>0</v>
      </c>
      <c r="I144" s="27">
        <f t="shared" si="32"/>
        <v>0</v>
      </c>
      <c r="J144" s="27">
        <f t="shared" si="33"/>
        <v>285.471</v>
      </c>
      <c r="K144" s="27">
        <f t="shared" si="34"/>
        <v>0</v>
      </c>
      <c r="L144" s="27">
        <f t="shared" si="42"/>
        <v>285.471</v>
      </c>
      <c r="M144" s="31">
        <f t="shared" si="43"/>
        <v>0</v>
      </c>
      <c r="N144" s="28">
        <f t="shared" si="35"/>
        <v>0</v>
      </c>
      <c r="O144" s="29" t="str">
        <f t="shared" si="36"/>
        <v>Not Braking</v>
      </c>
      <c r="P144" s="36">
        <f t="shared" si="37"/>
        <v>0</v>
      </c>
      <c r="Q144" s="36">
        <f>SUM(P$8:P144)</f>
        <v>196496.49741852778</v>
      </c>
      <c r="R144" s="36">
        <f t="shared" si="44"/>
        <v>0</v>
      </c>
      <c r="S144" s="36">
        <f>SUM(R$8:R144)</f>
        <v>423562.40217467799</v>
      </c>
      <c r="T144" s="36">
        <f t="shared" si="45"/>
        <v>-227065.90475615021</v>
      </c>
      <c r="U144" s="17"/>
      <c r="V144" s="24"/>
      <c r="BH144">
        <f t="shared" si="38"/>
        <v>1</v>
      </c>
      <c r="BI144" t="str">
        <f t="shared" si="39"/>
        <v/>
      </c>
      <c r="BJ144">
        <f t="shared" si="40"/>
        <v>0</v>
      </c>
    </row>
    <row r="145" spans="2:62" x14ac:dyDescent="0.2">
      <c r="B145" s="3" t="s">
        <v>21</v>
      </c>
      <c r="C145" s="3">
        <v>137</v>
      </c>
      <c r="D145" s="3">
        <v>137</v>
      </c>
      <c r="E145" s="2">
        <f t="shared" si="41"/>
        <v>0</v>
      </c>
      <c r="F145" s="10">
        <v>0</v>
      </c>
      <c r="G145" s="17">
        <f t="shared" si="46"/>
        <v>2.777777777777778E-2</v>
      </c>
      <c r="H145" s="17">
        <f t="shared" si="47"/>
        <v>0.1</v>
      </c>
      <c r="I145" s="27">
        <f t="shared" si="32"/>
        <v>40.416666666666671</v>
      </c>
      <c r="J145" s="27">
        <f t="shared" si="33"/>
        <v>285.471</v>
      </c>
      <c r="K145" s="27">
        <f t="shared" si="34"/>
        <v>0</v>
      </c>
      <c r="L145" s="27">
        <f t="shared" si="42"/>
        <v>325.88766666666669</v>
      </c>
      <c r="M145" s="31">
        <f t="shared" si="43"/>
        <v>0</v>
      </c>
      <c r="N145" s="28">
        <f t="shared" si="35"/>
        <v>0</v>
      </c>
      <c r="O145" s="29" t="str">
        <f t="shared" si="36"/>
        <v>Not Braking</v>
      </c>
      <c r="P145" s="36">
        <f t="shared" si="37"/>
        <v>0</v>
      </c>
      <c r="Q145" s="36">
        <f>SUM(P$8:P145)</f>
        <v>196496.49741852778</v>
      </c>
      <c r="R145" s="36">
        <f t="shared" si="44"/>
        <v>0</v>
      </c>
      <c r="S145" s="36">
        <f>SUM(R$8:R145)</f>
        <v>423562.40217467799</v>
      </c>
      <c r="T145" s="36">
        <f t="shared" si="45"/>
        <v>-227065.90475615021</v>
      </c>
      <c r="U145" s="17"/>
      <c r="V145" s="24"/>
      <c r="BH145">
        <f t="shared" si="38"/>
        <v>1</v>
      </c>
      <c r="BI145" t="str">
        <f t="shared" si="39"/>
        <v/>
      </c>
      <c r="BJ145">
        <f t="shared" si="40"/>
        <v>0</v>
      </c>
    </row>
    <row r="146" spans="2:62" x14ac:dyDescent="0.2">
      <c r="B146" s="3" t="s">
        <v>21</v>
      </c>
      <c r="C146" s="3">
        <v>138</v>
      </c>
      <c r="D146" s="3">
        <v>138</v>
      </c>
      <c r="E146" s="2">
        <f t="shared" si="41"/>
        <v>5.5555555555555552E-2</v>
      </c>
      <c r="F146" s="10">
        <v>0.2</v>
      </c>
      <c r="G146" s="17">
        <f t="shared" si="46"/>
        <v>0.2638888888888889</v>
      </c>
      <c r="H146" s="17">
        <f t="shared" si="47"/>
        <v>0.95</v>
      </c>
      <c r="I146" s="27">
        <f t="shared" si="32"/>
        <v>383.95833333333331</v>
      </c>
      <c r="J146" s="27">
        <f t="shared" si="33"/>
        <v>285.471</v>
      </c>
      <c r="K146" s="27">
        <f t="shared" si="34"/>
        <v>1.3068557098765432E-3</v>
      </c>
      <c r="L146" s="27">
        <f t="shared" si="42"/>
        <v>669.43064018904317</v>
      </c>
      <c r="M146" s="31">
        <f t="shared" si="43"/>
        <v>3.7190591121613506E-2</v>
      </c>
      <c r="N146" s="28">
        <f t="shared" si="35"/>
        <v>0</v>
      </c>
      <c r="O146" s="29" t="str">
        <f t="shared" si="36"/>
        <v>Not Braking</v>
      </c>
      <c r="P146" s="36">
        <f t="shared" si="37"/>
        <v>37.190591121613508</v>
      </c>
      <c r="Q146" s="36">
        <f>SUM(P$8:P146)</f>
        <v>196533.6880096494</v>
      </c>
      <c r="R146" s="36">
        <f t="shared" si="44"/>
        <v>37.190591121613508</v>
      </c>
      <c r="S146" s="36">
        <f>SUM(R$8:R146)</f>
        <v>423599.59276579961</v>
      </c>
      <c r="T146" s="36">
        <f t="shared" si="45"/>
        <v>-227065.90475615021</v>
      </c>
      <c r="U146" s="17"/>
      <c r="V146" s="24"/>
      <c r="BH146">
        <f t="shared" si="38"/>
        <v>1</v>
      </c>
      <c r="BI146" t="str">
        <f t="shared" si="39"/>
        <v/>
      </c>
      <c r="BJ146">
        <f t="shared" si="40"/>
        <v>5.5555555555555559E-2</v>
      </c>
    </row>
    <row r="147" spans="2:62" x14ac:dyDescent="0.2">
      <c r="B147" s="3" t="s">
        <v>21</v>
      </c>
      <c r="C147" s="3">
        <v>139</v>
      </c>
      <c r="D147" s="3">
        <v>139</v>
      </c>
      <c r="E147" s="2">
        <f t="shared" si="41"/>
        <v>0.52777777777777779</v>
      </c>
      <c r="F147" s="10">
        <v>1.9</v>
      </c>
      <c r="G147" s="17">
        <f t="shared" si="46"/>
        <v>0.81944444444444431</v>
      </c>
      <c r="H147" s="17">
        <f t="shared" si="47"/>
        <v>2.9499999999999997</v>
      </c>
      <c r="I147" s="27">
        <f t="shared" si="32"/>
        <v>1192.2916666666665</v>
      </c>
      <c r="J147" s="27">
        <f t="shared" si="33"/>
        <v>285.471</v>
      </c>
      <c r="K147" s="27">
        <f t="shared" si="34"/>
        <v>0.11794372781635803</v>
      </c>
      <c r="L147" s="27">
        <f t="shared" si="42"/>
        <v>1477.8806103944828</v>
      </c>
      <c r="M147" s="31">
        <f t="shared" si="43"/>
        <v>0.77999254437486598</v>
      </c>
      <c r="N147" s="28">
        <f t="shared" si="35"/>
        <v>0</v>
      </c>
      <c r="O147" s="29" t="str">
        <f t="shared" si="36"/>
        <v>Not Braking</v>
      </c>
      <c r="P147" s="36">
        <f t="shared" si="37"/>
        <v>779.99254437486593</v>
      </c>
      <c r="Q147" s="36">
        <f>SUM(P$8:P147)</f>
        <v>197313.68055402426</v>
      </c>
      <c r="R147" s="36">
        <f t="shared" si="44"/>
        <v>779.99254437486593</v>
      </c>
      <c r="S147" s="36">
        <f>SUM(R$8:R147)</f>
        <v>424379.5853101745</v>
      </c>
      <c r="T147" s="36">
        <f t="shared" si="45"/>
        <v>-227065.90475615024</v>
      </c>
      <c r="U147" s="17"/>
      <c r="V147" s="24"/>
      <c r="BH147">
        <f t="shared" si="38"/>
        <v>0</v>
      </c>
      <c r="BI147">
        <f t="shared" si="39"/>
        <v>1.9</v>
      </c>
      <c r="BJ147">
        <f t="shared" si="40"/>
        <v>0.52777777777777779</v>
      </c>
    </row>
    <row r="148" spans="2:62" x14ac:dyDescent="0.2">
      <c r="B148" s="3" t="s">
        <v>21</v>
      </c>
      <c r="C148" s="3">
        <v>140</v>
      </c>
      <c r="D148" s="3">
        <v>140</v>
      </c>
      <c r="E148" s="2">
        <f t="shared" si="41"/>
        <v>1.6944444444444444</v>
      </c>
      <c r="F148" s="10">
        <v>6.1</v>
      </c>
      <c r="G148" s="17">
        <f t="shared" si="46"/>
        <v>1.3611111111111109</v>
      </c>
      <c r="H148" s="17">
        <f t="shared" si="47"/>
        <v>4.8999999999999995</v>
      </c>
      <c r="I148" s="27">
        <f t="shared" si="32"/>
        <v>1980.4166666666665</v>
      </c>
      <c r="J148" s="27">
        <f t="shared" si="33"/>
        <v>285.471</v>
      </c>
      <c r="K148" s="27">
        <f t="shared" si="34"/>
        <v>1.2157025241126544</v>
      </c>
      <c r="L148" s="27">
        <f t="shared" si="42"/>
        <v>2267.1033691907792</v>
      </c>
      <c r="M148" s="31">
        <f t="shared" si="43"/>
        <v>3.8414807089065981</v>
      </c>
      <c r="N148" s="28">
        <f t="shared" si="35"/>
        <v>0</v>
      </c>
      <c r="O148" s="29" t="str">
        <f t="shared" si="36"/>
        <v>Not Braking</v>
      </c>
      <c r="P148" s="36">
        <f t="shared" si="37"/>
        <v>3841.480708906598</v>
      </c>
      <c r="Q148" s="36">
        <f>SUM(P$8:P148)</f>
        <v>201155.16126293087</v>
      </c>
      <c r="R148" s="36">
        <f t="shared" si="44"/>
        <v>3841.480708906598</v>
      </c>
      <c r="S148" s="36">
        <f>SUM(R$8:R148)</f>
        <v>428221.0660190811</v>
      </c>
      <c r="T148" s="36">
        <f t="shared" si="45"/>
        <v>-227065.90475615024</v>
      </c>
      <c r="U148" s="17"/>
      <c r="V148" s="24"/>
      <c r="BH148">
        <f t="shared" si="38"/>
        <v>0</v>
      </c>
      <c r="BI148">
        <f t="shared" si="39"/>
        <v>6.1</v>
      </c>
      <c r="BJ148">
        <f t="shared" si="40"/>
        <v>1.6944444444444442</v>
      </c>
    </row>
    <row r="149" spans="2:62" x14ac:dyDescent="0.2">
      <c r="B149" s="3" t="s">
        <v>21</v>
      </c>
      <c r="C149" s="3">
        <v>141</v>
      </c>
      <c r="D149" s="3">
        <v>141</v>
      </c>
      <c r="E149" s="2">
        <f t="shared" si="41"/>
        <v>3.25</v>
      </c>
      <c r="F149" s="10">
        <v>11.7</v>
      </c>
      <c r="G149" s="17">
        <f t="shared" si="46"/>
        <v>1.4305555555555554</v>
      </c>
      <c r="H149" s="17">
        <f t="shared" si="47"/>
        <v>5.1499999999999995</v>
      </c>
      <c r="I149" s="27">
        <f t="shared" si="32"/>
        <v>2081.458333333333</v>
      </c>
      <c r="J149" s="27">
        <f t="shared" si="33"/>
        <v>285.471</v>
      </c>
      <c r="K149" s="27">
        <f t="shared" si="34"/>
        <v>4.4723869531250005</v>
      </c>
      <c r="L149" s="27">
        <f t="shared" si="42"/>
        <v>2371.4017202864579</v>
      </c>
      <c r="M149" s="31">
        <f t="shared" si="43"/>
        <v>7.7070555909309881</v>
      </c>
      <c r="N149" s="28">
        <f t="shared" si="35"/>
        <v>0</v>
      </c>
      <c r="O149" s="29" t="str">
        <f t="shared" si="36"/>
        <v>Not Braking</v>
      </c>
      <c r="P149" s="36">
        <f t="shared" si="37"/>
        <v>7707.0555909309878</v>
      </c>
      <c r="Q149" s="36">
        <f>SUM(P$8:P149)</f>
        <v>208862.21685386184</v>
      </c>
      <c r="R149" s="36">
        <f t="shared" si="44"/>
        <v>7707.0555909309878</v>
      </c>
      <c r="S149" s="36">
        <f>SUM(R$8:R149)</f>
        <v>435928.12161001208</v>
      </c>
      <c r="T149" s="36">
        <f t="shared" si="45"/>
        <v>-227065.90475615024</v>
      </c>
      <c r="U149" s="17"/>
      <c r="V149" s="24"/>
      <c r="BH149">
        <f t="shared" si="38"/>
        <v>0</v>
      </c>
      <c r="BI149">
        <f t="shared" si="39"/>
        <v>11.7</v>
      </c>
      <c r="BJ149">
        <f t="shared" si="40"/>
        <v>3.2499999999999996</v>
      </c>
    </row>
    <row r="150" spans="2:62" x14ac:dyDescent="0.2">
      <c r="B150" s="3" t="s">
        <v>21</v>
      </c>
      <c r="C150" s="3">
        <v>142</v>
      </c>
      <c r="D150" s="3">
        <v>142</v>
      </c>
      <c r="E150" s="2">
        <f t="shared" si="41"/>
        <v>4.5555555555555554</v>
      </c>
      <c r="F150" s="10">
        <v>16.399999999999999</v>
      </c>
      <c r="G150" s="17">
        <f t="shared" si="46"/>
        <v>0.99999999999999989</v>
      </c>
      <c r="H150" s="17">
        <f t="shared" si="47"/>
        <v>3.5999999999999996</v>
      </c>
      <c r="I150" s="27">
        <f t="shared" si="32"/>
        <v>1454.9999999999998</v>
      </c>
      <c r="J150" s="27">
        <f t="shared" si="33"/>
        <v>285.471</v>
      </c>
      <c r="K150" s="27">
        <f t="shared" si="34"/>
        <v>8.787297793209877</v>
      </c>
      <c r="L150" s="27">
        <f t="shared" si="42"/>
        <v>1749.2582977932097</v>
      </c>
      <c r="M150" s="31">
        <f t="shared" si="43"/>
        <v>7.9688433566135108</v>
      </c>
      <c r="N150" s="28">
        <f t="shared" si="35"/>
        <v>0</v>
      </c>
      <c r="O150" s="29" t="str">
        <f t="shared" si="36"/>
        <v>Not Braking</v>
      </c>
      <c r="P150" s="36">
        <f t="shared" si="37"/>
        <v>7968.8433566135109</v>
      </c>
      <c r="Q150" s="36">
        <f>SUM(P$8:P150)</f>
        <v>216831.06021047535</v>
      </c>
      <c r="R150" s="36">
        <f t="shared" si="44"/>
        <v>7968.8433566135109</v>
      </c>
      <c r="S150" s="36">
        <f>SUM(R$8:R150)</f>
        <v>443896.96496662562</v>
      </c>
      <c r="T150" s="36">
        <f t="shared" si="45"/>
        <v>-227065.90475615027</v>
      </c>
      <c r="U150" s="17"/>
      <c r="V150" s="24"/>
      <c r="BH150">
        <f t="shared" si="38"/>
        <v>0</v>
      </c>
      <c r="BI150">
        <f t="shared" si="39"/>
        <v>16.399999999999999</v>
      </c>
      <c r="BJ150">
        <f t="shared" si="40"/>
        <v>4.5555555555555554</v>
      </c>
    </row>
    <row r="151" spans="2:62" x14ac:dyDescent="0.2">
      <c r="B151" s="3" t="s">
        <v>21</v>
      </c>
      <c r="C151" s="3">
        <v>143</v>
      </c>
      <c r="D151" s="3">
        <v>143</v>
      </c>
      <c r="E151" s="2">
        <f t="shared" si="41"/>
        <v>5.25</v>
      </c>
      <c r="F151" s="10">
        <v>18.899999999999999</v>
      </c>
      <c r="G151" s="17">
        <f t="shared" si="46"/>
        <v>0.4861111111111111</v>
      </c>
      <c r="H151" s="17">
        <f t="shared" si="47"/>
        <v>1.75</v>
      </c>
      <c r="I151" s="27">
        <f t="shared" si="32"/>
        <v>707.29166666666663</v>
      </c>
      <c r="J151" s="27">
        <f t="shared" si="33"/>
        <v>285.471</v>
      </c>
      <c r="K151" s="27">
        <f t="shared" si="34"/>
        <v>11.670548203125001</v>
      </c>
      <c r="L151" s="27">
        <f t="shared" si="42"/>
        <v>1004.4332148697916</v>
      </c>
      <c r="M151" s="31">
        <f t="shared" si="43"/>
        <v>5.2732743780664055</v>
      </c>
      <c r="N151" s="28">
        <f t="shared" si="35"/>
        <v>0</v>
      </c>
      <c r="O151" s="29" t="str">
        <f t="shared" si="36"/>
        <v>Not Braking</v>
      </c>
      <c r="P151" s="36">
        <f t="shared" si="37"/>
        <v>5273.2743780664059</v>
      </c>
      <c r="Q151" s="36">
        <f>SUM(P$8:P151)</f>
        <v>222104.33458854177</v>
      </c>
      <c r="R151" s="36">
        <f t="shared" si="44"/>
        <v>5273.2743780664059</v>
      </c>
      <c r="S151" s="36">
        <f>SUM(R$8:R151)</f>
        <v>449170.23934469203</v>
      </c>
      <c r="T151" s="36">
        <f t="shared" si="45"/>
        <v>-227065.90475615027</v>
      </c>
      <c r="U151" s="17"/>
      <c r="V151" s="24"/>
      <c r="BH151">
        <f t="shared" si="38"/>
        <v>0</v>
      </c>
      <c r="BI151">
        <f t="shared" si="39"/>
        <v>18.899999999999999</v>
      </c>
      <c r="BJ151">
        <f t="shared" si="40"/>
        <v>5.2499999999999991</v>
      </c>
    </row>
    <row r="152" spans="2:62" x14ac:dyDescent="0.2">
      <c r="B152" s="3" t="s">
        <v>21</v>
      </c>
      <c r="C152" s="3">
        <v>144</v>
      </c>
      <c r="D152" s="3">
        <v>144</v>
      </c>
      <c r="E152" s="2">
        <f t="shared" si="41"/>
        <v>5.5277777777777777</v>
      </c>
      <c r="F152" s="10">
        <v>19.899999999999999</v>
      </c>
      <c r="G152" s="17">
        <f t="shared" si="46"/>
        <v>0.26388888888888917</v>
      </c>
      <c r="H152" s="17">
        <f t="shared" si="47"/>
        <v>0.95000000000000107</v>
      </c>
      <c r="I152" s="27">
        <f t="shared" si="32"/>
        <v>383.95833333333377</v>
      </c>
      <c r="J152" s="27">
        <f t="shared" si="33"/>
        <v>285.471</v>
      </c>
      <c r="K152" s="27">
        <f t="shared" si="34"/>
        <v>12.938198241705248</v>
      </c>
      <c r="L152" s="27">
        <f t="shared" si="42"/>
        <v>682.36753157503904</v>
      </c>
      <c r="M152" s="31">
        <f t="shared" si="43"/>
        <v>3.7719760773175768</v>
      </c>
      <c r="N152" s="28">
        <f t="shared" si="35"/>
        <v>0</v>
      </c>
      <c r="O152" s="29" t="str">
        <f t="shared" si="36"/>
        <v>Not Braking</v>
      </c>
      <c r="P152" s="36">
        <f t="shared" si="37"/>
        <v>3771.9760773175767</v>
      </c>
      <c r="Q152" s="36">
        <f>SUM(P$8:P152)</f>
        <v>225876.31066585935</v>
      </c>
      <c r="R152" s="36">
        <f t="shared" si="44"/>
        <v>3771.9760773175767</v>
      </c>
      <c r="S152" s="36">
        <f>SUM(R$8:R152)</f>
        <v>452942.21542200958</v>
      </c>
      <c r="T152" s="36">
        <f t="shared" si="45"/>
        <v>-227065.90475615024</v>
      </c>
      <c r="U152" s="17"/>
      <c r="V152" s="24"/>
      <c r="BH152">
        <f t="shared" si="38"/>
        <v>0</v>
      </c>
      <c r="BI152">
        <f t="shared" si="39"/>
        <v>19.899999999999999</v>
      </c>
      <c r="BJ152">
        <f t="shared" si="40"/>
        <v>5.5277777777777777</v>
      </c>
    </row>
    <row r="153" spans="2:62" x14ac:dyDescent="0.2">
      <c r="B153" s="3" t="s">
        <v>21</v>
      </c>
      <c r="C153" s="3">
        <v>145</v>
      </c>
      <c r="D153" s="3">
        <v>145</v>
      </c>
      <c r="E153" s="2">
        <f t="shared" si="41"/>
        <v>5.7777777777777777</v>
      </c>
      <c r="F153" s="10">
        <v>20.8</v>
      </c>
      <c r="G153" s="17">
        <f t="shared" si="46"/>
        <v>0.40277777777777807</v>
      </c>
      <c r="H153" s="17">
        <f t="shared" si="47"/>
        <v>1.4500000000000011</v>
      </c>
      <c r="I153" s="27">
        <f t="shared" si="32"/>
        <v>586.04166666666708</v>
      </c>
      <c r="J153" s="27">
        <f t="shared" si="33"/>
        <v>285.471</v>
      </c>
      <c r="K153" s="27">
        <f t="shared" si="34"/>
        <v>14.134951358024692</v>
      </c>
      <c r="L153" s="27">
        <f t="shared" si="42"/>
        <v>885.64761802469184</v>
      </c>
      <c r="M153" s="31">
        <f t="shared" si="43"/>
        <v>5.1170751263648864</v>
      </c>
      <c r="N153" s="28">
        <f t="shared" si="35"/>
        <v>0</v>
      </c>
      <c r="O153" s="29" t="str">
        <f t="shared" si="36"/>
        <v>Not Braking</v>
      </c>
      <c r="P153" s="36">
        <f t="shared" si="37"/>
        <v>5117.0751263648863</v>
      </c>
      <c r="Q153" s="36">
        <f>SUM(P$8:P153)</f>
        <v>230993.38579222423</v>
      </c>
      <c r="R153" s="36">
        <f t="shared" si="44"/>
        <v>5117.0751263648863</v>
      </c>
      <c r="S153" s="36">
        <f>SUM(R$8:R153)</f>
        <v>458059.29054837447</v>
      </c>
      <c r="T153" s="36">
        <f t="shared" si="45"/>
        <v>-227065.90475615024</v>
      </c>
      <c r="U153" s="17"/>
      <c r="V153" s="24"/>
      <c r="BH153">
        <f t="shared" si="38"/>
        <v>0</v>
      </c>
      <c r="BI153">
        <f t="shared" si="39"/>
        <v>20.8</v>
      </c>
      <c r="BJ153">
        <f t="shared" si="40"/>
        <v>5.7777777777777777</v>
      </c>
    </row>
    <row r="154" spans="2:62" x14ac:dyDescent="0.2">
      <c r="B154" s="3" t="s">
        <v>21</v>
      </c>
      <c r="C154" s="3">
        <v>146</v>
      </c>
      <c r="D154" s="3">
        <v>146</v>
      </c>
      <c r="E154" s="2">
        <f t="shared" si="41"/>
        <v>6.333333333333333</v>
      </c>
      <c r="F154" s="10">
        <v>22.8</v>
      </c>
      <c r="G154" s="17">
        <f t="shared" si="46"/>
        <v>0.63888888888888862</v>
      </c>
      <c r="H154" s="17">
        <f t="shared" si="47"/>
        <v>2.2999999999999989</v>
      </c>
      <c r="I154" s="27">
        <f t="shared" si="32"/>
        <v>929.58333333333292</v>
      </c>
      <c r="J154" s="27">
        <f t="shared" si="33"/>
        <v>285.471</v>
      </c>
      <c r="K154" s="27">
        <f t="shared" si="34"/>
        <v>16.983896805555556</v>
      </c>
      <c r="L154" s="27">
        <f t="shared" si="42"/>
        <v>1232.0382301388886</v>
      </c>
      <c r="M154" s="31">
        <f t="shared" si="43"/>
        <v>7.8029087908796271</v>
      </c>
      <c r="N154" s="28">
        <f t="shared" si="35"/>
        <v>0</v>
      </c>
      <c r="O154" s="29" t="str">
        <f t="shared" si="36"/>
        <v>Not Braking</v>
      </c>
      <c r="P154" s="36">
        <f t="shared" si="37"/>
        <v>7802.9087908796273</v>
      </c>
      <c r="Q154" s="36">
        <f>SUM(P$8:P154)</f>
        <v>238796.29458310385</v>
      </c>
      <c r="R154" s="36">
        <f t="shared" si="44"/>
        <v>7802.9087908796273</v>
      </c>
      <c r="S154" s="36">
        <f>SUM(R$8:R154)</f>
        <v>465862.19933925412</v>
      </c>
      <c r="T154" s="36">
        <f t="shared" si="45"/>
        <v>-227065.90475615027</v>
      </c>
      <c r="U154" s="17"/>
      <c r="V154" s="24"/>
      <c r="BH154">
        <f t="shared" si="38"/>
        <v>0</v>
      </c>
      <c r="BI154">
        <f t="shared" si="39"/>
        <v>22.8</v>
      </c>
      <c r="BJ154">
        <f t="shared" si="40"/>
        <v>6.333333333333333</v>
      </c>
    </row>
    <row r="155" spans="2:62" x14ac:dyDescent="0.2">
      <c r="B155" s="3" t="s">
        <v>21</v>
      </c>
      <c r="C155" s="3">
        <v>147</v>
      </c>
      <c r="D155" s="3">
        <v>147</v>
      </c>
      <c r="E155" s="2">
        <f t="shared" si="41"/>
        <v>7.0555555555555554</v>
      </c>
      <c r="F155" s="10">
        <v>25.4</v>
      </c>
      <c r="G155" s="17">
        <f t="shared" si="46"/>
        <v>0.68055555555555536</v>
      </c>
      <c r="H155" s="17">
        <f t="shared" si="47"/>
        <v>2.4499999999999993</v>
      </c>
      <c r="I155" s="27">
        <f t="shared" si="32"/>
        <v>990.20833333333303</v>
      </c>
      <c r="J155" s="27">
        <f t="shared" si="33"/>
        <v>285.471</v>
      </c>
      <c r="K155" s="27">
        <f t="shared" si="34"/>
        <v>21.078275744598766</v>
      </c>
      <c r="L155" s="27">
        <f t="shared" si="42"/>
        <v>1296.7576090779319</v>
      </c>
      <c r="M155" s="31">
        <f t="shared" si="43"/>
        <v>9.1493453529387399</v>
      </c>
      <c r="N155" s="28">
        <f t="shared" si="35"/>
        <v>0</v>
      </c>
      <c r="O155" s="29" t="str">
        <f t="shared" si="36"/>
        <v>Not Braking</v>
      </c>
      <c r="P155" s="36">
        <f t="shared" si="37"/>
        <v>9149.3453529387407</v>
      </c>
      <c r="Q155" s="36">
        <f>SUM(P$8:P155)</f>
        <v>247945.6399360426</v>
      </c>
      <c r="R155" s="36">
        <f t="shared" si="44"/>
        <v>9149.3453529387407</v>
      </c>
      <c r="S155" s="36">
        <f>SUM(R$8:R155)</f>
        <v>475011.54469219287</v>
      </c>
      <c r="T155" s="36">
        <f t="shared" si="45"/>
        <v>-227065.90475615027</v>
      </c>
      <c r="U155" s="17"/>
      <c r="V155" s="24"/>
      <c r="BH155">
        <f t="shared" si="38"/>
        <v>0</v>
      </c>
      <c r="BI155">
        <f t="shared" si="39"/>
        <v>25.4</v>
      </c>
      <c r="BJ155">
        <f t="shared" si="40"/>
        <v>7.0555555555555554</v>
      </c>
    </row>
    <row r="156" spans="2:62" x14ac:dyDescent="0.2">
      <c r="B156" s="3" t="s">
        <v>21</v>
      </c>
      <c r="C156" s="3">
        <v>148</v>
      </c>
      <c r="D156" s="3">
        <v>148</v>
      </c>
      <c r="E156" s="2">
        <f t="shared" si="41"/>
        <v>7.6944444444444446</v>
      </c>
      <c r="F156" s="10">
        <v>27.7</v>
      </c>
      <c r="G156" s="17">
        <f t="shared" si="46"/>
        <v>0.5277777777777779</v>
      </c>
      <c r="H156" s="17">
        <f t="shared" si="47"/>
        <v>1.9000000000000004</v>
      </c>
      <c r="I156" s="27">
        <f t="shared" si="32"/>
        <v>767.91666666666686</v>
      </c>
      <c r="J156" s="27">
        <f t="shared" si="33"/>
        <v>285.471</v>
      </c>
      <c r="K156" s="27">
        <f t="shared" si="34"/>
        <v>25.068432940779324</v>
      </c>
      <c r="L156" s="27">
        <f t="shared" si="42"/>
        <v>1078.456099607446</v>
      </c>
      <c r="M156" s="31">
        <f t="shared" si="43"/>
        <v>8.2981205442017387</v>
      </c>
      <c r="N156" s="28">
        <f t="shared" si="35"/>
        <v>0</v>
      </c>
      <c r="O156" s="29" t="str">
        <f t="shared" si="36"/>
        <v>Not Braking</v>
      </c>
      <c r="P156" s="36">
        <f t="shared" si="37"/>
        <v>8298.1205442017381</v>
      </c>
      <c r="Q156" s="36">
        <f>SUM(P$8:P156)</f>
        <v>256243.76048024435</v>
      </c>
      <c r="R156" s="36">
        <f t="shared" si="44"/>
        <v>8298.1205442017381</v>
      </c>
      <c r="S156" s="36">
        <f>SUM(R$8:R156)</f>
        <v>483309.66523639462</v>
      </c>
      <c r="T156" s="36">
        <f t="shared" si="45"/>
        <v>-227065.90475615027</v>
      </c>
      <c r="U156" s="17"/>
      <c r="V156" s="24"/>
      <c r="BH156">
        <f t="shared" si="38"/>
        <v>0</v>
      </c>
      <c r="BI156">
        <f t="shared" si="39"/>
        <v>27.7</v>
      </c>
      <c r="BJ156">
        <f t="shared" si="40"/>
        <v>7.6944444444444438</v>
      </c>
    </row>
    <row r="157" spans="2:62" x14ac:dyDescent="0.2">
      <c r="B157" s="3" t="s">
        <v>21</v>
      </c>
      <c r="C157" s="3">
        <v>149</v>
      </c>
      <c r="D157" s="3">
        <v>149</v>
      </c>
      <c r="E157" s="2">
        <f t="shared" si="41"/>
        <v>8.1111111111111107</v>
      </c>
      <c r="F157" s="10">
        <v>29.2</v>
      </c>
      <c r="G157" s="17">
        <f t="shared" si="46"/>
        <v>0.29166666666666685</v>
      </c>
      <c r="H157" s="17">
        <f t="shared" si="47"/>
        <v>1.0500000000000007</v>
      </c>
      <c r="I157" s="27">
        <f t="shared" si="32"/>
        <v>424.37500000000028</v>
      </c>
      <c r="J157" s="27">
        <f t="shared" si="33"/>
        <v>285.471</v>
      </c>
      <c r="K157" s="27">
        <f t="shared" si="34"/>
        <v>27.856936311728393</v>
      </c>
      <c r="L157" s="27">
        <f t="shared" si="42"/>
        <v>737.70293631172876</v>
      </c>
      <c r="M157" s="31">
        <f t="shared" si="43"/>
        <v>5.9835904834173554</v>
      </c>
      <c r="N157" s="28">
        <f t="shared" si="35"/>
        <v>0</v>
      </c>
      <c r="O157" s="29" t="str">
        <f t="shared" si="36"/>
        <v>Not Braking</v>
      </c>
      <c r="P157" s="36">
        <f t="shared" si="37"/>
        <v>5983.5904834173552</v>
      </c>
      <c r="Q157" s="36">
        <f>SUM(P$8:P157)</f>
        <v>262227.35096366168</v>
      </c>
      <c r="R157" s="36">
        <f t="shared" si="44"/>
        <v>5983.5904834173552</v>
      </c>
      <c r="S157" s="36">
        <f>SUM(R$8:R157)</f>
        <v>489293.25571981195</v>
      </c>
      <c r="T157" s="36">
        <f t="shared" si="45"/>
        <v>-227065.90475615027</v>
      </c>
      <c r="U157" s="17"/>
      <c r="V157" s="24"/>
      <c r="BH157">
        <f t="shared" si="38"/>
        <v>0</v>
      </c>
      <c r="BI157">
        <f t="shared" si="39"/>
        <v>29.2</v>
      </c>
      <c r="BJ157">
        <f t="shared" si="40"/>
        <v>8.1111111111111107</v>
      </c>
    </row>
    <row r="158" spans="2:62" x14ac:dyDescent="0.2">
      <c r="B158" s="3" t="s">
        <v>21</v>
      </c>
      <c r="C158" s="3">
        <v>150</v>
      </c>
      <c r="D158" s="3">
        <v>150</v>
      </c>
      <c r="E158" s="2">
        <f t="shared" si="41"/>
        <v>8.2777777777777786</v>
      </c>
      <c r="F158" s="10">
        <v>29.8</v>
      </c>
      <c r="G158" s="17">
        <f t="shared" si="46"/>
        <v>2.7777777777777679E-2</v>
      </c>
      <c r="H158" s="17">
        <f t="shared" si="47"/>
        <v>9.9999999999999645E-2</v>
      </c>
      <c r="I158" s="27">
        <f t="shared" si="32"/>
        <v>40.416666666666522</v>
      </c>
      <c r="J158" s="27">
        <f t="shared" si="33"/>
        <v>285.471</v>
      </c>
      <c r="K158" s="27">
        <f t="shared" si="34"/>
        <v>29.013503614969146</v>
      </c>
      <c r="L158" s="27">
        <f t="shared" si="42"/>
        <v>354.90117028163564</v>
      </c>
      <c r="M158" s="31">
        <f t="shared" si="43"/>
        <v>2.937793020664651</v>
      </c>
      <c r="N158" s="28">
        <f t="shared" si="35"/>
        <v>0</v>
      </c>
      <c r="O158" s="29" t="str">
        <f t="shared" si="36"/>
        <v>Not Braking</v>
      </c>
      <c r="P158" s="36">
        <f t="shared" si="37"/>
        <v>2937.7930206646511</v>
      </c>
      <c r="Q158" s="36">
        <f>SUM(P$8:P158)</f>
        <v>265165.14398432634</v>
      </c>
      <c r="R158" s="36">
        <f t="shared" si="44"/>
        <v>2937.7930206646511</v>
      </c>
      <c r="S158" s="36">
        <f>SUM(R$8:R158)</f>
        <v>492231.0487404766</v>
      </c>
      <c r="T158" s="36">
        <f t="shared" si="45"/>
        <v>-227065.90475615027</v>
      </c>
      <c r="U158" s="17"/>
      <c r="V158" s="24"/>
      <c r="BH158">
        <f t="shared" si="38"/>
        <v>0</v>
      </c>
      <c r="BI158">
        <f t="shared" si="39"/>
        <v>29.8</v>
      </c>
      <c r="BJ158">
        <f t="shared" si="40"/>
        <v>8.2777777777777786</v>
      </c>
    </row>
    <row r="159" spans="2:62" x14ac:dyDescent="0.2">
      <c r="B159" s="3" t="s">
        <v>21</v>
      </c>
      <c r="C159" s="3">
        <v>151</v>
      </c>
      <c r="D159" s="3">
        <v>151</v>
      </c>
      <c r="E159" s="2">
        <f t="shared" si="41"/>
        <v>8.1666666666666661</v>
      </c>
      <c r="F159" s="10">
        <v>29.4</v>
      </c>
      <c r="G159" s="17">
        <f t="shared" si="46"/>
        <v>-0.36111111111111133</v>
      </c>
      <c r="H159" s="17">
        <f t="shared" si="47"/>
        <v>-1.3000000000000007</v>
      </c>
      <c r="I159" s="27">
        <f t="shared" si="32"/>
        <v>-525.41666666666697</v>
      </c>
      <c r="J159" s="27">
        <f t="shared" si="33"/>
        <v>285.471</v>
      </c>
      <c r="K159" s="27">
        <f t="shared" si="34"/>
        <v>28.239845034722219</v>
      </c>
      <c r="L159" s="27">
        <f t="shared" si="42"/>
        <v>-211.70582163194473</v>
      </c>
      <c r="M159" s="31">
        <f t="shared" si="43"/>
        <v>-1.7289308766608817</v>
      </c>
      <c r="N159" s="28">
        <f t="shared" si="35"/>
        <v>-1728.9308766608817</v>
      </c>
      <c r="O159" s="29" t="str">
        <f t="shared" si="36"/>
        <v>Braking</v>
      </c>
      <c r="P159" s="36">
        <f t="shared" si="37"/>
        <v>-1728.9308766608817</v>
      </c>
      <c r="Q159" s="36">
        <f>SUM(P$8:P159)</f>
        <v>263436.21310766548</v>
      </c>
      <c r="R159" s="36">
        <f t="shared" si="44"/>
        <v>1728.9308766608817</v>
      </c>
      <c r="S159" s="36">
        <f>SUM(R$8:R159)</f>
        <v>493959.97961713746</v>
      </c>
      <c r="T159" s="36">
        <f t="shared" si="45"/>
        <v>-230523.76650947199</v>
      </c>
      <c r="U159" s="17"/>
      <c r="V159" s="24"/>
      <c r="BH159">
        <f t="shared" si="38"/>
        <v>0</v>
      </c>
      <c r="BI159">
        <f t="shared" si="39"/>
        <v>29.4</v>
      </c>
      <c r="BJ159">
        <f t="shared" si="40"/>
        <v>8.1666666666666661</v>
      </c>
    </row>
    <row r="160" spans="2:62" x14ac:dyDescent="0.2">
      <c r="B160" s="3" t="s">
        <v>21</v>
      </c>
      <c r="C160" s="3">
        <v>152</v>
      </c>
      <c r="D160" s="3">
        <v>152</v>
      </c>
      <c r="E160" s="2">
        <f t="shared" si="41"/>
        <v>7.5555555555555554</v>
      </c>
      <c r="F160" s="10">
        <v>27.2</v>
      </c>
      <c r="G160" s="17">
        <f t="shared" si="46"/>
        <v>-0.94444444444444398</v>
      </c>
      <c r="H160" s="17">
        <f t="shared" si="47"/>
        <v>-3.3999999999999986</v>
      </c>
      <c r="I160" s="27">
        <f t="shared" si="32"/>
        <v>-1374.1666666666661</v>
      </c>
      <c r="J160" s="27">
        <f t="shared" si="33"/>
        <v>285.471</v>
      </c>
      <c r="K160" s="27">
        <f t="shared" si="34"/>
        <v>24.171603209876544</v>
      </c>
      <c r="L160" s="27">
        <f t="shared" si="42"/>
        <v>-1064.5240634567895</v>
      </c>
      <c r="M160" s="31">
        <f t="shared" si="43"/>
        <v>-8.0430707016735212</v>
      </c>
      <c r="N160" s="28">
        <f t="shared" si="35"/>
        <v>-8043.0707016735205</v>
      </c>
      <c r="O160" s="29" t="str">
        <f t="shared" si="36"/>
        <v>Braking</v>
      </c>
      <c r="P160" s="36">
        <f t="shared" si="37"/>
        <v>-8043.0707016735205</v>
      </c>
      <c r="Q160" s="36">
        <f>SUM(P$8:P160)</f>
        <v>255393.14240599197</v>
      </c>
      <c r="R160" s="36">
        <f t="shared" si="44"/>
        <v>8043.0707016735205</v>
      </c>
      <c r="S160" s="36">
        <f>SUM(R$8:R160)</f>
        <v>502003.05031881097</v>
      </c>
      <c r="T160" s="36">
        <f t="shared" si="45"/>
        <v>-246609.90791281901</v>
      </c>
      <c r="U160" s="17"/>
      <c r="V160" s="24"/>
      <c r="BH160">
        <f t="shared" si="38"/>
        <v>0</v>
      </c>
      <c r="BI160">
        <f t="shared" si="39"/>
        <v>27.2</v>
      </c>
      <c r="BJ160">
        <f t="shared" si="40"/>
        <v>7.5555555555555554</v>
      </c>
    </row>
    <row r="161" spans="2:62" x14ac:dyDescent="0.2">
      <c r="B161" s="3" t="s">
        <v>21</v>
      </c>
      <c r="C161" s="3">
        <v>153</v>
      </c>
      <c r="D161" s="3">
        <v>153</v>
      </c>
      <c r="E161" s="2">
        <f t="shared" si="41"/>
        <v>6.2777777777777777</v>
      </c>
      <c r="F161" s="10">
        <v>22.6</v>
      </c>
      <c r="G161" s="17">
        <f t="shared" si="46"/>
        <v>-1.3749999999999998</v>
      </c>
      <c r="H161" s="17">
        <f t="shared" si="47"/>
        <v>-4.9499999999999993</v>
      </c>
      <c r="I161" s="27">
        <f t="shared" si="32"/>
        <v>-2000.6249999999998</v>
      </c>
      <c r="J161" s="27">
        <f t="shared" si="33"/>
        <v>285.471</v>
      </c>
      <c r="K161" s="27">
        <f t="shared" si="34"/>
        <v>16.687240559413581</v>
      </c>
      <c r="L161" s="27">
        <f t="shared" si="42"/>
        <v>-1698.4667594405862</v>
      </c>
      <c r="M161" s="31">
        <f t="shared" si="43"/>
        <v>-10.662596878710346</v>
      </c>
      <c r="N161" s="28">
        <f t="shared" si="35"/>
        <v>-10662.596878710347</v>
      </c>
      <c r="O161" s="29" t="str">
        <f t="shared" si="36"/>
        <v>Braking</v>
      </c>
      <c r="P161" s="36">
        <f t="shared" si="37"/>
        <v>-10662.596878710347</v>
      </c>
      <c r="Q161" s="36">
        <f>SUM(P$8:P161)</f>
        <v>244730.54552728162</v>
      </c>
      <c r="R161" s="36">
        <f t="shared" si="44"/>
        <v>10662.596878710347</v>
      </c>
      <c r="S161" s="36">
        <f>SUM(R$8:R161)</f>
        <v>512665.64719752129</v>
      </c>
      <c r="T161" s="36">
        <f t="shared" si="45"/>
        <v>-267935.1016702397</v>
      </c>
      <c r="U161" s="17"/>
      <c r="V161" s="24"/>
      <c r="BH161">
        <f t="shared" si="38"/>
        <v>0</v>
      </c>
      <c r="BI161">
        <f t="shared" si="39"/>
        <v>22.6</v>
      </c>
      <c r="BJ161">
        <f t="shared" si="40"/>
        <v>6.2777777777777777</v>
      </c>
    </row>
    <row r="162" spans="2:62" x14ac:dyDescent="0.2">
      <c r="B162" s="3" t="s">
        <v>21</v>
      </c>
      <c r="C162" s="3">
        <v>154</v>
      </c>
      <c r="D162" s="3">
        <v>154</v>
      </c>
      <c r="E162" s="2">
        <f t="shared" si="41"/>
        <v>4.8055555555555554</v>
      </c>
      <c r="F162" s="10">
        <v>17.3</v>
      </c>
      <c r="G162" s="17">
        <f t="shared" si="46"/>
        <v>-1.2916666666666667</v>
      </c>
      <c r="H162" s="17">
        <f t="shared" si="47"/>
        <v>-4.6500000000000004</v>
      </c>
      <c r="I162" s="27">
        <f t="shared" si="32"/>
        <v>-1879.375</v>
      </c>
      <c r="J162" s="27">
        <f t="shared" si="33"/>
        <v>285.471</v>
      </c>
      <c r="K162" s="27">
        <f t="shared" si="34"/>
        <v>9.7782211352237667</v>
      </c>
      <c r="L162" s="27">
        <f t="shared" si="42"/>
        <v>-1584.1257788647763</v>
      </c>
      <c r="M162" s="31">
        <f t="shared" si="43"/>
        <v>-7.6126044373223971</v>
      </c>
      <c r="N162" s="28">
        <f t="shared" si="35"/>
        <v>-7612.6044373223967</v>
      </c>
      <c r="O162" s="29" t="str">
        <f t="shared" si="36"/>
        <v>Braking</v>
      </c>
      <c r="P162" s="36">
        <f t="shared" si="37"/>
        <v>-7612.6044373223967</v>
      </c>
      <c r="Q162" s="36">
        <f>SUM(P$8:P162)</f>
        <v>237117.94108995923</v>
      </c>
      <c r="R162" s="36">
        <f t="shared" si="44"/>
        <v>7612.6044373223967</v>
      </c>
      <c r="S162" s="36">
        <f>SUM(R$8:R162)</f>
        <v>520278.25163484371</v>
      </c>
      <c r="T162" s="36">
        <f t="shared" si="45"/>
        <v>-283160.31054488447</v>
      </c>
      <c r="U162" s="17"/>
      <c r="V162" s="24"/>
      <c r="BH162">
        <f t="shared" si="38"/>
        <v>0</v>
      </c>
      <c r="BI162">
        <f t="shared" si="39"/>
        <v>17.3</v>
      </c>
      <c r="BJ162">
        <f t="shared" si="40"/>
        <v>4.8055555555555554</v>
      </c>
    </row>
    <row r="163" spans="2:62" x14ac:dyDescent="0.2">
      <c r="B163" s="3" t="s">
        <v>21</v>
      </c>
      <c r="C163" s="3">
        <v>155</v>
      </c>
      <c r="D163" s="3">
        <v>155</v>
      </c>
      <c r="E163" s="2">
        <f t="shared" si="41"/>
        <v>3.6944444444444446</v>
      </c>
      <c r="F163" s="10">
        <v>13.3</v>
      </c>
      <c r="G163" s="17">
        <f t="shared" si="46"/>
        <v>-0.73611111111111116</v>
      </c>
      <c r="H163" s="17">
        <f t="shared" si="47"/>
        <v>-2.6500000000000004</v>
      </c>
      <c r="I163" s="27">
        <f t="shared" si="32"/>
        <v>-1071.0416666666667</v>
      </c>
      <c r="J163" s="27">
        <f t="shared" si="33"/>
        <v>285.471</v>
      </c>
      <c r="K163" s="27">
        <f t="shared" si="34"/>
        <v>5.7792426630015443</v>
      </c>
      <c r="L163" s="27">
        <f t="shared" si="42"/>
        <v>-779.79142400366527</v>
      </c>
      <c r="M163" s="31">
        <f t="shared" si="43"/>
        <v>-2.8808960942357635</v>
      </c>
      <c r="N163" s="28">
        <f t="shared" si="35"/>
        <v>-2880.8960942357635</v>
      </c>
      <c r="O163" s="29" t="str">
        <f t="shared" si="36"/>
        <v>Braking</v>
      </c>
      <c r="P163" s="36">
        <f t="shared" si="37"/>
        <v>-2880.8960942357635</v>
      </c>
      <c r="Q163" s="36">
        <f>SUM(P$8:P163)</f>
        <v>234237.04499572347</v>
      </c>
      <c r="R163" s="36">
        <f t="shared" si="44"/>
        <v>2880.8960942357635</v>
      </c>
      <c r="S163" s="36">
        <f>SUM(R$8:R163)</f>
        <v>523159.14772907947</v>
      </c>
      <c r="T163" s="36">
        <f t="shared" si="45"/>
        <v>-288922.10273335601</v>
      </c>
      <c r="U163" s="17"/>
      <c r="V163" s="24"/>
      <c r="BH163">
        <f t="shared" si="38"/>
        <v>0</v>
      </c>
      <c r="BI163">
        <f t="shared" si="39"/>
        <v>13.3</v>
      </c>
      <c r="BJ163">
        <f t="shared" si="40"/>
        <v>3.6944444444444446</v>
      </c>
    </row>
    <row r="164" spans="2:62" x14ac:dyDescent="0.2">
      <c r="B164" s="3" t="s">
        <v>21</v>
      </c>
      <c r="C164" s="3">
        <v>156</v>
      </c>
      <c r="D164" s="3">
        <v>156</v>
      </c>
      <c r="E164" s="2">
        <f t="shared" si="41"/>
        <v>3.3333333333333335</v>
      </c>
      <c r="F164" s="10">
        <v>12</v>
      </c>
      <c r="G164" s="17">
        <f t="shared" si="46"/>
        <v>-9.7222222222222363E-2</v>
      </c>
      <c r="H164" s="17">
        <f t="shared" si="47"/>
        <v>-0.35000000000000053</v>
      </c>
      <c r="I164" s="27">
        <f t="shared" si="32"/>
        <v>-141.45833333333354</v>
      </c>
      <c r="J164" s="27">
        <f t="shared" si="33"/>
        <v>285.471</v>
      </c>
      <c r="K164" s="27">
        <f t="shared" si="34"/>
        <v>4.7046805555555569</v>
      </c>
      <c r="L164" s="27">
        <f t="shared" si="42"/>
        <v>148.71734722222203</v>
      </c>
      <c r="M164" s="31">
        <f t="shared" si="43"/>
        <v>0.4957244907407401</v>
      </c>
      <c r="N164" s="28">
        <f t="shared" si="35"/>
        <v>495.72449074074012</v>
      </c>
      <c r="O164" s="29" t="str">
        <f t="shared" si="36"/>
        <v>Braking</v>
      </c>
      <c r="P164" s="36">
        <f t="shared" si="37"/>
        <v>495.72449074074012</v>
      </c>
      <c r="Q164" s="36">
        <f>SUM(P$8:P164)</f>
        <v>234732.76948646421</v>
      </c>
      <c r="R164" s="36">
        <f t="shared" si="44"/>
        <v>495.72449074074012</v>
      </c>
      <c r="S164" s="36">
        <f>SUM(R$8:R164)</f>
        <v>523654.87221982022</v>
      </c>
      <c r="T164" s="36">
        <f t="shared" si="45"/>
        <v>-288922.10273335601</v>
      </c>
      <c r="U164" s="17"/>
      <c r="V164" s="24"/>
      <c r="BH164">
        <f t="shared" si="38"/>
        <v>0</v>
      </c>
      <c r="BI164">
        <f t="shared" si="39"/>
        <v>12</v>
      </c>
      <c r="BJ164">
        <f t="shared" si="40"/>
        <v>3.333333333333333</v>
      </c>
    </row>
    <row r="165" spans="2:62" x14ac:dyDescent="0.2">
      <c r="B165" s="3" t="s">
        <v>21</v>
      </c>
      <c r="C165" s="3">
        <v>157</v>
      </c>
      <c r="D165" s="3">
        <v>157</v>
      </c>
      <c r="E165" s="2">
        <f t="shared" si="41"/>
        <v>3.5</v>
      </c>
      <c r="F165" s="10">
        <v>12.6</v>
      </c>
      <c r="G165" s="17">
        <f t="shared" si="46"/>
        <v>0.29166666666666663</v>
      </c>
      <c r="H165" s="17">
        <f t="shared" si="47"/>
        <v>1.0499999999999998</v>
      </c>
      <c r="I165" s="27">
        <f t="shared" si="32"/>
        <v>424.37499999999994</v>
      </c>
      <c r="J165" s="27">
        <f t="shared" si="33"/>
        <v>285.471</v>
      </c>
      <c r="K165" s="27">
        <f t="shared" si="34"/>
        <v>5.1869103125000002</v>
      </c>
      <c r="L165" s="27">
        <f t="shared" si="42"/>
        <v>715.03291031250001</v>
      </c>
      <c r="M165" s="31">
        <f t="shared" si="43"/>
        <v>2.5026151860937498</v>
      </c>
      <c r="N165" s="28">
        <f t="shared" si="35"/>
        <v>0</v>
      </c>
      <c r="O165" s="29" t="str">
        <f t="shared" si="36"/>
        <v>Not Braking</v>
      </c>
      <c r="P165" s="36">
        <f t="shared" si="37"/>
        <v>2502.6151860937498</v>
      </c>
      <c r="Q165" s="36">
        <f>SUM(P$8:P165)</f>
        <v>237235.38467255796</v>
      </c>
      <c r="R165" s="36">
        <f t="shared" si="44"/>
        <v>2502.6151860937498</v>
      </c>
      <c r="S165" s="36">
        <f>SUM(R$8:R165)</f>
        <v>526157.487405914</v>
      </c>
      <c r="T165" s="36">
        <f t="shared" si="45"/>
        <v>-288922.10273335606</v>
      </c>
      <c r="U165" s="17"/>
      <c r="V165" s="24"/>
      <c r="BH165">
        <f t="shared" si="38"/>
        <v>0</v>
      </c>
      <c r="BI165">
        <f t="shared" si="39"/>
        <v>12.6</v>
      </c>
      <c r="BJ165">
        <f t="shared" si="40"/>
        <v>3.5</v>
      </c>
    </row>
    <row r="166" spans="2:62" x14ac:dyDescent="0.2">
      <c r="B166" s="3" t="s">
        <v>21</v>
      </c>
      <c r="C166" s="3">
        <v>158</v>
      </c>
      <c r="D166" s="3">
        <v>158</v>
      </c>
      <c r="E166" s="2">
        <f t="shared" si="41"/>
        <v>3.9166666666666665</v>
      </c>
      <c r="F166" s="10">
        <v>14.1</v>
      </c>
      <c r="G166" s="17">
        <f t="shared" si="46"/>
        <v>0.63888888888888884</v>
      </c>
      <c r="H166" s="17">
        <f t="shared" si="47"/>
        <v>2.2999999999999998</v>
      </c>
      <c r="I166" s="27">
        <f t="shared" si="32"/>
        <v>929.58333333333326</v>
      </c>
      <c r="J166" s="27">
        <f t="shared" si="33"/>
        <v>285.471</v>
      </c>
      <c r="K166" s="27">
        <f t="shared" si="34"/>
        <v>6.4953995920138885</v>
      </c>
      <c r="L166" s="27">
        <f t="shared" si="42"/>
        <v>1221.5497329253471</v>
      </c>
      <c r="M166" s="31">
        <f t="shared" si="43"/>
        <v>4.7844031206242761</v>
      </c>
      <c r="N166" s="28">
        <f t="shared" si="35"/>
        <v>0</v>
      </c>
      <c r="O166" s="29" t="str">
        <f t="shared" si="36"/>
        <v>Not Braking</v>
      </c>
      <c r="P166" s="36">
        <f t="shared" si="37"/>
        <v>4784.4031206242762</v>
      </c>
      <c r="Q166" s="36">
        <f>SUM(P$8:P166)</f>
        <v>242019.78779318224</v>
      </c>
      <c r="R166" s="36">
        <f t="shared" si="44"/>
        <v>4784.4031206242762</v>
      </c>
      <c r="S166" s="36">
        <f>SUM(R$8:R166)</f>
        <v>530941.89052653825</v>
      </c>
      <c r="T166" s="36">
        <f t="shared" si="45"/>
        <v>-288922.10273335601</v>
      </c>
      <c r="U166" s="17"/>
      <c r="V166" s="24"/>
      <c r="BH166">
        <f t="shared" si="38"/>
        <v>0</v>
      </c>
      <c r="BI166">
        <f t="shared" si="39"/>
        <v>14.1</v>
      </c>
      <c r="BJ166">
        <f t="shared" si="40"/>
        <v>3.9166666666666665</v>
      </c>
    </row>
    <row r="167" spans="2:62" x14ac:dyDescent="0.2">
      <c r="B167" s="3" t="s">
        <v>21</v>
      </c>
      <c r="C167" s="3">
        <v>159</v>
      </c>
      <c r="D167" s="3">
        <v>159</v>
      </c>
      <c r="E167" s="2">
        <f t="shared" si="41"/>
        <v>4.7777777777777777</v>
      </c>
      <c r="F167" s="10">
        <v>17.2</v>
      </c>
      <c r="G167" s="17">
        <f t="shared" si="46"/>
        <v>0.83333333333333359</v>
      </c>
      <c r="H167" s="17">
        <f t="shared" si="47"/>
        <v>3.0000000000000009</v>
      </c>
      <c r="I167" s="27">
        <f t="shared" si="32"/>
        <v>1212.5000000000005</v>
      </c>
      <c r="J167" s="27">
        <f t="shared" si="33"/>
        <v>285.471</v>
      </c>
      <c r="K167" s="27">
        <f t="shared" si="34"/>
        <v>9.6655048302469133</v>
      </c>
      <c r="L167" s="27">
        <f t="shared" si="42"/>
        <v>1507.6365048302473</v>
      </c>
      <c r="M167" s="31">
        <f t="shared" si="43"/>
        <v>7.2031521897445145</v>
      </c>
      <c r="N167" s="28">
        <f t="shared" si="35"/>
        <v>0</v>
      </c>
      <c r="O167" s="29" t="str">
        <f t="shared" si="36"/>
        <v>Not Braking</v>
      </c>
      <c r="P167" s="36">
        <f t="shared" si="37"/>
        <v>7203.1521897445145</v>
      </c>
      <c r="Q167" s="36">
        <f>SUM(P$8:P167)</f>
        <v>249222.93998292676</v>
      </c>
      <c r="R167" s="36">
        <f t="shared" si="44"/>
        <v>7203.1521897445145</v>
      </c>
      <c r="S167" s="36">
        <f>SUM(R$8:R167)</f>
        <v>538145.04271628277</v>
      </c>
      <c r="T167" s="36">
        <f t="shared" si="45"/>
        <v>-288922.10273335601</v>
      </c>
      <c r="U167" s="17"/>
      <c r="V167" s="24"/>
      <c r="BH167">
        <f t="shared" si="38"/>
        <v>0</v>
      </c>
      <c r="BI167">
        <f t="shared" si="39"/>
        <v>17.2</v>
      </c>
      <c r="BJ167">
        <f t="shared" si="40"/>
        <v>4.7777777777777777</v>
      </c>
    </row>
    <row r="168" spans="2:62" x14ac:dyDescent="0.2">
      <c r="B168" s="3" t="s">
        <v>21</v>
      </c>
      <c r="C168" s="3">
        <v>160</v>
      </c>
      <c r="D168" s="3">
        <v>160</v>
      </c>
      <c r="E168" s="2">
        <f t="shared" si="41"/>
        <v>5.583333333333333</v>
      </c>
      <c r="F168" s="10">
        <v>20.100000000000001</v>
      </c>
      <c r="G168" s="17">
        <f t="shared" si="46"/>
        <v>0.86111111111111094</v>
      </c>
      <c r="H168" s="17">
        <f t="shared" si="47"/>
        <v>3.0999999999999996</v>
      </c>
      <c r="I168" s="27">
        <f t="shared" si="32"/>
        <v>1252.9166666666665</v>
      </c>
      <c r="J168" s="27">
        <f t="shared" si="33"/>
        <v>285.471</v>
      </c>
      <c r="K168" s="27">
        <f t="shared" si="34"/>
        <v>13.199569383680554</v>
      </c>
      <c r="L168" s="27">
        <f t="shared" si="42"/>
        <v>1551.5872360503472</v>
      </c>
      <c r="M168" s="31">
        <f t="shared" si="43"/>
        <v>8.6630287346144375</v>
      </c>
      <c r="N168" s="28">
        <f t="shared" si="35"/>
        <v>0</v>
      </c>
      <c r="O168" s="29" t="str">
        <f t="shared" si="36"/>
        <v>Not Braking</v>
      </c>
      <c r="P168" s="36">
        <f t="shared" si="37"/>
        <v>8663.0287346144378</v>
      </c>
      <c r="Q168" s="36">
        <f>SUM(P$8:P168)</f>
        <v>257885.9687175412</v>
      </c>
      <c r="R168" s="36">
        <f t="shared" si="44"/>
        <v>8663.0287346144378</v>
      </c>
      <c r="S168" s="36">
        <f>SUM(R$8:R168)</f>
        <v>546808.07145089726</v>
      </c>
      <c r="T168" s="36">
        <f t="shared" si="45"/>
        <v>-288922.10273335606</v>
      </c>
      <c r="U168" s="17"/>
      <c r="V168" s="24"/>
      <c r="BH168">
        <f t="shared" si="38"/>
        <v>0</v>
      </c>
      <c r="BI168">
        <f t="shared" si="39"/>
        <v>20.100000000000001</v>
      </c>
      <c r="BJ168">
        <f t="shared" si="40"/>
        <v>5.5833333333333339</v>
      </c>
    </row>
    <row r="169" spans="2:62" x14ac:dyDescent="0.2">
      <c r="B169" s="3" t="s">
        <v>21</v>
      </c>
      <c r="C169" s="3">
        <v>161</v>
      </c>
      <c r="D169" s="3">
        <v>161</v>
      </c>
      <c r="E169" s="2">
        <f t="shared" si="41"/>
        <v>6.5</v>
      </c>
      <c r="F169" s="10">
        <v>23.4</v>
      </c>
      <c r="G169" s="17">
        <f t="shared" si="46"/>
        <v>0.74999999999999978</v>
      </c>
      <c r="H169" s="17">
        <f t="shared" si="47"/>
        <v>2.6999999999999993</v>
      </c>
      <c r="I169" s="27">
        <f t="shared" si="32"/>
        <v>1091.2499999999998</v>
      </c>
      <c r="J169" s="27">
        <f t="shared" si="33"/>
        <v>285.471</v>
      </c>
      <c r="K169" s="27">
        <f t="shared" si="34"/>
        <v>17.889547812500002</v>
      </c>
      <c r="L169" s="27">
        <f t="shared" si="42"/>
        <v>1394.6105478124998</v>
      </c>
      <c r="M169" s="31">
        <f t="shared" si="43"/>
        <v>9.0649685607812476</v>
      </c>
      <c r="N169" s="28">
        <f t="shared" si="35"/>
        <v>0</v>
      </c>
      <c r="O169" s="29" t="str">
        <f t="shared" si="36"/>
        <v>Not Braking</v>
      </c>
      <c r="P169" s="36">
        <f t="shared" si="37"/>
        <v>9064.968560781248</v>
      </c>
      <c r="Q169" s="36">
        <f>SUM(P$8:P169)</f>
        <v>266950.93727832247</v>
      </c>
      <c r="R169" s="36">
        <f t="shared" si="44"/>
        <v>9064.968560781248</v>
      </c>
      <c r="S169" s="36">
        <f>SUM(R$8:R169)</f>
        <v>555873.04001167847</v>
      </c>
      <c r="T169" s="36">
        <f t="shared" si="45"/>
        <v>-288922.10273335601</v>
      </c>
      <c r="U169" s="17"/>
      <c r="V169" s="24"/>
      <c r="BH169">
        <f t="shared" si="38"/>
        <v>0</v>
      </c>
      <c r="BI169">
        <f t="shared" si="39"/>
        <v>23.4</v>
      </c>
      <c r="BJ169">
        <f t="shared" si="40"/>
        <v>6.4999999999999991</v>
      </c>
    </row>
    <row r="170" spans="2:62" x14ac:dyDescent="0.2">
      <c r="B170" s="3" t="s">
        <v>21</v>
      </c>
      <c r="C170" s="3">
        <v>162</v>
      </c>
      <c r="D170" s="3">
        <v>162</v>
      </c>
      <c r="E170" s="2">
        <f t="shared" si="41"/>
        <v>7.083333333333333</v>
      </c>
      <c r="F170" s="10">
        <v>25.5</v>
      </c>
      <c r="G170" s="17">
        <f t="shared" si="46"/>
        <v>0.5833333333333337</v>
      </c>
      <c r="H170" s="17">
        <f t="shared" si="47"/>
        <v>2.1000000000000014</v>
      </c>
      <c r="I170" s="27">
        <f t="shared" si="32"/>
        <v>848.75000000000057</v>
      </c>
      <c r="J170" s="27">
        <f t="shared" si="33"/>
        <v>285.471</v>
      </c>
      <c r="K170" s="27">
        <f t="shared" si="34"/>
        <v>21.244573133680554</v>
      </c>
      <c r="L170" s="27">
        <f t="shared" si="42"/>
        <v>1155.4655731336811</v>
      </c>
      <c r="M170" s="31">
        <f t="shared" si="43"/>
        <v>8.1845478096969071</v>
      </c>
      <c r="N170" s="28">
        <f t="shared" si="35"/>
        <v>0</v>
      </c>
      <c r="O170" s="29" t="str">
        <f t="shared" si="36"/>
        <v>Not Braking</v>
      </c>
      <c r="P170" s="36">
        <f t="shared" si="37"/>
        <v>8184.5478096969073</v>
      </c>
      <c r="Q170" s="36">
        <f>SUM(P$8:P170)</f>
        <v>275135.4850880194</v>
      </c>
      <c r="R170" s="36">
        <f t="shared" si="44"/>
        <v>8184.5478096969073</v>
      </c>
      <c r="S170" s="36">
        <f>SUM(R$8:R170)</f>
        <v>564057.58782137535</v>
      </c>
      <c r="T170" s="36">
        <f t="shared" si="45"/>
        <v>-288922.10273335595</v>
      </c>
      <c r="U170" s="17"/>
      <c r="V170" s="24"/>
      <c r="BH170">
        <f t="shared" si="38"/>
        <v>0</v>
      </c>
      <c r="BI170">
        <f t="shared" si="39"/>
        <v>25.5</v>
      </c>
      <c r="BJ170">
        <f t="shared" si="40"/>
        <v>7.083333333333333</v>
      </c>
    </row>
    <row r="171" spans="2:62" x14ac:dyDescent="0.2">
      <c r="B171" s="3" t="s">
        <v>21</v>
      </c>
      <c r="C171" s="3">
        <v>163</v>
      </c>
      <c r="D171" s="3">
        <v>163</v>
      </c>
      <c r="E171" s="2">
        <f t="shared" si="41"/>
        <v>7.666666666666667</v>
      </c>
      <c r="F171" s="10">
        <v>27.6</v>
      </c>
      <c r="G171" s="17">
        <f t="shared" si="46"/>
        <v>0.55555555555555558</v>
      </c>
      <c r="H171" s="17">
        <f t="shared" si="47"/>
        <v>2</v>
      </c>
      <c r="I171" s="27">
        <f t="shared" si="32"/>
        <v>808.33333333333337</v>
      </c>
      <c r="J171" s="27">
        <f t="shared" si="33"/>
        <v>285.471</v>
      </c>
      <c r="K171" s="27">
        <f t="shared" si="34"/>
        <v>24.887760138888893</v>
      </c>
      <c r="L171" s="27">
        <f t="shared" si="42"/>
        <v>1118.6920934722223</v>
      </c>
      <c r="M171" s="31">
        <f t="shared" si="43"/>
        <v>8.5766393832870378</v>
      </c>
      <c r="N171" s="28">
        <f t="shared" si="35"/>
        <v>0</v>
      </c>
      <c r="O171" s="29" t="str">
        <f t="shared" si="36"/>
        <v>Not Braking</v>
      </c>
      <c r="P171" s="36">
        <f t="shared" si="37"/>
        <v>8576.6393832870381</v>
      </c>
      <c r="Q171" s="36">
        <f>SUM(P$8:P171)</f>
        <v>283712.12447130645</v>
      </c>
      <c r="R171" s="36">
        <f t="shared" si="44"/>
        <v>8576.6393832870381</v>
      </c>
      <c r="S171" s="36">
        <f>SUM(R$8:R171)</f>
        <v>572634.2272046624</v>
      </c>
      <c r="T171" s="36">
        <f t="shared" si="45"/>
        <v>-288922.10273335595</v>
      </c>
      <c r="U171" s="17"/>
      <c r="V171" s="24"/>
      <c r="BH171">
        <f t="shared" si="38"/>
        <v>0</v>
      </c>
      <c r="BI171">
        <f t="shared" si="39"/>
        <v>27.6</v>
      </c>
      <c r="BJ171">
        <f t="shared" si="40"/>
        <v>7.666666666666667</v>
      </c>
    </row>
    <row r="172" spans="2:62" x14ac:dyDescent="0.2">
      <c r="B172" s="3" t="s">
        <v>21</v>
      </c>
      <c r="C172" s="3">
        <v>164</v>
      </c>
      <c r="D172" s="3">
        <v>164</v>
      </c>
      <c r="E172" s="2">
        <f t="shared" si="41"/>
        <v>8.1944444444444446</v>
      </c>
      <c r="F172" s="10">
        <v>29.5</v>
      </c>
      <c r="G172" s="17">
        <f t="shared" si="46"/>
        <v>0.4861111111111111</v>
      </c>
      <c r="H172" s="17">
        <f t="shared" si="47"/>
        <v>1.75</v>
      </c>
      <c r="I172" s="27">
        <f t="shared" si="32"/>
        <v>707.29166666666663</v>
      </c>
      <c r="J172" s="27">
        <f t="shared" si="33"/>
        <v>285.471</v>
      </c>
      <c r="K172" s="27">
        <f t="shared" si="34"/>
        <v>28.432279538001545</v>
      </c>
      <c r="L172" s="27">
        <f t="shared" si="42"/>
        <v>1021.1949462046682</v>
      </c>
      <c r="M172" s="31">
        <f t="shared" si="43"/>
        <v>8.3681252536215869</v>
      </c>
      <c r="N172" s="28">
        <f t="shared" si="35"/>
        <v>0</v>
      </c>
      <c r="O172" s="29" t="str">
        <f t="shared" si="36"/>
        <v>Not Braking</v>
      </c>
      <c r="P172" s="36">
        <f t="shared" si="37"/>
        <v>8368.125253621587</v>
      </c>
      <c r="Q172" s="36">
        <f>SUM(P$8:P172)</f>
        <v>292080.24972492806</v>
      </c>
      <c r="R172" s="36">
        <f t="shared" si="44"/>
        <v>8368.125253621587</v>
      </c>
      <c r="S172" s="36">
        <f>SUM(R$8:R172)</f>
        <v>581002.352458284</v>
      </c>
      <c r="T172" s="36">
        <f t="shared" si="45"/>
        <v>-288922.10273335595</v>
      </c>
      <c r="U172" s="17"/>
      <c r="V172" s="24"/>
      <c r="BH172">
        <f t="shared" si="38"/>
        <v>0</v>
      </c>
      <c r="BI172">
        <f t="shared" si="39"/>
        <v>29.5</v>
      </c>
      <c r="BJ172">
        <f t="shared" si="40"/>
        <v>8.1944444444444446</v>
      </c>
    </row>
    <row r="173" spans="2:62" x14ac:dyDescent="0.2">
      <c r="B173" s="3" t="s">
        <v>21</v>
      </c>
      <c r="C173" s="3">
        <v>165</v>
      </c>
      <c r="D173" s="3">
        <v>165</v>
      </c>
      <c r="E173" s="2">
        <f t="shared" si="41"/>
        <v>8.6388888888888893</v>
      </c>
      <c r="F173" s="10">
        <v>31.1</v>
      </c>
      <c r="G173" s="17">
        <f t="shared" si="46"/>
        <v>0.36111111111111133</v>
      </c>
      <c r="H173" s="17">
        <f t="shared" si="47"/>
        <v>1.3000000000000007</v>
      </c>
      <c r="I173" s="27">
        <f t="shared" si="32"/>
        <v>525.41666666666697</v>
      </c>
      <c r="J173" s="27">
        <f t="shared" si="33"/>
        <v>285.471</v>
      </c>
      <c r="K173" s="27">
        <f t="shared" si="34"/>
        <v>31.600097778742292</v>
      </c>
      <c r="L173" s="27">
        <f t="shared" si="42"/>
        <v>842.48776444540931</v>
      </c>
      <c r="M173" s="31">
        <f t="shared" si="43"/>
        <v>7.278158187292286</v>
      </c>
      <c r="N173" s="28">
        <f t="shared" si="35"/>
        <v>0</v>
      </c>
      <c r="O173" s="29" t="str">
        <f t="shared" si="36"/>
        <v>Not Braking</v>
      </c>
      <c r="P173" s="36">
        <f t="shared" si="37"/>
        <v>7278.1581872922861</v>
      </c>
      <c r="Q173" s="36">
        <f>SUM(P$8:P173)</f>
        <v>299358.40791222034</v>
      </c>
      <c r="R173" s="36">
        <f t="shared" si="44"/>
        <v>7278.1581872922861</v>
      </c>
      <c r="S173" s="36">
        <f>SUM(R$8:R173)</f>
        <v>588280.51064557629</v>
      </c>
      <c r="T173" s="36">
        <f t="shared" si="45"/>
        <v>-288922.10273335595</v>
      </c>
      <c r="U173" s="17"/>
      <c r="V173" s="24"/>
      <c r="BH173">
        <f t="shared" si="38"/>
        <v>0</v>
      </c>
      <c r="BI173">
        <f t="shared" si="39"/>
        <v>31.1</v>
      </c>
      <c r="BJ173">
        <f t="shared" si="40"/>
        <v>8.6388888888888893</v>
      </c>
    </row>
    <row r="174" spans="2:62" x14ac:dyDescent="0.2">
      <c r="B174" s="3" t="s">
        <v>21</v>
      </c>
      <c r="C174" s="3">
        <v>166</v>
      </c>
      <c r="D174" s="3">
        <v>166</v>
      </c>
      <c r="E174" s="2">
        <f t="shared" si="41"/>
        <v>8.9166666666666661</v>
      </c>
      <c r="F174" s="10">
        <v>32.1</v>
      </c>
      <c r="G174" s="17">
        <f t="shared" si="46"/>
        <v>0.29166666666666685</v>
      </c>
      <c r="H174" s="17">
        <f t="shared" si="47"/>
        <v>1.0500000000000007</v>
      </c>
      <c r="I174" s="27">
        <f t="shared" si="32"/>
        <v>424.37500000000028</v>
      </c>
      <c r="J174" s="27">
        <f t="shared" si="33"/>
        <v>285.471</v>
      </c>
      <c r="K174" s="27">
        <f t="shared" si="34"/>
        <v>33.664929800347217</v>
      </c>
      <c r="L174" s="27">
        <f t="shared" si="42"/>
        <v>743.51092980034753</v>
      </c>
      <c r="M174" s="31">
        <f t="shared" si="43"/>
        <v>6.6296391240530985</v>
      </c>
      <c r="N174" s="28">
        <f t="shared" si="35"/>
        <v>0</v>
      </c>
      <c r="O174" s="29" t="str">
        <f t="shared" si="36"/>
        <v>Not Braking</v>
      </c>
      <c r="P174" s="36">
        <f t="shared" si="37"/>
        <v>6629.6391240530984</v>
      </c>
      <c r="Q174" s="36">
        <f>SUM(P$8:P174)</f>
        <v>305988.04703627346</v>
      </c>
      <c r="R174" s="36">
        <f t="shared" si="44"/>
        <v>6629.6391240530984</v>
      </c>
      <c r="S174" s="36">
        <f>SUM(R$8:R174)</f>
        <v>594910.14976962935</v>
      </c>
      <c r="T174" s="36">
        <f t="shared" si="45"/>
        <v>-288922.10273335589</v>
      </c>
      <c r="U174" s="17"/>
      <c r="V174" s="24"/>
      <c r="BH174">
        <f t="shared" si="38"/>
        <v>0</v>
      </c>
      <c r="BI174">
        <f t="shared" si="39"/>
        <v>32.1</v>
      </c>
      <c r="BJ174">
        <f t="shared" si="40"/>
        <v>8.9166666666666661</v>
      </c>
    </row>
    <row r="175" spans="2:62" x14ac:dyDescent="0.2">
      <c r="B175" s="3" t="s">
        <v>21</v>
      </c>
      <c r="C175" s="3">
        <v>167</v>
      </c>
      <c r="D175" s="3">
        <v>167</v>
      </c>
      <c r="E175" s="2">
        <f t="shared" si="41"/>
        <v>9.2222222222222214</v>
      </c>
      <c r="F175" s="10">
        <v>33.200000000000003</v>
      </c>
      <c r="G175" s="17">
        <f t="shared" si="46"/>
        <v>0.43055555555555575</v>
      </c>
      <c r="H175" s="17">
        <f t="shared" si="47"/>
        <v>1.5500000000000007</v>
      </c>
      <c r="I175" s="27">
        <f t="shared" si="32"/>
        <v>626.4583333333336</v>
      </c>
      <c r="J175" s="27">
        <f t="shared" si="33"/>
        <v>285.471</v>
      </c>
      <c r="K175" s="27">
        <f t="shared" si="34"/>
        <v>36.01171594135802</v>
      </c>
      <c r="L175" s="27">
        <f t="shared" si="42"/>
        <v>947.94104927469164</v>
      </c>
      <c r="M175" s="31">
        <f t="shared" si="43"/>
        <v>8.7421230099777105</v>
      </c>
      <c r="N175" s="28">
        <f t="shared" si="35"/>
        <v>0</v>
      </c>
      <c r="O175" s="29" t="str">
        <f t="shared" si="36"/>
        <v>Not Braking</v>
      </c>
      <c r="P175" s="36">
        <f t="shared" si="37"/>
        <v>8742.1230099777113</v>
      </c>
      <c r="Q175" s="36">
        <f>SUM(P$8:P175)</f>
        <v>314730.17004625115</v>
      </c>
      <c r="R175" s="36">
        <f t="shared" si="44"/>
        <v>8742.1230099777113</v>
      </c>
      <c r="S175" s="36">
        <f>SUM(R$8:R175)</f>
        <v>603652.2727796071</v>
      </c>
      <c r="T175" s="36">
        <f t="shared" si="45"/>
        <v>-288922.10273335595</v>
      </c>
      <c r="U175" s="17"/>
      <c r="V175" s="24"/>
      <c r="BH175">
        <f t="shared" si="38"/>
        <v>0</v>
      </c>
      <c r="BI175">
        <f t="shared" si="39"/>
        <v>33.200000000000003</v>
      </c>
      <c r="BJ175">
        <f t="shared" si="40"/>
        <v>9.2222222222222232</v>
      </c>
    </row>
    <row r="176" spans="2:62" x14ac:dyDescent="0.2">
      <c r="B176" s="3" t="s">
        <v>21</v>
      </c>
      <c r="C176" s="3">
        <v>168</v>
      </c>
      <c r="D176" s="3">
        <v>168</v>
      </c>
      <c r="E176" s="2">
        <f t="shared" si="41"/>
        <v>9.7777777777777786</v>
      </c>
      <c r="F176" s="10">
        <v>35.200000000000003</v>
      </c>
      <c r="G176" s="17">
        <f t="shared" si="46"/>
        <v>0.55555555555555558</v>
      </c>
      <c r="H176" s="17">
        <f t="shared" si="47"/>
        <v>2</v>
      </c>
      <c r="I176" s="27">
        <f t="shared" si="32"/>
        <v>808.33333333333337</v>
      </c>
      <c r="J176" s="27">
        <f t="shared" si="33"/>
        <v>285.471</v>
      </c>
      <c r="K176" s="27">
        <f t="shared" si="34"/>
        <v>40.481162469135811</v>
      </c>
      <c r="L176" s="27">
        <f t="shared" si="42"/>
        <v>1134.2854958024691</v>
      </c>
      <c r="M176" s="31">
        <f t="shared" si="43"/>
        <v>11.090791514513032</v>
      </c>
      <c r="N176" s="28">
        <f t="shared" si="35"/>
        <v>0</v>
      </c>
      <c r="O176" s="29" t="str">
        <f t="shared" si="36"/>
        <v>Not Braking</v>
      </c>
      <c r="P176" s="36">
        <f t="shared" si="37"/>
        <v>11090.791514513032</v>
      </c>
      <c r="Q176" s="36">
        <f>SUM(P$8:P176)</f>
        <v>325820.96156076418</v>
      </c>
      <c r="R176" s="36">
        <f t="shared" si="44"/>
        <v>11090.791514513032</v>
      </c>
      <c r="S176" s="36">
        <f>SUM(R$8:R176)</f>
        <v>614743.06429412018</v>
      </c>
      <c r="T176" s="36">
        <f t="shared" si="45"/>
        <v>-288922.10273335601</v>
      </c>
      <c r="U176" s="17"/>
      <c r="V176" s="24"/>
      <c r="BH176">
        <f t="shared" si="38"/>
        <v>0</v>
      </c>
      <c r="BI176">
        <f t="shared" si="39"/>
        <v>35.200000000000003</v>
      </c>
      <c r="BJ176">
        <f t="shared" si="40"/>
        <v>9.7777777777777786</v>
      </c>
    </row>
    <row r="177" spans="2:62" x14ac:dyDescent="0.2">
      <c r="B177" s="3" t="s">
        <v>21</v>
      </c>
      <c r="C177" s="3">
        <v>169</v>
      </c>
      <c r="D177" s="3">
        <v>169</v>
      </c>
      <c r="E177" s="2">
        <f t="shared" si="41"/>
        <v>10.333333333333334</v>
      </c>
      <c r="F177" s="10">
        <v>37.200000000000003</v>
      </c>
      <c r="G177" s="17">
        <f t="shared" si="46"/>
        <v>0.38888888888888851</v>
      </c>
      <c r="H177" s="17">
        <f t="shared" si="47"/>
        <v>1.3999999999999986</v>
      </c>
      <c r="I177" s="27">
        <f t="shared" si="32"/>
        <v>565.8333333333328</v>
      </c>
      <c r="J177" s="27">
        <f t="shared" si="33"/>
        <v>285.471</v>
      </c>
      <c r="K177" s="27">
        <f t="shared" si="34"/>
        <v>45.211980138888897</v>
      </c>
      <c r="L177" s="27">
        <f t="shared" si="42"/>
        <v>896.51631347222178</v>
      </c>
      <c r="M177" s="31">
        <f t="shared" si="43"/>
        <v>9.2640019058796259</v>
      </c>
      <c r="N177" s="28">
        <f t="shared" si="35"/>
        <v>0</v>
      </c>
      <c r="O177" s="29" t="str">
        <f t="shared" si="36"/>
        <v>Not Braking</v>
      </c>
      <c r="P177" s="36">
        <f t="shared" si="37"/>
        <v>9264.0019058796261</v>
      </c>
      <c r="Q177" s="36">
        <f>SUM(P$8:P177)</f>
        <v>335084.96346664382</v>
      </c>
      <c r="R177" s="36">
        <f t="shared" si="44"/>
        <v>9264.0019058796261</v>
      </c>
      <c r="S177" s="36">
        <f>SUM(R$8:R177)</f>
        <v>624007.06619999977</v>
      </c>
      <c r="T177" s="36">
        <f t="shared" si="45"/>
        <v>-288922.10273335595</v>
      </c>
      <c r="U177" s="17"/>
      <c r="V177" s="24"/>
      <c r="BH177">
        <f t="shared" si="38"/>
        <v>0</v>
      </c>
      <c r="BI177">
        <f t="shared" si="39"/>
        <v>37.200000000000003</v>
      </c>
      <c r="BJ177">
        <f t="shared" si="40"/>
        <v>10.333333333333334</v>
      </c>
    </row>
    <row r="178" spans="2:62" x14ac:dyDescent="0.2">
      <c r="B178" s="3" t="s">
        <v>21</v>
      </c>
      <c r="C178" s="3">
        <v>170</v>
      </c>
      <c r="D178" s="3">
        <v>170</v>
      </c>
      <c r="E178" s="2">
        <f t="shared" si="41"/>
        <v>10.555555555555555</v>
      </c>
      <c r="F178" s="10">
        <v>38</v>
      </c>
      <c r="G178" s="17">
        <f t="shared" si="46"/>
        <v>2.7777777777777186E-2</v>
      </c>
      <c r="H178" s="17">
        <f t="shared" si="47"/>
        <v>9.9999999999997868E-2</v>
      </c>
      <c r="I178" s="27">
        <f t="shared" si="32"/>
        <v>40.416666666665805</v>
      </c>
      <c r="J178" s="27">
        <f t="shared" si="33"/>
        <v>285.471</v>
      </c>
      <c r="K178" s="27">
        <f t="shared" si="34"/>
        <v>47.17749112654321</v>
      </c>
      <c r="L178" s="27">
        <f t="shared" si="42"/>
        <v>373.06515779320898</v>
      </c>
      <c r="M178" s="31">
        <f t="shared" si="43"/>
        <v>3.9379099989283168</v>
      </c>
      <c r="N178" s="28">
        <f t="shared" si="35"/>
        <v>0</v>
      </c>
      <c r="O178" s="29" t="str">
        <f t="shared" si="36"/>
        <v>Not Braking</v>
      </c>
      <c r="P178" s="36">
        <f t="shared" si="37"/>
        <v>3937.9099989283168</v>
      </c>
      <c r="Q178" s="36">
        <f>SUM(P$8:P178)</f>
        <v>339022.87346557213</v>
      </c>
      <c r="R178" s="36">
        <f t="shared" si="44"/>
        <v>3937.9099989283168</v>
      </c>
      <c r="S178" s="36">
        <f>SUM(R$8:R178)</f>
        <v>627944.97619892808</v>
      </c>
      <c r="T178" s="36">
        <f t="shared" si="45"/>
        <v>-288922.10273335595</v>
      </c>
      <c r="U178" s="17"/>
      <c r="V178" s="24"/>
      <c r="BH178">
        <f t="shared" si="38"/>
        <v>0</v>
      </c>
      <c r="BI178">
        <f t="shared" si="39"/>
        <v>38</v>
      </c>
      <c r="BJ178">
        <f t="shared" si="40"/>
        <v>10.555555555555555</v>
      </c>
    </row>
    <row r="179" spans="2:62" x14ac:dyDescent="0.2">
      <c r="B179" s="3" t="s">
        <v>21</v>
      </c>
      <c r="C179" s="3">
        <v>171</v>
      </c>
      <c r="D179" s="3">
        <v>171</v>
      </c>
      <c r="E179" s="2">
        <f t="shared" si="41"/>
        <v>10.388888888888889</v>
      </c>
      <c r="F179" s="10">
        <v>37.4</v>
      </c>
      <c r="G179" s="17">
        <f t="shared" si="46"/>
        <v>-0.40277777777777757</v>
      </c>
      <c r="H179" s="17">
        <f t="shared" si="47"/>
        <v>-1.4499999999999993</v>
      </c>
      <c r="I179" s="27">
        <f t="shared" si="32"/>
        <v>-586.0416666666664</v>
      </c>
      <c r="J179" s="27">
        <f t="shared" si="33"/>
        <v>285.471</v>
      </c>
      <c r="K179" s="27">
        <f t="shared" si="34"/>
        <v>45.69943731867285</v>
      </c>
      <c r="L179" s="27">
        <f t="shared" si="42"/>
        <v>-254.87122934799356</v>
      </c>
      <c r="M179" s="31">
        <f t="shared" si="43"/>
        <v>-2.6478288826708223</v>
      </c>
      <c r="N179" s="28">
        <f t="shared" si="35"/>
        <v>-2647.8288826708222</v>
      </c>
      <c r="O179" s="29" t="str">
        <f t="shared" si="36"/>
        <v>Braking</v>
      </c>
      <c r="P179" s="36">
        <f t="shared" si="37"/>
        <v>-2647.8288826708222</v>
      </c>
      <c r="Q179" s="36">
        <f>SUM(P$8:P179)</f>
        <v>336375.04458290129</v>
      </c>
      <c r="R179" s="36">
        <f t="shared" si="44"/>
        <v>2647.8288826708222</v>
      </c>
      <c r="S179" s="36">
        <f>SUM(R$8:R179)</f>
        <v>630592.80508159893</v>
      </c>
      <c r="T179" s="36">
        <f t="shared" si="45"/>
        <v>-294217.76049869764</v>
      </c>
      <c r="U179" s="17"/>
      <c r="V179" s="24"/>
      <c r="BH179">
        <f t="shared" si="38"/>
        <v>0</v>
      </c>
      <c r="BI179">
        <f t="shared" si="39"/>
        <v>37.4</v>
      </c>
      <c r="BJ179">
        <f t="shared" si="40"/>
        <v>10.388888888888888</v>
      </c>
    </row>
    <row r="180" spans="2:62" x14ac:dyDescent="0.2">
      <c r="B180" s="3" t="s">
        <v>21</v>
      </c>
      <c r="C180" s="3">
        <v>172</v>
      </c>
      <c r="D180" s="3">
        <v>172</v>
      </c>
      <c r="E180" s="2">
        <f t="shared" si="41"/>
        <v>9.75</v>
      </c>
      <c r="F180" s="10">
        <v>35.1</v>
      </c>
      <c r="G180" s="17">
        <f t="shared" si="46"/>
        <v>-0.88888888888888862</v>
      </c>
      <c r="H180" s="17">
        <f t="shared" si="47"/>
        <v>-3.1999999999999993</v>
      </c>
      <c r="I180" s="27">
        <f t="shared" si="32"/>
        <v>-1293.333333333333</v>
      </c>
      <c r="J180" s="27">
        <f t="shared" si="33"/>
        <v>285.471</v>
      </c>
      <c r="K180" s="27">
        <f t="shared" si="34"/>
        <v>40.251482578125</v>
      </c>
      <c r="L180" s="27">
        <f t="shared" si="42"/>
        <v>-967.61085075520805</v>
      </c>
      <c r="M180" s="31">
        <f t="shared" si="43"/>
        <v>-9.4342057948632796</v>
      </c>
      <c r="N180" s="28">
        <f t="shared" si="35"/>
        <v>-9434.2057948632792</v>
      </c>
      <c r="O180" s="29" t="str">
        <f t="shared" si="36"/>
        <v>Braking</v>
      </c>
      <c r="P180" s="36">
        <f t="shared" si="37"/>
        <v>-9434.2057948632792</v>
      </c>
      <c r="Q180" s="36">
        <f>SUM(P$8:P180)</f>
        <v>326940.838788038</v>
      </c>
      <c r="R180" s="36">
        <f t="shared" si="44"/>
        <v>9434.2057948632792</v>
      </c>
      <c r="S180" s="36">
        <f>SUM(R$8:R180)</f>
        <v>640027.01087646221</v>
      </c>
      <c r="T180" s="36">
        <f t="shared" si="45"/>
        <v>-313086.17208842421</v>
      </c>
      <c r="U180" s="17"/>
      <c r="V180" s="24"/>
      <c r="BH180">
        <f t="shared" si="38"/>
        <v>0</v>
      </c>
      <c r="BI180">
        <f t="shared" si="39"/>
        <v>35.1</v>
      </c>
      <c r="BJ180">
        <f t="shared" si="40"/>
        <v>9.75</v>
      </c>
    </row>
    <row r="181" spans="2:62" x14ac:dyDescent="0.2">
      <c r="B181" s="3" t="s">
        <v>21</v>
      </c>
      <c r="C181" s="3">
        <v>173</v>
      </c>
      <c r="D181" s="3">
        <v>173</v>
      </c>
      <c r="E181" s="2">
        <f t="shared" si="41"/>
        <v>8.6111111111111107</v>
      </c>
      <c r="F181" s="10">
        <v>31</v>
      </c>
      <c r="G181" s="17">
        <f t="shared" si="46"/>
        <v>-1.1111111111111112</v>
      </c>
      <c r="H181" s="17">
        <f t="shared" si="47"/>
        <v>-4</v>
      </c>
      <c r="I181" s="27">
        <f t="shared" si="32"/>
        <v>-1616.6666666666667</v>
      </c>
      <c r="J181" s="27">
        <f t="shared" si="33"/>
        <v>285.471</v>
      </c>
      <c r="K181" s="27">
        <f t="shared" si="34"/>
        <v>31.397208429783948</v>
      </c>
      <c r="L181" s="27">
        <f t="shared" si="42"/>
        <v>-1299.7984582368827</v>
      </c>
      <c r="M181" s="31">
        <f t="shared" si="43"/>
        <v>-11.192708945928711</v>
      </c>
      <c r="N181" s="28">
        <f t="shared" si="35"/>
        <v>-11192.708945928711</v>
      </c>
      <c r="O181" s="29" t="str">
        <f t="shared" si="36"/>
        <v>Braking</v>
      </c>
      <c r="P181" s="36">
        <f t="shared" si="37"/>
        <v>-11192.708945928711</v>
      </c>
      <c r="Q181" s="36">
        <f>SUM(P$8:P181)</f>
        <v>315748.12984210928</v>
      </c>
      <c r="R181" s="36">
        <f t="shared" si="44"/>
        <v>11192.708945928711</v>
      </c>
      <c r="S181" s="36">
        <f>SUM(R$8:R181)</f>
        <v>651219.71982239094</v>
      </c>
      <c r="T181" s="36">
        <f t="shared" si="45"/>
        <v>-335471.58998028166</v>
      </c>
      <c r="U181" s="17"/>
      <c r="V181" s="24"/>
      <c r="BH181">
        <f t="shared" si="38"/>
        <v>0</v>
      </c>
      <c r="BI181">
        <f t="shared" si="39"/>
        <v>31</v>
      </c>
      <c r="BJ181">
        <f t="shared" si="40"/>
        <v>8.6111111111111107</v>
      </c>
    </row>
    <row r="182" spans="2:62" x14ac:dyDescent="0.2">
      <c r="B182" s="3" t="s">
        <v>21</v>
      </c>
      <c r="C182" s="3">
        <v>174</v>
      </c>
      <c r="D182" s="3">
        <v>174</v>
      </c>
      <c r="E182" s="2">
        <f t="shared" si="41"/>
        <v>7.5277777777777777</v>
      </c>
      <c r="F182" s="10">
        <v>27.1</v>
      </c>
      <c r="G182" s="17">
        <f t="shared" si="46"/>
        <v>-0.79166666666666652</v>
      </c>
      <c r="H182" s="17">
        <f t="shared" si="47"/>
        <v>-2.8499999999999996</v>
      </c>
      <c r="I182" s="27">
        <f t="shared" si="32"/>
        <v>-1151.8749999999998</v>
      </c>
      <c r="J182" s="27">
        <f t="shared" si="33"/>
        <v>285.471</v>
      </c>
      <c r="K182" s="27">
        <f t="shared" si="34"/>
        <v>23.994197547260804</v>
      </c>
      <c r="L182" s="27">
        <f t="shared" si="42"/>
        <v>-842.40980245273897</v>
      </c>
      <c r="M182" s="31">
        <f t="shared" si="43"/>
        <v>-6.341473790685896</v>
      </c>
      <c r="N182" s="28">
        <f t="shared" si="35"/>
        <v>-6341.4737906858963</v>
      </c>
      <c r="O182" s="29" t="str">
        <f t="shared" si="36"/>
        <v>Braking</v>
      </c>
      <c r="P182" s="36">
        <f t="shared" si="37"/>
        <v>-6341.4737906858963</v>
      </c>
      <c r="Q182" s="36">
        <f>SUM(P$8:P182)</f>
        <v>309406.6560514234</v>
      </c>
      <c r="R182" s="36">
        <f t="shared" si="44"/>
        <v>6341.4737906858963</v>
      </c>
      <c r="S182" s="36">
        <f>SUM(R$8:R182)</f>
        <v>657561.19361307682</v>
      </c>
      <c r="T182" s="36">
        <f t="shared" si="45"/>
        <v>-348154.53756165341</v>
      </c>
      <c r="U182" s="17"/>
      <c r="V182" s="24"/>
      <c r="BH182">
        <f t="shared" si="38"/>
        <v>0</v>
      </c>
      <c r="BI182">
        <f t="shared" si="39"/>
        <v>27.1</v>
      </c>
      <c r="BJ182">
        <f t="shared" si="40"/>
        <v>7.5277777777777777</v>
      </c>
    </row>
    <row r="183" spans="2:62" x14ac:dyDescent="0.2">
      <c r="B183" s="3" t="s">
        <v>21</v>
      </c>
      <c r="C183" s="3">
        <v>175</v>
      </c>
      <c r="D183" s="3">
        <v>175</v>
      </c>
      <c r="E183" s="2">
        <f t="shared" si="41"/>
        <v>7.0277777777777777</v>
      </c>
      <c r="F183" s="10">
        <v>25.3</v>
      </c>
      <c r="G183" s="17">
        <f t="shared" si="46"/>
        <v>-0.27777777777777779</v>
      </c>
      <c r="H183" s="17">
        <f t="shared" si="47"/>
        <v>-1</v>
      </c>
      <c r="I183" s="27">
        <f t="shared" si="32"/>
        <v>-404.16666666666669</v>
      </c>
      <c r="J183" s="27">
        <f t="shared" si="33"/>
        <v>285.471</v>
      </c>
      <c r="K183" s="27">
        <f t="shared" si="34"/>
        <v>20.912631783371914</v>
      </c>
      <c r="L183" s="27">
        <f t="shared" si="42"/>
        <v>-97.783034883294761</v>
      </c>
      <c r="M183" s="31">
        <f t="shared" si="43"/>
        <v>-0.68719743959648816</v>
      </c>
      <c r="N183" s="28">
        <f t="shared" si="35"/>
        <v>-687.19743959648815</v>
      </c>
      <c r="O183" s="29" t="str">
        <f t="shared" si="36"/>
        <v>Braking</v>
      </c>
      <c r="P183" s="36">
        <f t="shared" si="37"/>
        <v>-687.19743959648815</v>
      </c>
      <c r="Q183" s="36">
        <f>SUM(P$8:P183)</f>
        <v>308719.45861182694</v>
      </c>
      <c r="R183" s="36">
        <f t="shared" si="44"/>
        <v>687.19743959648815</v>
      </c>
      <c r="S183" s="36">
        <f>SUM(R$8:R183)</f>
        <v>658248.39105267334</v>
      </c>
      <c r="T183" s="36">
        <f t="shared" si="45"/>
        <v>-349528.9324408464</v>
      </c>
      <c r="U183" s="17"/>
      <c r="V183" s="24"/>
      <c r="BH183">
        <f t="shared" si="38"/>
        <v>0</v>
      </c>
      <c r="BI183">
        <f t="shared" si="39"/>
        <v>25.3</v>
      </c>
      <c r="BJ183">
        <f t="shared" si="40"/>
        <v>7.0277777777777777</v>
      </c>
    </row>
    <row r="184" spans="2:62" x14ac:dyDescent="0.2">
      <c r="B184" s="3" t="s">
        <v>21</v>
      </c>
      <c r="C184" s="3">
        <v>176</v>
      </c>
      <c r="D184" s="3">
        <v>176</v>
      </c>
      <c r="E184" s="2">
        <f t="shared" si="41"/>
        <v>6.9722222222222223</v>
      </c>
      <c r="F184" s="10">
        <v>25.1</v>
      </c>
      <c r="G184" s="17">
        <f t="shared" si="46"/>
        <v>8.3333333333333037E-2</v>
      </c>
      <c r="H184" s="17">
        <f t="shared" si="47"/>
        <v>0.29999999999999893</v>
      </c>
      <c r="I184" s="27">
        <f t="shared" si="32"/>
        <v>121.24999999999957</v>
      </c>
      <c r="J184" s="27">
        <f t="shared" si="33"/>
        <v>285.471</v>
      </c>
      <c r="K184" s="27">
        <f t="shared" si="34"/>
        <v>20.583304144483026</v>
      </c>
      <c r="L184" s="27">
        <f t="shared" si="42"/>
        <v>427.30430414448256</v>
      </c>
      <c r="M184" s="31">
        <f t="shared" si="43"/>
        <v>2.9792605650073645</v>
      </c>
      <c r="N184" s="28">
        <f t="shared" si="35"/>
        <v>0</v>
      </c>
      <c r="O184" s="29" t="str">
        <f t="shared" si="36"/>
        <v>Not Braking</v>
      </c>
      <c r="P184" s="36">
        <f t="shared" si="37"/>
        <v>2979.2605650073647</v>
      </c>
      <c r="Q184" s="36">
        <f>SUM(P$8:P184)</f>
        <v>311698.71917683427</v>
      </c>
      <c r="R184" s="36">
        <f t="shared" si="44"/>
        <v>2979.2605650073647</v>
      </c>
      <c r="S184" s="36">
        <f>SUM(R$8:R184)</f>
        <v>661227.65161768068</v>
      </c>
      <c r="T184" s="36">
        <f t="shared" si="45"/>
        <v>-349528.9324408464</v>
      </c>
      <c r="U184" s="17"/>
      <c r="V184" s="24"/>
      <c r="BH184">
        <f t="shared" si="38"/>
        <v>0</v>
      </c>
      <c r="BI184">
        <f t="shared" si="39"/>
        <v>25.1</v>
      </c>
      <c r="BJ184">
        <f t="shared" si="40"/>
        <v>6.9722222222222223</v>
      </c>
    </row>
    <row r="185" spans="2:62" x14ac:dyDescent="0.2">
      <c r="B185" s="3" t="s">
        <v>21</v>
      </c>
      <c r="C185" s="3">
        <v>177</v>
      </c>
      <c r="D185" s="3">
        <v>177</v>
      </c>
      <c r="E185" s="2">
        <f t="shared" si="41"/>
        <v>7.1944444444444446</v>
      </c>
      <c r="F185" s="10">
        <v>25.9</v>
      </c>
      <c r="G185" s="17">
        <f t="shared" si="46"/>
        <v>0.37499999999999989</v>
      </c>
      <c r="H185" s="17">
        <f t="shared" si="47"/>
        <v>1.3499999999999996</v>
      </c>
      <c r="I185" s="27">
        <f t="shared" si="32"/>
        <v>545.62499999999989</v>
      </c>
      <c r="J185" s="27">
        <f t="shared" si="33"/>
        <v>285.471</v>
      </c>
      <c r="K185" s="27">
        <f t="shared" si="34"/>
        <v>21.916296968557102</v>
      </c>
      <c r="L185" s="27">
        <f t="shared" si="42"/>
        <v>853.01229696855694</v>
      </c>
      <c r="M185" s="31">
        <f t="shared" si="43"/>
        <v>6.1369495809682295</v>
      </c>
      <c r="N185" s="28">
        <f t="shared" si="35"/>
        <v>0</v>
      </c>
      <c r="O185" s="29" t="str">
        <f t="shared" si="36"/>
        <v>Not Braking</v>
      </c>
      <c r="P185" s="36">
        <f t="shared" si="37"/>
        <v>6136.9495809682294</v>
      </c>
      <c r="Q185" s="36">
        <f>SUM(P$8:P185)</f>
        <v>317835.66875780252</v>
      </c>
      <c r="R185" s="36">
        <f t="shared" si="44"/>
        <v>6136.9495809682294</v>
      </c>
      <c r="S185" s="36">
        <f>SUM(R$8:R185)</f>
        <v>667364.60119864892</v>
      </c>
      <c r="T185" s="36">
        <f t="shared" si="45"/>
        <v>-349528.9324408464</v>
      </c>
      <c r="U185" s="17"/>
      <c r="V185" s="24"/>
      <c r="BH185">
        <f t="shared" si="38"/>
        <v>0</v>
      </c>
      <c r="BI185">
        <f t="shared" si="39"/>
        <v>25.9</v>
      </c>
      <c r="BJ185">
        <f t="shared" si="40"/>
        <v>7.1944444444444438</v>
      </c>
    </row>
    <row r="186" spans="2:62" x14ac:dyDescent="0.2">
      <c r="B186" s="3" t="s">
        <v>21</v>
      </c>
      <c r="C186" s="3">
        <v>178</v>
      </c>
      <c r="D186" s="3">
        <v>178</v>
      </c>
      <c r="E186" s="2">
        <f t="shared" si="41"/>
        <v>7.7222222222222223</v>
      </c>
      <c r="F186" s="10">
        <v>27.8</v>
      </c>
      <c r="G186" s="17">
        <f t="shared" si="46"/>
        <v>0.45833333333333343</v>
      </c>
      <c r="H186" s="17">
        <f t="shared" si="47"/>
        <v>1.6500000000000004</v>
      </c>
      <c r="I186" s="27">
        <f t="shared" si="32"/>
        <v>666.87500000000011</v>
      </c>
      <c r="J186" s="27">
        <f t="shared" si="33"/>
        <v>285.471</v>
      </c>
      <c r="K186" s="27">
        <f t="shared" si="34"/>
        <v>25.249759170524694</v>
      </c>
      <c r="L186" s="27">
        <f t="shared" si="42"/>
        <v>977.59575917052484</v>
      </c>
      <c r="M186" s="31">
        <f t="shared" si="43"/>
        <v>7.5492116958168305</v>
      </c>
      <c r="N186" s="28">
        <f t="shared" si="35"/>
        <v>0</v>
      </c>
      <c r="O186" s="29" t="str">
        <f t="shared" si="36"/>
        <v>Not Braking</v>
      </c>
      <c r="P186" s="36">
        <f t="shared" si="37"/>
        <v>7549.2116958168308</v>
      </c>
      <c r="Q186" s="36">
        <f>SUM(P$8:P186)</f>
        <v>325384.88045361935</v>
      </c>
      <c r="R186" s="36">
        <f t="shared" si="44"/>
        <v>7549.2116958168308</v>
      </c>
      <c r="S186" s="36">
        <f>SUM(R$8:R186)</f>
        <v>674913.81289446575</v>
      </c>
      <c r="T186" s="36">
        <f t="shared" si="45"/>
        <v>-349528.9324408464</v>
      </c>
      <c r="U186" s="17"/>
      <c r="V186" s="24"/>
      <c r="BH186">
        <f t="shared" si="38"/>
        <v>0</v>
      </c>
      <c r="BI186">
        <f t="shared" si="39"/>
        <v>27.8</v>
      </c>
      <c r="BJ186">
        <f t="shared" si="40"/>
        <v>7.7222222222222223</v>
      </c>
    </row>
    <row r="187" spans="2:62" x14ac:dyDescent="0.2">
      <c r="B187" s="3" t="s">
        <v>21</v>
      </c>
      <c r="C187" s="3">
        <v>179</v>
      </c>
      <c r="D187" s="3">
        <v>179</v>
      </c>
      <c r="E187" s="2">
        <f t="shared" si="41"/>
        <v>8.1111111111111107</v>
      </c>
      <c r="F187" s="10">
        <v>29.2</v>
      </c>
      <c r="G187" s="17">
        <f t="shared" si="46"/>
        <v>0.25000000000000011</v>
      </c>
      <c r="H187" s="17">
        <f t="shared" si="47"/>
        <v>0.90000000000000036</v>
      </c>
      <c r="I187" s="27">
        <f t="shared" si="32"/>
        <v>363.75000000000017</v>
      </c>
      <c r="J187" s="27">
        <f t="shared" si="33"/>
        <v>285.471</v>
      </c>
      <c r="K187" s="27">
        <f t="shared" si="34"/>
        <v>27.856936311728393</v>
      </c>
      <c r="L187" s="27">
        <f t="shared" si="42"/>
        <v>677.07793631172854</v>
      </c>
      <c r="M187" s="31">
        <f t="shared" si="43"/>
        <v>5.4918543723062418</v>
      </c>
      <c r="N187" s="28">
        <f t="shared" si="35"/>
        <v>0</v>
      </c>
      <c r="O187" s="29" t="str">
        <f t="shared" si="36"/>
        <v>Not Braking</v>
      </c>
      <c r="P187" s="36">
        <f t="shared" si="37"/>
        <v>5491.8543723062421</v>
      </c>
      <c r="Q187" s="36">
        <f>SUM(P$8:P187)</f>
        <v>330876.73482592561</v>
      </c>
      <c r="R187" s="36">
        <f t="shared" si="44"/>
        <v>5491.8543723062421</v>
      </c>
      <c r="S187" s="36">
        <f>SUM(R$8:R187)</f>
        <v>680405.66726677201</v>
      </c>
      <c r="T187" s="36">
        <f t="shared" si="45"/>
        <v>-349528.9324408464</v>
      </c>
      <c r="U187" s="17"/>
      <c r="V187" s="24"/>
      <c r="BH187">
        <f t="shared" si="38"/>
        <v>0</v>
      </c>
      <c r="BI187">
        <f t="shared" si="39"/>
        <v>29.2</v>
      </c>
      <c r="BJ187">
        <f t="shared" si="40"/>
        <v>8.1111111111111107</v>
      </c>
    </row>
    <row r="188" spans="2:62" x14ac:dyDescent="0.2">
      <c r="B188" s="3" t="s">
        <v>21</v>
      </c>
      <c r="C188" s="3">
        <v>180</v>
      </c>
      <c r="D188" s="3">
        <v>180</v>
      </c>
      <c r="E188" s="2">
        <f t="shared" si="41"/>
        <v>8.2222222222222214</v>
      </c>
      <c r="F188" s="10">
        <v>29.6</v>
      </c>
      <c r="G188" s="17">
        <f t="shared" si="46"/>
        <v>4.1666666666666761E-2</v>
      </c>
      <c r="H188" s="17">
        <f t="shared" si="47"/>
        <v>0.15000000000000036</v>
      </c>
      <c r="I188" s="27">
        <f t="shared" si="32"/>
        <v>60.625000000000135</v>
      </c>
      <c r="J188" s="27">
        <f t="shared" si="33"/>
        <v>285.471</v>
      </c>
      <c r="K188" s="27">
        <f t="shared" si="34"/>
        <v>28.625367469135796</v>
      </c>
      <c r="L188" s="27">
        <f t="shared" si="42"/>
        <v>374.72136746913588</v>
      </c>
      <c r="M188" s="31">
        <f t="shared" si="43"/>
        <v>3.0810423547462285</v>
      </c>
      <c r="N188" s="28">
        <f t="shared" si="35"/>
        <v>0</v>
      </c>
      <c r="O188" s="29" t="str">
        <f t="shared" si="36"/>
        <v>Not Braking</v>
      </c>
      <c r="P188" s="36">
        <f t="shared" si="37"/>
        <v>3081.0423547462283</v>
      </c>
      <c r="Q188" s="36">
        <f>SUM(P$8:P188)</f>
        <v>333957.77718067187</v>
      </c>
      <c r="R188" s="36">
        <f t="shared" si="44"/>
        <v>3081.0423547462283</v>
      </c>
      <c r="S188" s="36">
        <f>SUM(R$8:R188)</f>
        <v>683486.70962151827</v>
      </c>
      <c r="T188" s="36">
        <f t="shared" si="45"/>
        <v>-349528.9324408464</v>
      </c>
      <c r="U188" s="17"/>
      <c r="V188" s="24"/>
      <c r="BH188">
        <f t="shared" si="38"/>
        <v>0</v>
      </c>
      <c r="BI188">
        <f t="shared" si="39"/>
        <v>29.6</v>
      </c>
      <c r="BJ188">
        <f t="shared" si="40"/>
        <v>8.2222222222222232</v>
      </c>
    </row>
    <row r="189" spans="2:62" x14ac:dyDescent="0.2">
      <c r="B189" s="3" t="s">
        <v>21</v>
      </c>
      <c r="C189" s="3">
        <v>181</v>
      </c>
      <c r="D189" s="3">
        <v>181</v>
      </c>
      <c r="E189" s="2">
        <f t="shared" si="41"/>
        <v>8.1944444444444446</v>
      </c>
      <c r="F189" s="10">
        <v>29.5</v>
      </c>
      <c r="G189" s="17">
        <f t="shared" si="46"/>
        <v>-5.5555555555555851E-2</v>
      </c>
      <c r="H189" s="17">
        <f t="shared" si="47"/>
        <v>-0.20000000000000107</v>
      </c>
      <c r="I189" s="27">
        <f t="shared" si="32"/>
        <v>-80.833333333333769</v>
      </c>
      <c r="J189" s="27">
        <f t="shared" si="33"/>
        <v>285.471</v>
      </c>
      <c r="K189" s="27">
        <f t="shared" si="34"/>
        <v>28.432279538001545</v>
      </c>
      <c r="L189" s="27">
        <f t="shared" si="42"/>
        <v>233.06994620466776</v>
      </c>
      <c r="M189" s="31">
        <f t="shared" si="43"/>
        <v>1.9098787258438052</v>
      </c>
      <c r="N189" s="28">
        <f t="shared" si="35"/>
        <v>1909.8787258438053</v>
      </c>
      <c r="O189" s="29" t="str">
        <f t="shared" si="36"/>
        <v>Braking</v>
      </c>
      <c r="P189" s="36">
        <f t="shared" si="37"/>
        <v>1909.8787258438053</v>
      </c>
      <c r="Q189" s="36">
        <f>SUM(P$8:P189)</f>
        <v>335867.65590651566</v>
      </c>
      <c r="R189" s="36">
        <f t="shared" si="44"/>
        <v>1909.8787258438053</v>
      </c>
      <c r="S189" s="36">
        <f>SUM(R$8:R189)</f>
        <v>685396.58834736212</v>
      </c>
      <c r="T189" s="36">
        <f t="shared" si="45"/>
        <v>-349528.93244084646</v>
      </c>
      <c r="U189" s="17"/>
      <c r="V189" s="24"/>
      <c r="BH189">
        <f t="shared" si="38"/>
        <v>0</v>
      </c>
      <c r="BI189">
        <f t="shared" si="39"/>
        <v>29.5</v>
      </c>
      <c r="BJ189">
        <f t="shared" si="40"/>
        <v>8.1944444444444446</v>
      </c>
    </row>
    <row r="190" spans="2:62" x14ac:dyDescent="0.2">
      <c r="B190" s="3" t="s">
        <v>21</v>
      </c>
      <c r="C190" s="3">
        <v>182</v>
      </c>
      <c r="D190" s="3">
        <v>182</v>
      </c>
      <c r="E190" s="2">
        <f t="shared" si="41"/>
        <v>8.1111111111111107</v>
      </c>
      <c r="F190" s="10">
        <v>29.2</v>
      </c>
      <c r="G190" s="17">
        <f t="shared" si="46"/>
        <v>-0.16666666666666657</v>
      </c>
      <c r="H190" s="17">
        <f t="shared" si="47"/>
        <v>-0.59999999999999964</v>
      </c>
      <c r="I190" s="27">
        <f t="shared" si="32"/>
        <v>-242.49999999999986</v>
      </c>
      <c r="J190" s="27">
        <f t="shared" si="33"/>
        <v>285.471</v>
      </c>
      <c r="K190" s="27">
        <f t="shared" si="34"/>
        <v>27.856936311728393</v>
      </c>
      <c r="L190" s="27">
        <f t="shared" si="42"/>
        <v>70.827936311728564</v>
      </c>
      <c r="M190" s="31">
        <f t="shared" si="43"/>
        <v>0.57449326119513167</v>
      </c>
      <c r="N190" s="28">
        <f t="shared" si="35"/>
        <v>574.49326119513171</v>
      </c>
      <c r="O190" s="29" t="str">
        <f t="shared" si="36"/>
        <v>Braking</v>
      </c>
      <c r="P190" s="36">
        <f t="shared" si="37"/>
        <v>574.49326119513171</v>
      </c>
      <c r="Q190" s="36">
        <f>SUM(P$8:P190)</f>
        <v>336442.1491677108</v>
      </c>
      <c r="R190" s="36">
        <f t="shared" si="44"/>
        <v>574.49326119513171</v>
      </c>
      <c r="S190" s="36">
        <f>SUM(R$8:R190)</f>
        <v>685971.08160855726</v>
      </c>
      <c r="T190" s="36">
        <f t="shared" si="45"/>
        <v>-349528.93244084646</v>
      </c>
      <c r="U190" s="17"/>
      <c r="V190" s="24"/>
      <c r="BH190">
        <f t="shared" si="38"/>
        <v>0</v>
      </c>
      <c r="BI190">
        <f t="shared" si="39"/>
        <v>29.2</v>
      </c>
      <c r="BJ190">
        <f t="shared" si="40"/>
        <v>8.1111111111111107</v>
      </c>
    </row>
    <row r="191" spans="2:62" x14ac:dyDescent="0.2">
      <c r="B191" s="3" t="s">
        <v>21</v>
      </c>
      <c r="C191" s="3">
        <v>183</v>
      </c>
      <c r="D191" s="3">
        <v>183</v>
      </c>
      <c r="E191" s="2">
        <f t="shared" si="41"/>
        <v>7.8611111111111107</v>
      </c>
      <c r="F191" s="10">
        <v>28.3</v>
      </c>
      <c r="G191" s="17">
        <f t="shared" si="46"/>
        <v>-0.43055555555555525</v>
      </c>
      <c r="H191" s="17">
        <f t="shared" si="47"/>
        <v>-1.5499999999999989</v>
      </c>
      <c r="I191" s="27">
        <f t="shared" si="32"/>
        <v>-626.45833333333292</v>
      </c>
      <c r="J191" s="27">
        <f t="shared" si="33"/>
        <v>285.471</v>
      </c>
      <c r="K191" s="27">
        <f t="shared" si="34"/>
        <v>26.166191737075618</v>
      </c>
      <c r="L191" s="27">
        <f t="shared" si="42"/>
        <v>-314.82114159625729</v>
      </c>
      <c r="M191" s="31">
        <f t="shared" si="43"/>
        <v>-2.4748439742150228</v>
      </c>
      <c r="N191" s="28">
        <f t="shared" si="35"/>
        <v>-2474.8439742150226</v>
      </c>
      <c r="O191" s="29" t="str">
        <f t="shared" si="36"/>
        <v>Braking</v>
      </c>
      <c r="P191" s="36">
        <f t="shared" si="37"/>
        <v>-2474.8439742150226</v>
      </c>
      <c r="Q191" s="36">
        <f>SUM(P$8:P191)</f>
        <v>333967.30519349576</v>
      </c>
      <c r="R191" s="36">
        <f t="shared" si="44"/>
        <v>2474.8439742150226</v>
      </c>
      <c r="S191" s="36">
        <f>SUM(R$8:R191)</f>
        <v>688445.92558277224</v>
      </c>
      <c r="T191" s="36">
        <f t="shared" si="45"/>
        <v>-354478.62038927648</v>
      </c>
      <c r="U191" s="17"/>
      <c r="V191" s="24"/>
      <c r="BH191">
        <f t="shared" si="38"/>
        <v>0</v>
      </c>
      <c r="BI191">
        <f t="shared" si="39"/>
        <v>28.3</v>
      </c>
      <c r="BJ191">
        <f t="shared" si="40"/>
        <v>7.8611111111111107</v>
      </c>
    </row>
    <row r="192" spans="2:62" x14ac:dyDescent="0.2">
      <c r="B192" s="3" t="s">
        <v>21</v>
      </c>
      <c r="C192" s="3">
        <v>184</v>
      </c>
      <c r="D192" s="3">
        <v>184</v>
      </c>
      <c r="E192" s="2">
        <f t="shared" si="41"/>
        <v>7.25</v>
      </c>
      <c r="F192" s="10">
        <v>26.1</v>
      </c>
      <c r="G192" s="17">
        <f t="shared" si="46"/>
        <v>-0.65277777777777768</v>
      </c>
      <c r="H192" s="17">
        <f t="shared" si="47"/>
        <v>-2.3499999999999996</v>
      </c>
      <c r="I192" s="27">
        <f t="shared" si="32"/>
        <v>-949.79166666666652</v>
      </c>
      <c r="J192" s="27">
        <f t="shared" si="33"/>
        <v>285.471</v>
      </c>
      <c r="K192" s="27">
        <f t="shared" si="34"/>
        <v>22.256079453125</v>
      </c>
      <c r="L192" s="27">
        <f t="shared" si="42"/>
        <v>-642.06458721354147</v>
      </c>
      <c r="M192" s="31">
        <f t="shared" si="43"/>
        <v>-4.6549682572981759</v>
      </c>
      <c r="N192" s="28">
        <f t="shared" si="35"/>
        <v>-4654.9682572981756</v>
      </c>
      <c r="O192" s="29" t="str">
        <f t="shared" si="36"/>
        <v>Braking</v>
      </c>
      <c r="P192" s="36">
        <f t="shared" si="37"/>
        <v>-4654.9682572981756</v>
      </c>
      <c r="Q192" s="36">
        <f>SUM(P$8:P192)</f>
        <v>329312.33693619759</v>
      </c>
      <c r="R192" s="36">
        <f t="shared" si="44"/>
        <v>4654.9682572981756</v>
      </c>
      <c r="S192" s="36">
        <f>SUM(R$8:R192)</f>
        <v>693100.89384007046</v>
      </c>
      <c r="T192" s="36">
        <f t="shared" si="45"/>
        <v>-363788.55690387287</v>
      </c>
      <c r="U192" s="17"/>
      <c r="V192" s="24"/>
      <c r="BH192">
        <f t="shared" si="38"/>
        <v>0</v>
      </c>
      <c r="BI192">
        <f t="shared" si="39"/>
        <v>26.1</v>
      </c>
      <c r="BJ192">
        <f t="shared" si="40"/>
        <v>7.25</v>
      </c>
    </row>
    <row r="193" spans="2:62" x14ac:dyDescent="0.2">
      <c r="B193" s="3" t="s">
        <v>21</v>
      </c>
      <c r="C193" s="3">
        <v>185</v>
      </c>
      <c r="D193" s="3">
        <v>185</v>
      </c>
      <c r="E193" s="2">
        <f t="shared" si="41"/>
        <v>6.5555555555555554</v>
      </c>
      <c r="F193" s="10">
        <v>23.6</v>
      </c>
      <c r="G193" s="17">
        <f t="shared" si="46"/>
        <v>-0.70833333333333348</v>
      </c>
      <c r="H193" s="17">
        <f t="shared" si="47"/>
        <v>-2.5500000000000007</v>
      </c>
      <c r="I193" s="27">
        <f t="shared" si="32"/>
        <v>-1030.6250000000002</v>
      </c>
      <c r="J193" s="27">
        <f t="shared" si="33"/>
        <v>285.471</v>
      </c>
      <c r="K193" s="27">
        <f t="shared" si="34"/>
        <v>18.196658904320987</v>
      </c>
      <c r="L193" s="27">
        <f t="shared" si="42"/>
        <v>-726.95734109567923</v>
      </c>
      <c r="M193" s="31">
        <f t="shared" si="43"/>
        <v>-4.7656092360716746</v>
      </c>
      <c r="N193" s="28">
        <f t="shared" si="35"/>
        <v>-4765.6092360716748</v>
      </c>
      <c r="O193" s="29" t="str">
        <f t="shared" si="36"/>
        <v>Braking</v>
      </c>
      <c r="P193" s="36">
        <f t="shared" si="37"/>
        <v>-4765.6092360716748</v>
      </c>
      <c r="Q193" s="36">
        <f>SUM(P$8:P193)</f>
        <v>324546.72770012589</v>
      </c>
      <c r="R193" s="36">
        <f t="shared" si="44"/>
        <v>4765.6092360716748</v>
      </c>
      <c r="S193" s="36">
        <f>SUM(R$8:R193)</f>
        <v>697866.50307614217</v>
      </c>
      <c r="T193" s="36">
        <f t="shared" si="45"/>
        <v>-373319.77537601627</v>
      </c>
      <c r="U193" s="17"/>
      <c r="V193" s="24"/>
      <c r="BH193">
        <f t="shared" si="38"/>
        <v>0</v>
      </c>
      <c r="BI193">
        <f t="shared" si="39"/>
        <v>23.6</v>
      </c>
      <c r="BJ193">
        <f t="shared" si="40"/>
        <v>6.5555555555555554</v>
      </c>
    </row>
    <row r="194" spans="2:62" x14ac:dyDescent="0.2">
      <c r="B194" s="3" t="s">
        <v>21</v>
      </c>
      <c r="C194" s="3">
        <v>186</v>
      </c>
      <c r="D194" s="3">
        <v>186</v>
      </c>
      <c r="E194" s="2">
        <f t="shared" si="41"/>
        <v>5.833333333333333</v>
      </c>
      <c r="F194" s="10">
        <v>21</v>
      </c>
      <c r="G194" s="17">
        <f t="shared" si="46"/>
        <v>-0.65277777777777812</v>
      </c>
      <c r="H194" s="17">
        <f t="shared" si="47"/>
        <v>-2.3500000000000014</v>
      </c>
      <c r="I194" s="27">
        <f t="shared" si="32"/>
        <v>-949.7916666666672</v>
      </c>
      <c r="J194" s="27">
        <f t="shared" si="33"/>
        <v>285.471</v>
      </c>
      <c r="K194" s="27">
        <f t="shared" si="34"/>
        <v>14.408084201388887</v>
      </c>
      <c r="L194" s="27">
        <f t="shared" si="42"/>
        <v>-649.91258246527832</v>
      </c>
      <c r="M194" s="31">
        <f t="shared" si="43"/>
        <v>-3.7911567310474568</v>
      </c>
      <c r="N194" s="28">
        <f t="shared" si="35"/>
        <v>-3791.1567310474566</v>
      </c>
      <c r="O194" s="29" t="str">
        <f t="shared" si="36"/>
        <v>Braking</v>
      </c>
      <c r="P194" s="36">
        <f t="shared" si="37"/>
        <v>-3791.1567310474566</v>
      </c>
      <c r="Q194" s="36">
        <f>SUM(P$8:P194)</f>
        <v>320755.57096907846</v>
      </c>
      <c r="R194" s="36">
        <f t="shared" si="44"/>
        <v>3791.1567310474566</v>
      </c>
      <c r="S194" s="36">
        <f>SUM(R$8:R194)</f>
        <v>701657.6598071896</v>
      </c>
      <c r="T194" s="36">
        <f t="shared" si="45"/>
        <v>-380902.08883811114</v>
      </c>
      <c r="U194" s="17"/>
      <c r="V194" s="24"/>
      <c r="BH194">
        <f t="shared" si="38"/>
        <v>0</v>
      </c>
      <c r="BI194">
        <f t="shared" si="39"/>
        <v>21</v>
      </c>
      <c r="BJ194">
        <f t="shared" si="40"/>
        <v>5.833333333333333</v>
      </c>
    </row>
    <row r="195" spans="2:62" x14ac:dyDescent="0.2">
      <c r="B195" s="3" t="s">
        <v>21</v>
      </c>
      <c r="C195" s="3">
        <v>187</v>
      </c>
      <c r="D195" s="3">
        <v>187</v>
      </c>
      <c r="E195" s="2">
        <f t="shared" si="41"/>
        <v>5.25</v>
      </c>
      <c r="F195" s="10">
        <v>18.899999999999999</v>
      </c>
      <c r="G195" s="17">
        <f t="shared" si="46"/>
        <v>-0.54166666666666641</v>
      </c>
      <c r="H195" s="17">
        <f t="shared" si="47"/>
        <v>-1.9499999999999993</v>
      </c>
      <c r="I195" s="27">
        <f t="shared" si="32"/>
        <v>-788.12499999999966</v>
      </c>
      <c r="J195" s="27">
        <f t="shared" si="33"/>
        <v>285.471</v>
      </c>
      <c r="K195" s="27">
        <f t="shared" si="34"/>
        <v>11.670548203125001</v>
      </c>
      <c r="L195" s="27">
        <f t="shared" si="42"/>
        <v>-490.98345179687465</v>
      </c>
      <c r="M195" s="31">
        <f t="shared" si="43"/>
        <v>-2.5776631219335919</v>
      </c>
      <c r="N195" s="28">
        <f t="shared" si="35"/>
        <v>-2577.6631219335918</v>
      </c>
      <c r="O195" s="29" t="str">
        <f t="shared" si="36"/>
        <v>Braking</v>
      </c>
      <c r="P195" s="36">
        <f t="shared" si="37"/>
        <v>-2577.6631219335918</v>
      </c>
      <c r="Q195" s="36">
        <f>SUM(P$8:P195)</f>
        <v>318177.90784714487</v>
      </c>
      <c r="R195" s="36">
        <f t="shared" si="44"/>
        <v>2577.6631219335918</v>
      </c>
      <c r="S195" s="36">
        <f>SUM(R$8:R195)</f>
        <v>704235.32292912318</v>
      </c>
      <c r="T195" s="36">
        <f t="shared" si="45"/>
        <v>-386057.41508197831</v>
      </c>
      <c r="U195" s="17"/>
      <c r="V195" s="24"/>
      <c r="BH195">
        <f t="shared" si="38"/>
        <v>0</v>
      </c>
      <c r="BI195">
        <f t="shared" si="39"/>
        <v>18.899999999999999</v>
      </c>
      <c r="BJ195">
        <f t="shared" si="40"/>
        <v>5.2499999999999991</v>
      </c>
    </row>
    <row r="196" spans="2:62" x14ac:dyDescent="0.2">
      <c r="B196" s="3" t="s">
        <v>21</v>
      </c>
      <c r="C196" s="3">
        <v>188</v>
      </c>
      <c r="D196" s="3">
        <v>188</v>
      </c>
      <c r="E196" s="2">
        <f t="shared" si="41"/>
        <v>4.75</v>
      </c>
      <c r="F196" s="10">
        <v>17.100000000000001</v>
      </c>
      <c r="G196" s="17">
        <f t="shared" si="46"/>
        <v>-0.44444444444444431</v>
      </c>
      <c r="H196" s="17">
        <f t="shared" si="47"/>
        <v>-1.5999999999999996</v>
      </c>
      <c r="I196" s="27">
        <f t="shared" si="32"/>
        <v>-646.66666666666652</v>
      </c>
      <c r="J196" s="27">
        <f t="shared" si="33"/>
        <v>285.471</v>
      </c>
      <c r="K196" s="27">
        <f t="shared" si="34"/>
        <v>9.5534419531250006</v>
      </c>
      <c r="L196" s="27">
        <f t="shared" si="42"/>
        <v>-351.64222471354151</v>
      </c>
      <c r="M196" s="31">
        <f t="shared" si="43"/>
        <v>-1.6703005673893221</v>
      </c>
      <c r="N196" s="28">
        <f t="shared" si="35"/>
        <v>-1670.3005673893222</v>
      </c>
      <c r="O196" s="29" t="str">
        <f t="shared" si="36"/>
        <v>Braking</v>
      </c>
      <c r="P196" s="36">
        <f t="shared" si="37"/>
        <v>-1670.3005673893222</v>
      </c>
      <c r="Q196" s="36">
        <f>SUM(P$8:P196)</f>
        <v>316507.60727975552</v>
      </c>
      <c r="R196" s="36">
        <f t="shared" si="44"/>
        <v>1670.3005673893222</v>
      </c>
      <c r="S196" s="36">
        <f>SUM(R$8:R196)</f>
        <v>705905.62349651253</v>
      </c>
      <c r="T196" s="36">
        <f t="shared" si="45"/>
        <v>-389398.01621675701</v>
      </c>
      <c r="U196" s="17"/>
      <c r="V196" s="24"/>
      <c r="BH196">
        <f t="shared" si="38"/>
        <v>0</v>
      </c>
      <c r="BI196">
        <f t="shared" si="39"/>
        <v>17.100000000000001</v>
      </c>
      <c r="BJ196">
        <f t="shared" si="40"/>
        <v>4.75</v>
      </c>
    </row>
    <row r="197" spans="2:62" x14ac:dyDescent="0.2">
      <c r="B197" s="3" t="s">
        <v>21</v>
      </c>
      <c r="C197" s="3">
        <v>189</v>
      </c>
      <c r="D197" s="3">
        <v>189</v>
      </c>
      <c r="E197" s="2">
        <f t="shared" si="41"/>
        <v>4.3611111111111107</v>
      </c>
      <c r="F197" s="10">
        <v>15.7</v>
      </c>
      <c r="G197" s="17">
        <f t="shared" si="46"/>
        <v>-0.36111111111111133</v>
      </c>
      <c r="H197" s="17">
        <f t="shared" si="47"/>
        <v>-1.3000000000000007</v>
      </c>
      <c r="I197" s="27">
        <f t="shared" si="32"/>
        <v>-525.41666666666697</v>
      </c>
      <c r="J197" s="27">
        <f t="shared" si="33"/>
        <v>285.471</v>
      </c>
      <c r="K197" s="27">
        <f t="shared" si="34"/>
        <v>8.0531715981867276</v>
      </c>
      <c r="L197" s="27">
        <f t="shared" si="42"/>
        <v>-231.89249506848023</v>
      </c>
      <c r="M197" s="31">
        <f t="shared" si="43"/>
        <v>-1.0113089368264276</v>
      </c>
      <c r="N197" s="28">
        <f t="shared" si="35"/>
        <v>-1011.3089368264276</v>
      </c>
      <c r="O197" s="29" t="str">
        <f t="shared" si="36"/>
        <v>Braking</v>
      </c>
      <c r="P197" s="36">
        <f t="shared" si="37"/>
        <v>-1011.3089368264276</v>
      </c>
      <c r="Q197" s="36">
        <f>SUM(P$8:P197)</f>
        <v>315496.29834292911</v>
      </c>
      <c r="R197" s="36">
        <f t="shared" si="44"/>
        <v>1011.3089368264276</v>
      </c>
      <c r="S197" s="36">
        <f>SUM(R$8:R197)</f>
        <v>706916.93243333895</v>
      </c>
      <c r="T197" s="36">
        <f t="shared" si="45"/>
        <v>-391420.63409040985</v>
      </c>
      <c r="U197" s="17"/>
      <c r="V197" s="24"/>
      <c r="BH197">
        <f t="shared" si="38"/>
        <v>0</v>
      </c>
      <c r="BI197">
        <f t="shared" si="39"/>
        <v>15.7</v>
      </c>
      <c r="BJ197">
        <f t="shared" si="40"/>
        <v>4.3611111111111107</v>
      </c>
    </row>
    <row r="198" spans="2:62" x14ac:dyDescent="0.2">
      <c r="B198" s="3" t="s">
        <v>21</v>
      </c>
      <c r="C198" s="3">
        <v>190</v>
      </c>
      <c r="D198" s="3">
        <v>190</v>
      </c>
      <c r="E198" s="2">
        <f t="shared" si="41"/>
        <v>4.0277777777777777</v>
      </c>
      <c r="F198" s="10">
        <v>14.5</v>
      </c>
      <c r="G198" s="17">
        <f t="shared" si="46"/>
        <v>-0.27777777777777779</v>
      </c>
      <c r="H198" s="17">
        <f t="shared" si="47"/>
        <v>-1</v>
      </c>
      <c r="I198" s="27">
        <f t="shared" si="32"/>
        <v>-404.16666666666669</v>
      </c>
      <c r="J198" s="27">
        <f t="shared" si="33"/>
        <v>285.471</v>
      </c>
      <c r="K198" s="27">
        <f t="shared" si="34"/>
        <v>6.8691603250385809</v>
      </c>
      <c r="L198" s="27">
        <f t="shared" si="42"/>
        <v>-111.82650634162809</v>
      </c>
      <c r="M198" s="31">
        <f t="shared" si="43"/>
        <v>-0.45041231720933533</v>
      </c>
      <c r="N198" s="28">
        <f t="shared" si="35"/>
        <v>-450.41231720933536</v>
      </c>
      <c r="O198" s="29" t="str">
        <f t="shared" si="36"/>
        <v>Braking</v>
      </c>
      <c r="P198" s="36">
        <f t="shared" si="37"/>
        <v>-450.41231720933536</v>
      </c>
      <c r="Q198" s="36">
        <f>SUM(P$8:P198)</f>
        <v>315045.88602571975</v>
      </c>
      <c r="R198" s="36">
        <f t="shared" si="44"/>
        <v>450.41231720933536</v>
      </c>
      <c r="S198" s="36">
        <f>SUM(R$8:R198)</f>
        <v>707367.34475054825</v>
      </c>
      <c r="T198" s="36">
        <f t="shared" si="45"/>
        <v>-392321.4587248285</v>
      </c>
      <c r="U198" s="17"/>
      <c r="V198" s="24"/>
      <c r="BH198">
        <f t="shared" si="38"/>
        <v>0</v>
      </c>
      <c r="BI198">
        <f t="shared" si="39"/>
        <v>14.5</v>
      </c>
      <c r="BJ198">
        <f t="shared" si="40"/>
        <v>4.0277777777777777</v>
      </c>
    </row>
    <row r="199" spans="2:62" x14ac:dyDescent="0.2">
      <c r="B199" s="3" t="s">
        <v>21</v>
      </c>
      <c r="C199" s="3">
        <v>191</v>
      </c>
      <c r="D199" s="3">
        <v>191</v>
      </c>
      <c r="E199" s="2">
        <f t="shared" si="41"/>
        <v>3.8055555555555554</v>
      </c>
      <c r="F199" s="10">
        <v>13.7</v>
      </c>
      <c r="G199" s="17">
        <f t="shared" si="46"/>
        <v>-0.22222222222222215</v>
      </c>
      <c r="H199" s="17">
        <f t="shared" si="47"/>
        <v>-0.79999999999999982</v>
      </c>
      <c r="I199" s="27">
        <f t="shared" si="32"/>
        <v>-323.33333333333326</v>
      </c>
      <c r="J199" s="27">
        <f t="shared" si="33"/>
        <v>285.471</v>
      </c>
      <c r="K199" s="27">
        <f t="shared" si="34"/>
        <v>6.1320937046682094</v>
      </c>
      <c r="L199" s="27">
        <f t="shared" si="42"/>
        <v>-31.730239628665061</v>
      </c>
      <c r="M199" s="31">
        <f t="shared" si="43"/>
        <v>-0.12075118969797537</v>
      </c>
      <c r="N199" s="28">
        <f t="shared" si="35"/>
        <v>-120.75118969797536</v>
      </c>
      <c r="O199" s="29" t="str">
        <f t="shared" si="36"/>
        <v>Braking</v>
      </c>
      <c r="P199" s="36">
        <f t="shared" si="37"/>
        <v>-120.75118969797536</v>
      </c>
      <c r="Q199" s="36">
        <f>SUM(P$8:P199)</f>
        <v>314925.13483602175</v>
      </c>
      <c r="R199" s="36">
        <f t="shared" si="44"/>
        <v>120.75118969797536</v>
      </c>
      <c r="S199" s="36">
        <f>SUM(R$8:R199)</f>
        <v>707488.09594024625</v>
      </c>
      <c r="T199" s="36">
        <f t="shared" si="45"/>
        <v>-392562.96110422449</v>
      </c>
      <c r="U199" s="17"/>
      <c r="V199" s="24"/>
      <c r="BH199">
        <f t="shared" si="38"/>
        <v>0</v>
      </c>
      <c r="BI199">
        <f t="shared" si="39"/>
        <v>13.7</v>
      </c>
      <c r="BJ199">
        <f t="shared" si="40"/>
        <v>3.8055555555555554</v>
      </c>
    </row>
    <row r="200" spans="2:62" x14ac:dyDescent="0.2">
      <c r="B200" s="3" t="s">
        <v>21</v>
      </c>
      <c r="C200" s="3">
        <v>192</v>
      </c>
      <c r="D200" s="3">
        <v>192</v>
      </c>
      <c r="E200" s="2">
        <f t="shared" si="41"/>
        <v>3.5833333333333335</v>
      </c>
      <c r="F200" s="10">
        <v>12.9</v>
      </c>
      <c r="G200" s="17">
        <f t="shared" si="46"/>
        <v>-0.16666666666666657</v>
      </c>
      <c r="H200" s="17">
        <f t="shared" si="47"/>
        <v>-0.59999999999999964</v>
      </c>
      <c r="I200" s="27">
        <f t="shared" ref="I200:I263" si="48">$I$4*G200</f>
        <v>-242.49999999999986</v>
      </c>
      <c r="J200" s="27">
        <f t="shared" ref="J200:J263" si="49">$I$4*$J$4*9.81</f>
        <v>285.471</v>
      </c>
      <c r="K200" s="27">
        <f t="shared" ref="K200:K263" si="50">0.5*$M$4*$K$4*$L$4*E200^2</f>
        <v>5.4368464670138898</v>
      </c>
      <c r="L200" s="27">
        <f t="shared" si="42"/>
        <v>48.407846467014025</v>
      </c>
      <c r="M200" s="31">
        <f t="shared" si="43"/>
        <v>0.17346144984013362</v>
      </c>
      <c r="N200" s="28">
        <f t="shared" ref="N200:N263" si="51">IF(G200&lt;0,L200*E200*(C201-C200),0)</f>
        <v>173.46144984013361</v>
      </c>
      <c r="O200" s="29" t="str">
        <f t="shared" ref="O200:O263" si="52">IF(G200&lt;0,"Braking","Not Braking")</f>
        <v>Braking</v>
      </c>
      <c r="P200" s="36">
        <f t="shared" ref="P200:P263" si="53">IF(C201=C200,0,L200*E200*(C201-C200))</f>
        <v>173.46144984013361</v>
      </c>
      <c r="Q200" s="36">
        <f>SUM(P$8:P200)</f>
        <v>315098.59628586186</v>
      </c>
      <c r="R200" s="36">
        <f t="shared" si="44"/>
        <v>173.46144984013361</v>
      </c>
      <c r="S200" s="36">
        <f>SUM(R$8:R200)</f>
        <v>707661.55739008635</v>
      </c>
      <c r="T200" s="36">
        <f t="shared" si="45"/>
        <v>-392562.96110422449</v>
      </c>
      <c r="U200" s="17"/>
      <c r="V200" s="24"/>
      <c r="BH200">
        <f t="shared" ref="BH200:BH263" si="54">IF(F200&lt;1,1,0)</f>
        <v>0</v>
      </c>
      <c r="BI200">
        <f t="shared" ref="BI200:BI263" si="55">IF(BH200=1,"",F200)</f>
        <v>12.9</v>
      </c>
      <c r="BJ200">
        <f t="shared" ref="BJ200:BJ263" si="56">F200/3.6</f>
        <v>3.5833333333333335</v>
      </c>
    </row>
    <row r="201" spans="2:62" x14ac:dyDescent="0.2">
      <c r="B201" s="3" t="s">
        <v>21</v>
      </c>
      <c r="C201" s="3">
        <v>193</v>
      </c>
      <c r="D201" s="3">
        <v>193</v>
      </c>
      <c r="E201" s="2">
        <f t="shared" ref="E201:E264" si="57">F201*1000/3600</f>
        <v>3.4722222222222223</v>
      </c>
      <c r="F201" s="10">
        <v>12.5</v>
      </c>
      <c r="G201" s="17">
        <f t="shared" si="46"/>
        <v>-9.7222222222222363E-2</v>
      </c>
      <c r="H201" s="17">
        <f t="shared" si="47"/>
        <v>-0.35000000000000053</v>
      </c>
      <c r="I201" s="27">
        <f t="shared" si="48"/>
        <v>-141.45833333333354</v>
      </c>
      <c r="J201" s="27">
        <f t="shared" si="49"/>
        <v>285.471</v>
      </c>
      <c r="K201" s="27">
        <f t="shared" si="50"/>
        <v>5.1049051167052477</v>
      </c>
      <c r="L201" s="27">
        <f t="shared" ref="L201:L264" si="58">J201+K201+I201</f>
        <v>149.11757178337172</v>
      </c>
      <c r="M201" s="31">
        <f t="shared" ref="M201:M264" si="59">L201*E201/1000</f>
        <v>0.51776934647004069</v>
      </c>
      <c r="N201" s="28">
        <f t="shared" si="51"/>
        <v>517.76934647004066</v>
      </c>
      <c r="O201" s="29" t="str">
        <f t="shared" si="52"/>
        <v>Braking</v>
      </c>
      <c r="P201" s="36">
        <f t="shared" si="53"/>
        <v>517.76934647004066</v>
      </c>
      <c r="Q201" s="36">
        <f>SUM(P$8:P201)</f>
        <v>315616.36563233187</v>
      </c>
      <c r="R201" s="36">
        <f t="shared" ref="R201:R264" si="60">ABS(L201*E201*(C202-C201))</f>
        <v>517.76934647004066</v>
      </c>
      <c r="S201" s="36">
        <f>SUM(R$8:R201)</f>
        <v>708179.32673655637</v>
      </c>
      <c r="T201" s="36">
        <f t="shared" ref="T201:T264" si="61">Q201-S201</f>
        <v>-392562.96110422449</v>
      </c>
      <c r="U201" s="17"/>
      <c r="V201" s="24"/>
      <c r="BH201">
        <f t="shared" si="54"/>
        <v>0</v>
      </c>
      <c r="BI201">
        <f t="shared" si="55"/>
        <v>12.5</v>
      </c>
      <c r="BJ201">
        <f t="shared" si="56"/>
        <v>3.4722222222222223</v>
      </c>
    </row>
    <row r="202" spans="2:62" x14ac:dyDescent="0.2">
      <c r="B202" s="3" t="s">
        <v>21</v>
      </c>
      <c r="C202" s="3">
        <v>194</v>
      </c>
      <c r="D202" s="3">
        <v>194</v>
      </c>
      <c r="E202" s="2">
        <f t="shared" si="57"/>
        <v>3.3888888888888888</v>
      </c>
      <c r="F202" s="10">
        <v>12.2</v>
      </c>
      <c r="G202" s="17">
        <f t="shared" ref="G202:G265" si="62">($F203-$F201)/2/3.6</f>
        <v>-6.9444444444444448E-2</v>
      </c>
      <c r="H202" s="17">
        <f t="shared" ref="H202:H265" si="63">($F203-$F201)/2</f>
        <v>-0.25</v>
      </c>
      <c r="I202" s="27">
        <f t="shared" si="48"/>
        <v>-101.04166666666667</v>
      </c>
      <c r="J202" s="27">
        <f t="shared" si="49"/>
        <v>285.471</v>
      </c>
      <c r="K202" s="27">
        <f t="shared" si="50"/>
        <v>4.8628100964506178</v>
      </c>
      <c r="L202" s="27">
        <f t="shared" si="58"/>
        <v>189.29214342978395</v>
      </c>
      <c r="M202" s="31">
        <f t="shared" si="59"/>
        <v>0.6414900416231567</v>
      </c>
      <c r="N202" s="28">
        <f t="shared" si="51"/>
        <v>641.49004162315669</v>
      </c>
      <c r="O202" s="29" t="str">
        <f t="shared" si="52"/>
        <v>Braking</v>
      </c>
      <c r="P202" s="36">
        <f t="shared" si="53"/>
        <v>641.49004162315669</v>
      </c>
      <c r="Q202" s="36">
        <f>SUM(P$8:P202)</f>
        <v>316257.85567395505</v>
      </c>
      <c r="R202" s="36">
        <f t="shared" si="60"/>
        <v>641.49004162315669</v>
      </c>
      <c r="S202" s="36">
        <f>SUM(R$8:R202)</f>
        <v>708820.81677817949</v>
      </c>
      <c r="T202" s="36">
        <f t="shared" si="61"/>
        <v>-392562.96110422444</v>
      </c>
      <c r="U202" s="17"/>
      <c r="V202" s="24"/>
      <c r="BH202">
        <f t="shared" si="54"/>
        <v>0</v>
      </c>
      <c r="BI202">
        <f t="shared" si="55"/>
        <v>12.2</v>
      </c>
      <c r="BJ202">
        <f t="shared" si="56"/>
        <v>3.3888888888888884</v>
      </c>
    </row>
    <row r="203" spans="2:62" x14ac:dyDescent="0.2">
      <c r="B203" s="3" t="s">
        <v>21</v>
      </c>
      <c r="C203" s="3">
        <v>195</v>
      </c>
      <c r="D203" s="3">
        <v>195</v>
      </c>
      <c r="E203" s="2">
        <f t="shared" si="57"/>
        <v>3.3333333333333335</v>
      </c>
      <c r="F203" s="10">
        <v>12</v>
      </c>
      <c r="G203" s="17">
        <f t="shared" si="62"/>
        <v>-2.7777777777777679E-2</v>
      </c>
      <c r="H203" s="17">
        <f t="shared" si="63"/>
        <v>-9.9999999999999645E-2</v>
      </c>
      <c r="I203" s="27">
        <f t="shared" si="48"/>
        <v>-40.416666666666522</v>
      </c>
      <c r="J203" s="27">
        <f t="shared" si="49"/>
        <v>285.471</v>
      </c>
      <c r="K203" s="27">
        <f t="shared" si="50"/>
        <v>4.7046805555555569</v>
      </c>
      <c r="L203" s="27">
        <f t="shared" si="58"/>
        <v>249.75901388888906</v>
      </c>
      <c r="M203" s="31">
        <f t="shared" si="59"/>
        <v>0.8325300462962969</v>
      </c>
      <c r="N203" s="28">
        <f t="shared" si="51"/>
        <v>832.53004629629686</v>
      </c>
      <c r="O203" s="29" t="str">
        <f t="shared" si="52"/>
        <v>Braking</v>
      </c>
      <c r="P203" s="36">
        <f t="shared" si="53"/>
        <v>832.53004629629686</v>
      </c>
      <c r="Q203" s="36">
        <f>SUM(P$8:P203)</f>
        <v>317090.38572025136</v>
      </c>
      <c r="R203" s="36">
        <f t="shared" si="60"/>
        <v>832.53004629629686</v>
      </c>
      <c r="S203" s="36">
        <f>SUM(R$8:R203)</f>
        <v>709653.3468244758</v>
      </c>
      <c r="T203" s="36">
        <f t="shared" si="61"/>
        <v>-392562.96110422444</v>
      </c>
      <c r="U203" s="17"/>
      <c r="V203" s="24"/>
      <c r="BH203">
        <f t="shared" si="54"/>
        <v>0</v>
      </c>
      <c r="BI203">
        <f t="shared" si="55"/>
        <v>12</v>
      </c>
      <c r="BJ203">
        <f t="shared" si="56"/>
        <v>3.333333333333333</v>
      </c>
    </row>
    <row r="204" spans="2:62" x14ac:dyDescent="0.2">
      <c r="B204" s="3" t="s">
        <v>21</v>
      </c>
      <c r="C204" s="3">
        <v>196</v>
      </c>
      <c r="D204" s="3">
        <v>196</v>
      </c>
      <c r="E204" s="2">
        <f t="shared" si="57"/>
        <v>3.3333333333333335</v>
      </c>
      <c r="F204" s="10">
        <v>12</v>
      </c>
      <c r="G204" s="17">
        <f t="shared" si="62"/>
        <v>0</v>
      </c>
      <c r="H204" s="17">
        <f t="shared" si="63"/>
        <v>0</v>
      </c>
      <c r="I204" s="27">
        <f t="shared" si="48"/>
        <v>0</v>
      </c>
      <c r="J204" s="27">
        <f t="shared" si="49"/>
        <v>285.471</v>
      </c>
      <c r="K204" s="27">
        <f t="shared" si="50"/>
        <v>4.7046805555555569</v>
      </c>
      <c r="L204" s="27">
        <f t="shared" si="58"/>
        <v>290.17568055555557</v>
      </c>
      <c r="M204" s="31">
        <f t="shared" si="59"/>
        <v>0.96725226851851853</v>
      </c>
      <c r="N204" s="28">
        <f t="shared" si="51"/>
        <v>0</v>
      </c>
      <c r="O204" s="29" t="str">
        <f t="shared" si="52"/>
        <v>Not Braking</v>
      </c>
      <c r="P204" s="36">
        <f t="shared" si="53"/>
        <v>967.25226851851858</v>
      </c>
      <c r="Q204" s="36">
        <f>SUM(P$8:P204)</f>
        <v>318057.63798876986</v>
      </c>
      <c r="R204" s="36">
        <f t="shared" si="60"/>
        <v>967.25226851851858</v>
      </c>
      <c r="S204" s="36">
        <f>SUM(R$8:R204)</f>
        <v>710620.59909299435</v>
      </c>
      <c r="T204" s="36">
        <f t="shared" si="61"/>
        <v>-392562.96110422449</v>
      </c>
      <c r="U204" s="17"/>
      <c r="V204" s="24"/>
      <c r="BH204">
        <f t="shared" si="54"/>
        <v>0</v>
      </c>
      <c r="BI204">
        <f t="shared" si="55"/>
        <v>12</v>
      </c>
      <c r="BJ204">
        <f t="shared" si="56"/>
        <v>3.333333333333333</v>
      </c>
    </row>
    <row r="205" spans="2:62" x14ac:dyDescent="0.2">
      <c r="B205" s="3" t="s">
        <v>21</v>
      </c>
      <c r="C205" s="3">
        <v>197</v>
      </c>
      <c r="D205" s="3">
        <v>197</v>
      </c>
      <c r="E205" s="2">
        <f t="shared" si="57"/>
        <v>3.3333333333333335</v>
      </c>
      <c r="F205" s="10">
        <v>12</v>
      </c>
      <c r="G205" s="17">
        <f t="shared" si="62"/>
        <v>0</v>
      </c>
      <c r="H205" s="17">
        <f t="shared" si="63"/>
        <v>0</v>
      </c>
      <c r="I205" s="27">
        <f t="shared" si="48"/>
        <v>0</v>
      </c>
      <c r="J205" s="27">
        <f t="shared" si="49"/>
        <v>285.471</v>
      </c>
      <c r="K205" s="27">
        <f t="shared" si="50"/>
        <v>4.7046805555555569</v>
      </c>
      <c r="L205" s="27">
        <f t="shared" si="58"/>
        <v>290.17568055555557</v>
      </c>
      <c r="M205" s="31">
        <f t="shared" si="59"/>
        <v>0.96725226851851853</v>
      </c>
      <c r="N205" s="28">
        <f t="shared" si="51"/>
        <v>0</v>
      </c>
      <c r="O205" s="29" t="str">
        <f t="shared" si="52"/>
        <v>Not Braking</v>
      </c>
      <c r="P205" s="36">
        <f t="shared" si="53"/>
        <v>967.25226851851858</v>
      </c>
      <c r="Q205" s="36">
        <f>SUM(P$8:P205)</f>
        <v>319024.89025728835</v>
      </c>
      <c r="R205" s="36">
        <f t="shared" si="60"/>
        <v>967.25226851851858</v>
      </c>
      <c r="S205" s="36">
        <f>SUM(R$8:R205)</f>
        <v>711587.8513615129</v>
      </c>
      <c r="T205" s="36">
        <f t="shared" si="61"/>
        <v>-392562.96110422455</v>
      </c>
      <c r="U205" s="17"/>
      <c r="V205" s="24"/>
      <c r="BH205">
        <f t="shared" si="54"/>
        <v>0</v>
      </c>
      <c r="BI205">
        <f t="shared" si="55"/>
        <v>12</v>
      </c>
      <c r="BJ205">
        <f t="shared" si="56"/>
        <v>3.333333333333333</v>
      </c>
    </row>
    <row r="206" spans="2:62" x14ac:dyDescent="0.2">
      <c r="B206" s="3" t="s">
        <v>21</v>
      </c>
      <c r="C206" s="3">
        <v>198</v>
      </c>
      <c r="D206" s="3">
        <v>198</v>
      </c>
      <c r="E206" s="2">
        <f t="shared" si="57"/>
        <v>3.3333333333333335</v>
      </c>
      <c r="F206" s="10">
        <v>12</v>
      </c>
      <c r="G206" s="17">
        <f t="shared" si="62"/>
        <v>6.9444444444444448E-2</v>
      </c>
      <c r="H206" s="17">
        <f t="shared" si="63"/>
        <v>0.25</v>
      </c>
      <c r="I206" s="27">
        <f t="shared" si="48"/>
        <v>101.04166666666667</v>
      </c>
      <c r="J206" s="27">
        <f t="shared" si="49"/>
        <v>285.471</v>
      </c>
      <c r="K206" s="27">
        <f t="shared" si="50"/>
        <v>4.7046805555555569</v>
      </c>
      <c r="L206" s="27">
        <f t="shared" si="58"/>
        <v>391.21734722222226</v>
      </c>
      <c r="M206" s="31">
        <f t="shared" si="59"/>
        <v>1.3040578240740743</v>
      </c>
      <c r="N206" s="28">
        <f t="shared" si="51"/>
        <v>0</v>
      </c>
      <c r="O206" s="29" t="str">
        <f t="shared" si="52"/>
        <v>Not Braking</v>
      </c>
      <c r="P206" s="36">
        <f t="shared" si="53"/>
        <v>1304.0578240740742</v>
      </c>
      <c r="Q206" s="36">
        <f>SUM(P$8:P206)</f>
        <v>320328.94808136241</v>
      </c>
      <c r="R206" s="36">
        <f t="shared" si="60"/>
        <v>1304.0578240740742</v>
      </c>
      <c r="S206" s="36">
        <f>SUM(R$8:R206)</f>
        <v>712891.90918558696</v>
      </c>
      <c r="T206" s="36">
        <f t="shared" si="61"/>
        <v>-392562.96110422455</v>
      </c>
      <c r="U206" s="17"/>
      <c r="V206" s="24"/>
      <c r="BH206">
        <f t="shared" si="54"/>
        <v>0</v>
      </c>
      <c r="BI206">
        <f t="shared" si="55"/>
        <v>12</v>
      </c>
      <c r="BJ206">
        <f t="shared" si="56"/>
        <v>3.333333333333333</v>
      </c>
    </row>
    <row r="207" spans="2:62" x14ac:dyDescent="0.2">
      <c r="B207" s="3" t="s">
        <v>21</v>
      </c>
      <c r="C207" s="3">
        <v>199</v>
      </c>
      <c r="D207" s="3">
        <v>199</v>
      </c>
      <c r="E207" s="2">
        <f t="shared" si="57"/>
        <v>3.4722222222222223</v>
      </c>
      <c r="F207" s="10">
        <v>12.5</v>
      </c>
      <c r="G207" s="17">
        <f t="shared" si="62"/>
        <v>0.1388888888888889</v>
      </c>
      <c r="H207" s="17">
        <f t="shared" si="63"/>
        <v>0.5</v>
      </c>
      <c r="I207" s="27">
        <f t="shared" si="48"/>
        <v>202.08333333333334</v>
      </c>
      <c r="J207" s="27">
        <f t="shared" si="49"/>
        <v>285.471</v>
      </c>
      <c r="K207" s="27">
        <f t="shared" si="50"/>
        <v>5.1049051167052477</v>
      </c>
      <c r="L207" s="27">
        <f t="shared" si="58"/>
        <v>492.65923845003863</v>
      </c>
      <c r="M207" s="31">
        <f t="shared" si="59"/>
        <v>1.7106223557293008</v>
      </c>
      <c r="N207" s="28">
        <f t="shared" si="51"/>
        <v>0</v>
      </c>
      <c r="O207" s="29" t="str">
        <f t="shared" si="52"/>
        <v>Not Braking</v>
      </c>
      <c r="P207" s="36">
        <f t="shared" si="53"/>
        <v>1710.6223557293008</v>
      </c>
      <c r="Q207" s="36">
        <f>SUM(P$8:P207)</f>
        <v>322039.57043709169</v>
      </c>
      <c r="R207" s="36">
        <f t="shared" si="60"/>
        <v>1710.6223557293008</v>
      </c>
      <c r="S207" s="36">
        <f>SUM(R$8:R207)</f>
        <v>714602.5315413163</v>
      </c>
      <c r="T207" s="36">
        <f t="shared" si="61"/>
        <v>-392562.96110422461</v>
      </c>
      <c r="U207" s="17"/>
      <c r="V207" s="24"/>
      <c r="BH207">
        <f t="shared" si="54"/>
        <v>0</v>
      </c>
      <c r="BI207">
        <f t="shared" si="55"/>
        <v>12.5</v>
      </c>
      <c r="BJ207">
        <f t="shared" si="56"/>
        <v>3.4722222222222223</v>
      </c>
    </row>
    <row r="208" spans="2:62" x14ac:dyDescent="0.2">
      <c r="B208" s="3" t="s">
        <v>21</v>
      </c>
      <c r="C208" s="3">
        <v>200</v>
      </c>
      <c r="D208" s="3">
        <v>200</v>
      </c>
      <c r="E208" s="2">
        <f t="shared" si="57"/>
        <v>3.6111111111111112</v>
      </c>
      <c r="F208" s="10">
        <v>13</v>
      </c>
      <c r="G208" s="17">
        <f t="shared" si="62"/>
        <v>0.20833333333333331</v>
      </c>
      <c r="H208" s="17">
        <f t="shared" si="63"/>
        <v>0.75</v>
      </c>
      <c r="I208" s="27">
        <f t="shared" si="48"/>
        <v>303.125</v>
      </c>
      <c r="J208" s="27">
        <f t="shared" si="49"/>
        <v>285.471</v>
      </c>
      <c r="K208" s="27">
        <f t="shared" si="50"/>
        <v>5.521465374228395</v>
      </c>
      <c r="L208" s="27">
        <f t="shared" si="58"/>
        <v>594.11746537422846</v>
      </c>
      <c r="M208" s="31">
        <f t="shared" si="59"/>
        <v>2.1454241805180474</v>
      </c>
      <c r="N208" s="28">
        <f t="shared" si="51"/>
        <v>0</v>
      </c>
      <c r="O208" s="29" t="str">
        <f t="shared" si="52"/>
        <v>Not Braking</v>
      </c>
      <c r="P208" s="36">
        <f t="shared" si="53"/>
        <v>2145.4241805180473</v>
      </c>
      <c r="Q208" s="36">
        <f>SUM(P$8:P208)</f>
        <v>324184.99461760971</v>
      </c>
      <c r="R208" s="36">
        <f t="shared" si="60"/>
        <v>2145.4241805180473</v>
      </c>
      <c r="S208" s="36">
        <f>SUM(R$8:R208)</f>
        <v>716747.95572183433</v>
      </c>
      <c r="T208" s="36">
        <f t="shared" si="61"/>
        <v>-392562.96110422461</v>
      </c>
      <c r="U208" s="17"/>
      <c r="V208" s="24"/>
      <c r="BH208">
        <f t="shared" si="54"/>
        <v>0</v>
      </c>
      <c r="BI208">
        <f t="shared" si="55"/>
        <v>13</v>
      </c>
      <c r="BJ208">
        <f t="shared" si="56"/>
        <v>3.6111111111111112</v>
      </c>
    </row>
    <row r="209" spans="2:62" x14ac:dyDescent="0.2">
      <c r="B209" s="3" t="s">
        <v>21</v>
      </c>
      <c r="C209" s="3">
        <v>201</v>
      </c>
      <c r="D209" s="3">
        <v>201</v>
      </c>
      <c r="E209" s="2">
        <f t="shared" si="57"/>
        <v>3.8888888888888888</v>
      </c>
      <c r="F209" s="10">
        <v>14</v>
      </c>
      <c r="G209" s="17">
        <f t="shared" si="62"/>
        <v>0.27777777777777779</v>
      </c>
      <c r="H209" s="17">
        <f t="shared" si="63"/>
        <v>1</v>
      </c>
      <c r="I209" s="27">
        <f t="shared" si="48"/>
        <v>404.16666666666669</v>
      </c>
      <c r="J209" s="27">
        <f t="shared" si="49"/>
        <v>285.471</v>
      </c>
      <c r="K209" s="27">
        <f t="shared" si="50"/>
        <v>6.4035929783950616</v>
      </c>
      <c r="L209" s="27">
        <f t="shared" si="58"/>
        <v>696.0412596450617</v>
      </c>
      <c r="M209" s="31">
        <f t="shared" si="59"/>
        <v>2.7068271208419064</v>
      </c>
      <c r="N209" s="28">
        <f t="shared" si="51"/>
        <v>0</v>
      </c>
      <c r="O209" s="29" t="str">
        <f t="shared" si="52"/>
        <v>Not Braking</v>
      </c>
      <c r="P209" s="36">
        <f t="shared" si="53"/>
        <v>2706.8271208419064</v>
      </c>
      <c r="Q209" s="36">
        <f>SUM(P$8:P209)</f>
        <v>326891.8217384516</v>
      </c>
      <c r="R209" s="36">
        <f t="shared" si="60"/>
        <v>2706.8271208419064</v>
      </c>
      <c r="S209" s="36">
        <f>SUM(R$8:R209)</f>
        <v>719454.78284267627</v>
      </c>
      <c r="T209" s="36">
        <f t="shared" si="61"/>
        <v>-392562.96110422467</v>
      </c>
      <c r="U209" s="17"/>
      <c r="V209" s="24"/>
      <c r="BH209">
        <f t="shared" si="54"/>
        <v>0</v>
      </c>
      <c r="BI209">
        <f t="shared" si="55"/>
        <v>14</v>
      </c>
      <c r="BJ209">
        <f t="shared" si="56"/>
        <v>3.8888888888888888</v>
      </c>
    </row>
    <row r="210" spans="2:62" x14ac:dyDescent="0.2">
      <c r="B210" s="3" t="s">
        <v>21</v>
      </c>
      <c r="C210" s="3">
        <v>202</v>
      </c>
      <c r="D210" s="3">
        <v>202</v>
      </c>
      <c r="E210" s="2">
        <f t="shared" si="57"/>
        <v>4.166666666666667</v>
      </c>
      <c r="F210" s="10">
        <v>15</v>
      </c>
      <c r="G210" s="17">
        <f t="shared" si="62"/>
        <v>0.34722222222222221</v>
      </c>
      <c r="H210" s="17">
        <f t="shared" si="63"/>
        <v>1.25</v>
      </c>
      <c r="I210" s="27">
        <f t="shared" si="48"/>
        <v>505.20833333333331</v>
      </c>
      <c r="J210" s="27">
        <f t="shared" si="49"/>
        <v>285.471</v>
      </c>
      <c r="K210" s="27">
        <f t="shared" si="50"/>
        <v>7.3510633680555575</v>
      </c>
      <c r="L210" s="27">
        <f t="shared" si="58"/>
        <v>798.0303967013889</v>
      </c>
      <c r="M210" s="31">
        <f t="shared" si="59"/>
        <v>3.3251266529224539</v>
      </c>
      <c r="N210" s="28">
        <f t="shared" si="51"/>
        <v>0</v>
      </c>
      <c r="O210" s="29" t="str">
        <f t="shared" si="52"/>
        <v>Not Braking</v>
      </c>
      <c r="P210" s="36">
        <f t="shared" si="53"/>
        <v>3325.126652922454</v>
      </c>
      <c r="Q210" s="36">
        <f>SUM(P$8:P210)</f>
        <v>330216.94839137408</v>
      </c>
      <c r="R210" s="36">
        <f t="shared" si="60"/>
        <v>3325.126652922454</v>
      </c>
      <c r="S210" s="36">
        <f>SUM(R$8:R210)</f>
        <v>722779.90949559875</v>
      </c>
      <c r="T210" s="36">
        <f t="shared" si="61"/>
        <v>-392562.96110422467</v>
      </c>
      <c r="U210" s="17"/>
      <c r="V210" s="24"/>
      <c r="BH210">
        <f t="shared" si="54"/>
        <v>0</v>
      </c>
      <c r="BI210">
        <f t="shared" si="55"/>
        <v>15</v>
      </c>
      <c r="BJ210">
        <f t="shared" si="56"/>
        <v>4.166666666666667</v>
      </c>
    </row>
    <row r="211" spans="2:62" x14ac:dyDescent="0.2">
      <c r="B211" s="3" t="s">
        <v>21</v>
      </c>
      <c r="C211" s="3">
        <v>203</v>
      </c>
      <c r="D211" s="3">
        <v>203</v>
      </c>
      <c r="E211" s="2">
        <f t="shared" si="57"/>
        <v>4.583333333333333</v>
      </c>
      <c r="F211" s="10">
        <v>16.5</v>
      </c>
      <c r="G211" s="17">
        <f t="shared" si="62"/>
        <v>0.55555555555555558</v>
      </c>
      <c r="H211" s="17">
        <f t="shared" si="63"/>
        <v>2</v>
      </c>
      <c r="I211" s="27">
        <f t="shared" si="48"/>
        <v>808.33333333333337</v>
      </c>
      <c r="J211" s="27">
        <f t="shared" si="49"/>
        <v>285.471</v>
      </c>
      <c r="K211" s="27">
        <f t="shared" si="50"/>
        <v>8.8947866753472216</v>
      </c>
      <c r="L211" s="27">
        <f t="shared" si="58"/>
        <v>1102.6991200086807</v>
      </c>
      <c r="M211" s="31">
        <f t="shared" si="59"/>
        <v>5.0540376333731194</v>
      </c>
      <c r="N211" s="28">
        <f t="shared" si="51"/>
        <v>0</v>
      </c>
      <c r="O211" s="29" t="str">
        <f t="shared" si="52"/>
        <v>Not Braking</v>
      </c>
      <c r="P211" s="36">
        <f t="shared" si="53"/>
        <v>5054.0376333731192</v>
      </c>
      <c r="Q211" s="36">
        <f>SUM(P$8:P211)</f>
        <v>335270.9860247472</v>
      </c>
      <c r="R211" s="36">
        <f t="shared" si="60"/>
        <v>5054.0376333731192</v>
      </c>
      <c r="S211" s="36">
        <f>SUM(R$8:R211)</f>
        <v>727833.94712897192</v>
      </c>
      <c r="T211" s="36">
        <f t="shared" si="61"/>
        <v>-392562.96110422473</v>
      </c>
      <c r="U211" s="17"/>
      <c r="V211" s="24"/>
      <c r="BH211">
        <f t="shared" si="54"/>
        <v>0</v>
      </c>
      <c r="BI211">
        <f t="shared" si="55"/>
        <v>16.5</v>
      </c>
      <c r="BJ211">
        <f t="shared" si="56"/>
        <v>4.583333333333333</v>
      </c>
    </row>
    <row r="212" spans="2:62" x14ac:dyDescent="0.2">
      <c r="B212" s="3" t="s">
        <v>21</v>
      </c>
      <c r="C212" s="3">
        <v>204</v>
      </c>
      <c r="D212" s="3">
        <v>204</v>
      </c>
      <c r="E212" s="2">
        <f t="shared" si="57"/>
        <v>5.2777777777777777</v>
      </c>
      <c r="F212" s="10">
        <v>19</v>
      </c>
      <c r="G212" s="17">
        <f t="shared" si="62"/>
        <v>0.65277777777777768</v>
      </c>
      <c r="H212" s="17">
        <f t="shared" si="63"/>
        <v>2.3499999999999996</v>
      </c>
      <c r="I212" s="27">
        <f t="shared" si="48"/>
        <v>949.79166666666652</v>
      </c>
      <c r="J212" s="27">
        <f t="shared" si="49"/>
        <v>285.471</v>
      </c>
      <c r="K212" s="27">
        <f t="shared" si="50"/>
        <v>11.794372781635802</v>
      </c>
      <c r="L212" s="27">
        <f t="shared" si="58"/>
        <v>1247.0570394483022</v>
      </c>
      <c r="M212" s="31">
        <f t="shared" si="59"/>
        <v>6.5816899304215948</v>
      </c>
      <c r="N212" s="28">
        <f t="shared" si="51"/>
        <v>0</v>
      </c>
      <c r="O212" s="29" t="str">
        <f t="shared" si="52"/>
        <v>Not Braking</v>
      </c>
      <c r="P212" s="36">
        <f t="shared" si="53"/>
        <v>6581.6899304215949</v>
      </c>
      <c r="Q212" s="36">
        <f>SUM(P$8:P212)</f>
        <v>341852.67595516879</v>
      </c>
      <c r="R212" s="36">
        <f t="shared" si="60"/>
        <v>6581.6899304215949</v>
      </c>
      <c r="S212" s="36">
        <f>SUM(R$8:R212)</f>
        <v>734415.63705939357</v>
      </c>
      <c r="T212" s="36">
        <f t="shared" si="61"/>
        <v>-392562.96110422479</v>
      </c>
      <c r="U212" s="17"/>
      <c r="V212" s="24"/>
      <c r="BH212">
        <f t="shared" si="54"/>
        <v>0</v>
      </c>
      <c r="BI212">
        <f t="shared" si="55"/>
        <v>19</v>
      </c>
      <c r="BJ212">
        <f t="shared" si="56"/>
        <v>5.2777777777777777</v>
      </c>
    </row>
    <row r="213" spans="2:62" x14ac:dyDescent="0.2">
      <c r="B213" s="3" t="s">
        <v>21</v>
      </c>
      <c r="C213" s="3">
        <v>205</v>
      </c>
      <c r="D213" s="3">
        <v>205</v>
      </c>
      <c r="E213" s="2">
        <f t="shared" si="57"/>
        <v>5.8888888888888893</v>
      </c>
      <c r="F213" s="10">
        <v>21.2</v>
      </c>
      <c r="G213" s="17">
        <f t="shared" si="62"/>
        <v>0.66666666666666674</v>
      </c>
      <c r="H213" s="17">
        <f t="shared" si="63"/>
        <v>2.4000000000000004</v>
      </c>
      <c r="I213" s="27">
        <f t="shared" si="48"/>
        <v>970.00000000000011</v>
      </c>
      <c r="J213" s="27">
        <f t="shared" si="49"/>
        <v>285.471</v>
      </c>
      <c r="K213" s="27">
        <f t="shared" si="50"/>
        <v>14.683830756172844</v>
      </c>
      <c r="L213" s="27">
        <f t="shared" si="58"/>
        <v>1270.1548307561729</v>
      </c>
      <c r="M213" s="31">
        <f t="shared" si="59"/>
        <v>7.479800670008574</v>
      </c>
      <c r="N213" s="28">
        <f t="shared" si="51"/>
        <v>0</v>
      </c>
      <c r="O213" s="29" t="str">
        <f t="shared" si="52"/>
        <v>Not Braking</v>
      </c>
      <c r="P213" s="36">
        <f t="shared" si="53"/>
        <v>7479.8006700085743</v>
      </c>
      <c r="Q213" s="36">
        <f>SUM(P$8:P213)</f>
        <v>349332.47662517737</v>
      </c>
      <c r="R213" s="36">
        <f t="shared" si="60"/>
        <v>7479.8006700085743</v>
      </c>
      <c r="S213" s="36">
        <f>SUM(R$8:R213)</f>
        <v>741895.4377294021</v>
      </c>
      <c r="T213" s="36">
        <f t="shared" si="61"/>
        <v>-392562.96110422473</v>
      </c>
      <c r="U213" s="17"/>
      <c r="V213" s="24"/>
      <c r="BH213">
        <f t="shared" si="54"/>
        <v>0</v>
      </c>
      <c r="BI213">
        <f t="shared" si="55"/>
        <v>21.2</v>
      </c>
      <c r="BJ213">
        <f t="shared" si="56"/>
        <v>5.8888888888888884</v>
      </c>
    </row>
    <row r="214" spans="2:62" x14ac:dyDescent="0.2">
      <c r="B214" s="3" t="s">
        <v>21</v>
      </c>
      <c r="C214" s="3">
        <v>206</v>
      </c>
      <c r="D214" s="3">
        <v>206</v>
      </c>
      <c r="E214" s="2">
        <f t="shared" si="57"/>
        <v>6.6111111111111107</v>
      </c>
      <c r="F214" s="10">
        <v>23.8</v>
      </c>
      <c r="G214" s="17">
        <f t="shared" si="62"/>
        <v>0.79166666666666652</v>
      </c>
      <c r="H214" s="17">
        <f t="shared" si="63"/>
        <v>2.8499999999999996</v>
      </c>
      <c r="I214" s="27">
        <f t="shared" si="48"/>
        <v>1151.8749999999998</v>
      </c>
      <c r="J214" s="27">
        <f t="shared" si="49"/>
        <v>285.471</v>
      </c>
      <c r="K214" s="27">
        <f t="shared" si="50"/>
        <v>18.506383707561728</v>
      </c>
      <c r="L214" s="27">
        <f t="shared" si="58"/>
        <v>1455.8523837075616</v>
      </c>
      <c r="M214" s="31">
        <f t="shared" si="59"/>
        <v>9.6248018700666567</v>
      </c>
      <c r="N214" s="28">
        <f t="shared" si="51"/>
        <v>0</v>
      </c>
      <c r="O214" s="29" t="str">
        <f t="shared" si="52"/>
        <v>Not Braking</v>
      </c>
      <c r="P214" s="36">
        <f t="shared" si="53"/>
        <v>9624.8018700666562</v>
      </c>
      <c r="Q214" s="36">
        <f>SUM(P$8:P214)</f>
        <v>358957.27849524404</v>
      </c>
      <c r="R214" s="36">
        <f t="shared" si="60"/>
        <v>9624.8018700666562</v>
      </c>
      <c r="S214" s="36">
        <f>SUM(R$8:R214)</f>
        <v>751520.23959946877</v>
      </c>
      <c r="T214" s="36">
        <f t="shared" si="61"/>
        <v>-392562.96110422473</v>
      </c>
      <c r="U214" s="17"/>
      <c r="V214" s="24"/>
      <c r="BH214">
        <f t="shared" si="54"/>
        <v>0</v>
      </c>
      <c r="BI214">
        <f t="shared" si="55"/>
        <v>23.8</v>
      </c>
      <c r="BJ214">
        <f t="shared" si="56"/>
        <v>6.6111111111111107</v>
      </c>
    </row>
    <row r="215" spans="2:62" x14ac:dyDescent="0.2">
      <c r="B215" s="3" t="s">
        <v>21</v>
      </c>
      <c r="C215" s="3">
        <v>207</v>
      </c>
      <c r="D215" s="3">
        <v>207</v>
      </c>
      <c r="E215" s="2">
        <f t="shared" si="57"/>
        <v>7.4722222222222223</v>
      </c>
      <c r="F215" s="10">
        <v>26.9</v>
      </c>
      <c r="G215" s="17">
        <f t="shared" si="62"/>
        <v>0.80555555555555558</v>
      </c>
      <c r="H215" s="17">
        <f t="shared" si="63"/>
        <v>2.9000000000000004</v>
      </c>
      <c r="I215" s="27">
        <f t="shared" si="48"/>
        <v>1172.0833333333333</v>
      </c>
      <c r="J215" s="27">
        <f t="shared" si="49"/>
        <v>285.471</v>
      </c>
      <c r="K215" s="27">
        <f t="shared" si="50"/>
        <v>23.641346505594139</v>
      </c>
      <c r="L215" s="27">
        <f t="shared" si="58"/>
        <v>1481.1956798389274</v>
      </c>
      <c r="M215" s="31">
        <f t="shared" si="59"/>
        <v>11.067823274351985</v>
      </c>
      <c r="N215" s="28">
        <f t="shared" si="51"/>
        <v>0</v>
      </c>
      <c r="O215" s="29" t="str">
        <f t="shared" si="52"/>
        <v>Not Braking</v>
      </c>
      <c r="P215" s="36">
        <f t="shared" si="53"/>
        <v>11067.823274351986</v>
      </c>
      <c r="Q215" s="36">
        <f>SUM(P$8:P215)</f>
        <v>370025.10176959605</v>
      </c>
      <c r="R215" s="36">
        <f t="shared" si="60"/>
        <v>11067.823274351986</v>
      </c>
      <c r="S215" s="36">
        <f>SUM(R$8:R215)</f>
        <v>762588.06287382077</v>
      </c>
      <c r="T215" s="36">
        <f t="shared" si="61"/>
        <v>-392562.96110422473</v>
      </c>
      <c r="U215" s="17"/>
      <c r="V215" s="24"/>
      <c r="BH215">
        <f t="shared" si="54"/>
        <v>0</v>
      </c>
      <c r="BI215">
        <f t="shared" si="55"/>
        <v>26.9</v>
      </c>
      <c r="BJ215">
        <f t="shared" si="56"/>
        <v>7.4722222222222214</v>
      </c>
    </row>
    <row r="216" spans="2:62" x14ac:dyDescent="0.2">
      <c r="B216" s="3" t="s">
        <v>21</v>
      </c>
      <c r="C216" s="3">
        <v>208</v>
      </c>
      <c r="D216" s="3">
        <v>208</v>
      </c>
      <c r="E216" s="2">
        <f t="shared" si="57"/>
        <v>8.2222222222222214</v>
      </c>
      <c r="F216" s="10">
        <v>29.6</v>
      </c>
      <c r="G216" s="17">
        <f t="shared" si="62"/>
        <v>0.70833333333333348</v>
      </c>
      <c r="H216" s="17">
        <f t="shared" si="63"/>
        <v>2.5500000000000007</v>
      </c>
      <c r="I216" s="27">
        <f t="shared" si="48"/>
        <v>1030.6250000000002</v>
      </c>
      <c r="J216" s="27">
        <f t="shared" si="49"/>
        <v>285.471</v>
      </c>
      <c r="K216" s="27">
        <f t="shared" si="50"/>
        <v>28.625367469135796</v>
      </c>
      <c r="L216" s="27">
        <f t="shared" si="58"/>
        <v>1344.7213674691361</v>
      </c>
      <c r="M216" s="31">
        <f t="shared" si="59"/>
        <v>11.056597910301786</v>
      </c>
      <c r="N216" s="28">
        <f t="shared" si="51"/>
        <v>0</v>
      </c>
      <c r="O216" s="29" t="str">
        <f t="shared" si="52"/>
        <v>Not Braking</v>
      </c>
      <c r="P216" s="36">
        <f t="shared" si="53"/>
        <v>11056.597910301785</v>
      </c>
      <c r="Q216" s="36">
        <f>SUM(P$8:P216)</f>
        <v>381081.69967989781</v>
      </c>
      <c r="R216" s="36">
        <f t="shared" si="60"/>
        <v>11056.597910301785</v>
      </c>
      <c r="S216" s="36">
        <f>SUM(R$8:R216)</f>
        <v>773644.66078412253</v>
      </c>
      <c r="T216" s="36">
        <f t="shared" si="61"/>
        <v>-392562.96110422473</v>
      </c>
      <c r="U216" s="17"/>
      <c r="V216" s="24"/>
      <c r="BH216">
        <f t="shared" si="54"/>
        <v>0</v>
      </c>
      <c r="BI216">
        <f t="shared" si="55"/>
        <v>29.6</v>
      </c>
      <c r="BJ216">
        <f t="shared" si="56"/>
        <v>8.2222222222222232</v>
      </c>
    </row>
    <row r="217" spans="2:62" x14ac:dyDescent="0.2">
      <c r="B217" s="3" t="s">
        <v>21</v>
      </c>
      <c r="C217" s="3">
        <v>209</v>
      </c>
      <c r="D217" s="3">
        <v>209</v>
      </c>
      <c r="E217" s="2">
        <f t="shared" si="57"/>
        <v>8.8888888888888893</v>
      </c>
      <c r="F217" s="10">
        <v>32</v>
      </c>
      <c r="G217" s="17">
        <f t="shared" si="62"/>
        <v>0.7777777777777779</v>
      </c>
      <c r="H217" s="17">
        <f t="shared" si="63"/>
        <v>2.8000000000000007</v>
      </c>
      <c r="I217" s="27">
        <f t="shared" si="48"/>
        <v>1131.6666666666667</v>
      </c>
      <c r="J217" s="27">
        <f t="shared" si="49"/>
        <v>285.471</v>
      </c>
      <c r="K217" s="27">
        <f t="shared" si="50"/>
        <v>33.455506172839513</v>
      </c>
      <c r="L217" s="27">
        <f t="shared" si="58"/>
        <v>1450.5931728395062</v>
      </c>
      <c r="M217" s="31">
        <f t="shared" si="59"/>
        <v>12.894161536351167</v>
      </c>
      <c r="N217" s="28">
        <f t="shared" si="51"/>
        <v>0</v>
      </c>
      <c r="O217" s="29" t="str">
        <f t="shared" si="52"/>
        <v>Not Braking</v>
      </c>
      <c r="P217" s="36">
        <f t="shared" si="53"/>
        <v>12894.161536351166</v>
      </c>
      <c r="Q217" s="36">
        <f>SUM(P$8:P217)</f>
        <v>393975.86121624894</v>
      </c>
      <c r="R217" s="36">
        <f t="shared" si="60"/>
        <v>12894.161536351166</v>
      </c>
      <c r="S217" s="36">
        <f>SUM(R$8:R217)</f>
        <v>786538.82232047373</v>
      </c>
      <c r="T217" s="36">
        <f t="shared" si="61"/>
        <v>-392562.96110422479</v>
      </c>
      <c r="U217" s="17"/>
      <c r="V217" s="24"/>
      <c r="BH217">
        <f t="shared" si="54"/>
        <v>0</v>
      </c>
      <c r="BI217">
        <f t="shared" si="55"/>
        <v>32</v>
      </c>
      <c r="BJ217">
        <f t="shared" si="56"/>
        <v>8.8888888888888893</v>
      </c>
    </row>
    <row r="218" spans="2:62" x14ac:dyDescent="0.2">
      <c r="B218" s="3" t="s">
        <v>21</v>
      </c>
      <c r="C218" s="3">
        <v>210</v>
      </c>
      <c r="D218" s="3">
        <v>210</v>
      </c>
      <c r="E218" s="2">
        <f t="shared" si="57"/>
        <v>9.7777777777777786</v>
      </c>
      <c r="F218" s="10">
        <v>35.200000000000003</v>
      </c>
      <c r="G218" s="17">
        <f t="shared" si="62"/>
        <v>0.76388888888888884</v>
      </c>
      <c r="H218" s="17">
        <f t="shared" si="63"/>
        <v>2.75</v>
      </c>
      <c r="I218" s="27">
        <f t="shared" si="48"/>
        <v>1111.4583333333333</v>
      </c>
      <c r="J218" s="27">
        <f t="shared" si="49"/>
        <v>285.471</v>
      </c>
      <c r="K218" s="27">
        <f t="shared" si="50"/>
        <v>40.481162469135811</v>
      </c>
      <c r="L218" s="27">
        <f t="shared" si="58"/>
        <v>1437.4104958024691</v>
      </c>
      <c r="M218" s="31">
        <f t="shared" si="59"/>
        <v>14.054680403401921</v>
      </c>
      <c r="N218" s="28">
        <f t="shared" si="51"/>
        <v>0</v>
      </c>
      <c r="O218" s="29" t="str">
        <f t="shared" si="52"/>
        <v>Not Braking</v>
      </c>
      <c r="P218" s="36">
        <f t="shared" si="53"/>
        <v>14054.680403401921</v>
      </c>
      <c r="Q218" s="36">
        <f>SUM(P$8:P218)</f>
        <v>408030.54161965084</v>
      </c>
      <c r="R218" s="36">
        <f t="shared" si="60"/>
        <v>14054.680403401921</v>
      </c>
      <c r="S218" s="36">
        <f>SUM(R$8:R218)</f>
        <v>800593.50272387569</v>
      </c>
      <c r="T218" s="36">
        <f t="shared" si="61"/>
        <v>-392562.96110422484</v>
      </c>
      <c r="U218" s="17"/>
      <c r="V218" s="24"/>
      <c r="BH218">
        <f t="shared" si="54"/>
        <v>0</v>
      </c>
      <c r="BI218">
        <f t="shared" si="55"/>
        <v>35.200000000000003</v>
      </c>
      <c r="BJ218">
        <f t="shared" si="56"/>
        <v>9.7777777777777786</v>
      </c>
    </row>
    <row r="219" spans="2:62" x14ac:dyDescent="0.2">
      <c r="B219" s="3" t="s">
        <v>21</v>
      </c>
      <c r="C219" s="3">
        <v>211</v>
      </c>
      <c r="D219" s="3">
        <v>211</v>
      </c>
      <c r="E219" s="2">
        <f t="shared" si="57"/>
        <v>10.416666666666666</v>
      </c>
      <c r="F219" s="10">
        <v>37.5</v>
      </c>
      <c r="G219" s="17">
        <f t="shared" si="62"/>
        <v>0.55555555555555558</v>
      </c>
      <c r="H219" s="17">
        <f t="shared" si="63"/>
        <v>2</v>
      </c>
      <c r="I219" s="27">
        <f t="shared" si="48"/>
        <v>808.33333333333337</v>
      </c>
      <c r="J219" s="27">
        <f t="shared" si="49"/>
        <v>285.471</v>
      </c>
      <c r="K219" s="27">
        <f t="shared" si="50"/>
        <v>45.944146050347221</v>
      </c>
      <c r="L219" s="27">
        <f t="shared" si="58"/>
        <v>1139.7484793836807</v>
      </c>
      <c r="M219" s="31">
        <f t="shared" si="59"/>
        <v>11.872379993580006</v>
      </c>
      <c r="N219" s="28">
        <f t="shared" si="51"/>
        <v>0</v>
      </c>
      <c r="O219" s="29" t="str">
        <f t="shared" si="52"/>
        <v>Not Braking</v>
      </c>
      <c r="P219" s="36">
        <f t="shared" si="53"/>
        <v>11872.379993580007</v>
      </c>
      <c r="Q219" s="36">
        <f>SUM(P$8:P219)</f>
        <v>419902.92161323084</v>
      </c>
      <c r="R219" s="36">
        <f t="shared" si="60"/>
        <v>11872.379993580007</v>
      </c>
      <c r="S219" s="36">
        <f>SUM(R$8:R219)</f>
        <v>812465.88271745574</v>
      </c>
      <c r="T219" s="36">
        <f t="shared" si="61"/>
        <v>-392562.9611042249</v>
      </c>
      <c r="U219" s="17"/>
      <c r="V219" s="24"/>
      <c r="BH219">
        <f t="shared" si="54"/>
        <v>0</v>
      </c>
      <c r="BI219">
        <f t="shared" si="55"/>
        <v>37.5</v>
      </c>
      <c r="BJ219">
        <f t="shared" si="56"/>
        <v>10.416666666666666</v>
      </c>
    </row>
    <row r="220" spans="2:62" x14ac:dyDescent="0.2">
      <c r="B220" s="3" t="s">
        <v>21</v>
      </c>
      <c r="C220" s="3">
        <v>212</v>
      </c>
      <c r="D220" s="3">
        <v>212</v>
      </c>
      <c r="E220" s="2">
        <f t="shared" si="57"/>
        <v>10.888888888888889</v>
      </c>
      <c r="F220" s="10">
        <v>39.200000000000003</v>
      </c>
      <c r="G220" s="17">
        <f t="shared" si="62"/>
        <v>0.41666666666666663</v>
      </c>
      <c r="H220" s="17">
        <f t="shared" si="63"/>
        <v>1.5</v>
      </c>
      <c r="I220" s="27">
        <f t="shared" si="48"/>
        <v>606.25</v>
      </c>
      <c r="J220" s="27">
        <f t="shared" si="49"/>
        <v>285.471</v>
      </c>
      <c r="K220" s="27">
        <f t="shared" si="50"/>
        <v>50.204168950617294</v>
      </c>
      <c r="L220" s="27">
        <f t="shared" si="58"/>
        <v>941.92516895061726</v>
      </c>
      <c r="M220" s="31">
        <f t="shared" si="59"/>
        <v>10.256518506351165</v>
      </c>
      <c r="N220" s="28">
        <f t="shared" si="51"/>
        <v>0</v>
      </c>
      <c r="O220" s="29" t="str">
        <f t="shared" si="52"/>
        <v>Not Braking</v>
      </c>
      <c r="P220" s="36">
        <f t="shared" si="53"/>
        <v>10256.518506351165</v>
      </c>
      <c r="Q220" s="36">
        <f>SUM(P$8:P220)</f>
        <v>430159.440119582</v>
      </c>
      <c r="R220" s="36">
        <f t="shared" si="60"/>
        <v>10256.518506351165</v>
      </c>
      <c r="S220" s="36">
        <f>SUM(R$8:R220)</f>
        <v>822722.4012238069</v>
      </c>
      <c r="T220" s="36">
        <f t="shared" si="61"/>
        <v>-392562.9611042249</v>
      </c>
      <c r="U220" s="17"/>
      <c r="V220" s="24"/>
      <c r="BH220">
        <f t="shared" si="54"/>
        <v>0</v>
      </c>
      <c r="BI220">
        <f t="shared" si="55"/>
        <v>39.200000000000003</v>
      </c>
      <c r="BJ220">
        <f t="shared" si="56"/>
        <v>10.888888888888889</v>
      </c>
    </row>
    <row r="221" spans="2:62" x14ac:dyDescent="0.2">
      <c r="B221" s="3" t="s">
        <v>21</v>
      </c>
      <c r="C221" s="3">
        <v>213</v>
      </c>
      <c r="D221" s="3">
        <v>213</v>
      </c>
      <c r="E221" s="2">
        <f t="shared" si="57"/>
        <v>11.25</v>
      </c>
      <c r="F221" s="10">
        <v>40.5</v>
      </c>
      <c r="G221" s="17">
        <f t="shared" si="62"/>
        <v>0.33333333333333315</v>
      </c>
      <c r="H221" s="17">
        <f t="shared" si="63"/>
        <v>1.1999999999999993</v>
      </c>
      <c r="I221" s="27">
        <f t="shared" si="48"/>
        <v>484.99999999999972</v>
      </c>
      <c r="J221" s="27">
        <f t="shared" si="49"/>
        <v>285.471</v>
      </c>
      <c r="K221" s="27">
        <f t="shared" si="50"/>
        <v>53.589251953125</v>
      </c>
      <c r="L221" s="27">
        <f t="shared" si="58"/>
        <v>824.06025195312463</v>
      </c>
      <c r="M221" s="31">
        <f t="shared" si="59"/>
        <v>9.2706778344726519</v>
      </c>
      <c r="N221" s="28">
        <f t="shared" si="51"/>
        <v>0</v>
      </c>
      <c r="O221" s="29" t="str">
        <f t="shared" si="52"/>
        <v>Not Braking</v>
      </c>
      <c r="P221" s="36">
        <f t="shared" si="53"/>
        <v>9270.6778344726517</v>
      </c>
      <c r="Q221" s="36">
        <f>SUM(P$8:P221)</f>
        <v>439430.11795405467</v>
      </c>
      <c r="R221" s="36">
        <f t="shared" si="60"/>
        <v>9270.6778344726517</v>
      </c>
      <c r="S221" s="36">
        <f>SUM(R$8:R221)</f>
        <v>831993.07905827952</v>
      </c>
      <c r="T221" s="36">
        <f t="shared" si="61"/>
        <v>-392562.96110422484</v>
      </c>
      <c r="U221" s="17"/>
      <c r="V221" s="24"/>
      <c r="BH221">
        <f t="shared" si="54"/>
        <v>0</v>
      </c>
      <c r="BI221">
        <f t="shared" si="55"/>
        <v>40.5</v>
      </c>
      <c r="BJ221">
        <f t="shared" si="56"/>
        <v>11.25</v>
      </c>
    </row>
    <row r="222" spans="2:62" x14ac:dyDescent="0.2">
      <c r="B222" s="3" t="s">
        <v>21</v>
      </c>
      <c r="C222" s="3">
        <v>214</v>
      </c>
      <c r="D222" s="3">
        <v>214</v>
      </c>
      <c r="E222" s="2">
        <f t="shared" si="57"/>
        <v>11.555555555555555</v>
      </c>
      <c r="F222" s="10">
        <v>41.6</v>
      </c>
      <c r="G222" s="17">
        <f t="shared" si="62"/>
        <v>0.36111111111111133</v>
      </c>
      <c r="H222" s="17">
        <f t="shared" si="63"/>
        <v>1.3000000000000007</v>
      </c>
      <c r="I222" s="27">
        <f t="shared" si="48"/>
        <v>525.41666666666697</v>
      </c>
      <c r="J222" s="27">
        <f t="shared" si="49"/>
        <v>285.471</v>
      </c>
      <c r="K222" s="27">
        <f t="shared" si="50"/>
        <v>56.539805432098767</v>
      </c>
      <c r="L222" s="27">
        <f t="shared" si="58"/>
        <v>867.42747209876575</v>
      </c>
      <c r="M222" s="31">
        <f t="shared" si="59"/>
        <v>10.023606344252405</v>
      </c>
      <c r="N222" s="28">
        <f t="shared" si="51"/>
        <v>0</v>
      </c>
      <c r="O222" s="29" t="str">
        <f t="shared" si="52"/>
        <v>Not Braking</v>
      </c>
      <c r="P222" s="36">
        <f t="shared" si="53"/>
        <v>10023.606344252405</v>
      </c>
      <c r="Q222" s="36">
        <f>SUM(P$8:P222)</f>
        <v>449453.72429830709</v>
      </c>
      <c r="R222" s="36">
        <f t="shared" si="60"/>
        <v>10023.606344252405</v>
      </c>
      <c r="S222" s="36">
        <f>SUM(R$8:R222)</f>
        <v>842016.68540253188</v>
      </c>
      <c r="T222" s="36">
        <f t="shared" si="61"/>
        <v>-392562.96110422479</v>
      </c>
      <c r="U222" s="17"/>
      <c r="V222" s="24"/>
      <c r="BH222">
        <f t="shared" si="54"/>
        <v>0</v>
      </c>
      <c r="BI222">
        <f t="shared" si="55"/>
        <v>41.6</v>
      </c>
      <c r="BJ222">
        <f t="shared" si="56"/>
        <v>11.555555555555555</v>
      </c>
    </row>
    <row r="223" spans="2:62" x14ac:dyDescent="0.2">
      <c r="B223" s="3" t="s">
        <v>21</v>
      </c>
      <c r="C223" s="3">
        <v>215</v>
      </c>
      <c r="D223" s="3">
        <v>215</v>
      </c>
      <c r="E223" s="2">
        <f t="shared" si="57"/>
        <v>11.972222222222221</v>
      </c>
      <c r="F223" s="10">
        <v>43.1</v>
      </c>
      <c r="G223" s="17">
        <f t="shared" si="62"/>
        <v>0.47222222222222199</v>
      </c>
      <c r="H223" s="17">
        <f t="shared" si="63"/>
        <v>1.6999999999999993</v>
      </c>
      <c r="I223" s="27">
        <f t="shared" si="48"/>
        <v>687.08333333333303</v>
      </c>
      <c r="J223" s="27">
        <f t="shared" si="49"/>
        <v>285.471</v>
      </c>
      <c r="K223" s="27">
        <f t="shared" si="50"/>
        <v>60.690705880594138</v>
      </c>
      <c r="L223" s="27">
        <f t="shared" si="58"/>
        <v>1033.2450392139272</v>
      </c>
      <c r="M223" s="31">
        <f t="shared" si="59"/>
        <v>12.370239219477849</v>
      </c>
      <c r="N223" s="28">
        <f t="shared" si="51"/>
        <v>0</v>
      </c>
      <c r="O223" s="29" t="str">
        <f t="shared" si="52"/>
        <v>Not Braking</v>
      </c>
      <c r="P223" s="36">
        <f t="shared" si="53"/>
        <v>12370.239219477849</v>
      </c>
      <c r="Q223" s="36">
        <f>SUM(P$8:P223)</f>
        <v>461823.96351778496</v>
      </c>
      <c r="R223" s="36">
        <f t="shared" si="60"/>
        <v>12370.239219477849</v>
      </c>
      <c r="S223" s="36">
        <f>SUM(R$8:R223)</f>
        <v>854386.92462200974</v>
      </c>
      <c r="T223" s="36">
        <f t="shared" si="61"/>
        <v>-392562.96110422479</v>
      </c>
      <c r="U223" s="17"/>
      <c r="V223" s="24"/>
      <c r="BH223">
        <f t="shared" si="54"/>
        <v>0</v>
      </c>
      <c r="BI223">
        <f t="shared" si="55"/>
        <v>43.1</v>
      </c>
      <c r="BJ223">
        <f t="shared" si="56"/>
        <v>11.972222222222223</v>
      </c>
    </row>
    <row r="224" spans="2:62" x14ac:dyDescent="0.2">
      <c r="B224" s="3" t="s">
        <v>21</v>
      </c>
      <c r="C224" s="3">
        <v>216</v>
      </c>
      <c r="D224" s="3">
        <v>216</v>
      </c>
      <c r="E224" s="2">
        <f t="shared" si="57"/>
        <v>12.5</v>
      </c>
      <c r="F224" s="10">
        <v>45</v>
      </c>
      <c r="G224" s="17">
        <f t="shared" si="62"/>
        <v>0.55555555555555558</v>
      </c>
      <c r="H224" s="17">
        <f t="shared" si="63"/>
        <v>2</v>
      </c>
      <c r="I224" s="27">
        <f t="shared" si="48"/>
        <v>808.33333333333337</v>
      </c>
      <c r="J224" s="27">
        <f t="shared" si="49"/>
        <v>285.471</v>
      </c>
      <c r="K224" s="27">
        <f t="shared" si="50"/>
        <v>66.159570312500009</v>
      </c>
      <c r="L224" s="27">
        <f t="shared" si="58"/>
        <v>1159.9639036458334</v>
      </c>
      <c r="M224" s="31">
        <f t="shared" si="59"/>
        <v>14.499548795572917</v>
      </c>
      <c r="N224" s="28">
        <f t="shared" si="51"/>
        <v>0</v>
      </c>
      <c r="O224" s="29" t="str">
        <f t="shared" si="52"/>
        <v>Not Braking</v>
      </c>
      <c r="P224" s="36">
        <f t="shared" si="53"/>
        <v>14499.548795572917</v>
      </c>
      <c r="Q224" s="36">
        <f>SUM(P$8:P224)</f>
        <v>476323.51231335785</v>
      </c>
      <c r="R224" s="36">
        <f t="shared" si="60"/>
        <v>14499.548795572917</v>
      </c>
      <c r="S224" s="36">
        <f>SUM(R$8:R224)</f>
        <v>868886.47341758269</v>
      </c>
      <c r="T224" s="36">
        <f t="shared" si="61"/>
        <v>-392562.96110422484</v>
      </c>
      <c r="U224" s="17"/>
      <c r="V224" s="24"/>
      <c r="BH224">
        <f t="shared" si="54"/>
        <v>0</v>
      </c>
      <c r="BI224">
        <f t="shared" si="55"/>
        <v>45</v>
      </c>
      <c r="BJ224">
        <f t="shared" si="56"/>
        <v>12.5</v>
      </c>
    </row>
    <row r="225" spans="2:62" x14ac:dyDescent="0.2">
      <c r="B225" s="3" t="s">
        <v>21</v>
      </c>
      <c r="C225" s="3">
        <v>217</v>
      </c>
      <c r="D225" s="3">
        <v>217</v>
      </c>
      <c r="E225" s="2">
        <f t="shared" si="57"/>
        <v>13.083333333333334</v>
      </c>
      <c r="F225" s="10">
        <v>47.1</v>
      </c>
      <c r="G225" s="17">
        <f t="shared" si="62"/>
        <v>0.55555555555555558</v>
      </c>
      <c r="H225" s="17">
        <f t="shared" si="63"/>
        <v>2</v>
      </c>
      <c r="I225" s="27">
        <f t="shared" si="48"/>
        <v>808.33333333333337</v>
      </c>
      <c r="J225" s="27">
        <f t="shared" si="49"/>
        <v>285.471</v>
      </c>
      <c r="K225" s="27">
        <f t="shared" si="50"/>
        <v>72.478544383680557</v>
      </c>
      <c r="L225" s="27">
        <f t="shared" si="58"/>
        <v>1166.2828777170139</v>
      </c>
      <c r="M225" s="31">
        <f t="shared" si="59"/>
        <v>15.258867650130933</v>
      </c>
      <c r="N225" s="28">
        <f t="shared" si="51"/>
        <v>0</v>
      </c>
      <c r="O225" s="29" t="str">
        <f t="shared" si="52"/>
        <v>Not Braking</v>
      </c>
      <c r="P225" s="36">
        <f t="shared" si="53"/>
        <v>15258.867650130933</v>
      </c>
      <c r="Q225" s="36">
        <f>SUM(P$8:P225)</f>
        <v>491582.37996348878</v>
      </c>
      <c r="R225" s="36">
        <f t="shared" si="60"/>
        <v>15258.867650130933</v>
      </c>
      <c r="S225" s="36">
        <f>SUM(R$8:R225)</f>
        <v>884145.34106771357</v>
      </c>
      <c r="T225" s="36">
        <f t="shared" si="61"/>
        <v>-392562.96110422479</v>
      </c>
      <c r="U225" s="17"/>
      <c r="V225" s="24"/>
      <c r="BH225">
        <f t="shared" si="54"/>
        <v>0</v>
      </c>
      <c r="BI225">
        <f t="shared" si="55"/>
        <v>47.1</v>
      </c>
      <c r="BJ225">
        <f t="shared" si="56"/>
        <v>13.083333333333334</v>
      </c>
    </row>
    <row r="226" spans="2:62" x14ac:dyDescent="0.2">
      <c r="B226" s="3" t="s">
        <v>21</v>
      </c>
      <c r="C226" s="3">
        <v>218</v>
      </c>
      <c r="D226" s="3">
        <v>218</v>
      </c>
      <c r="E226" s="2">
        <f t="shared" si="57"/>
        <v>13.611111111111111</v>
      </c>
      <c r="F226" s="10">
        <v>49</v>
      </c>
      <c r="G226" s="17">
        <f t="shared" si="62"/>
        <v>0.4861111111111111</v>
      </c>
      <c r="H226" s="17">
        <f t="shared" si="63"/>
        <v>1.75</v>
      </c>
      <c r="I226" s="27">
        <f t="shared" si="48"/>
        <v>707.29166666666663</v>
      </c>
      <c r="J226" s="27">
        <f t="shared" si="49"/>
        <v>285.471</v>
      </c>
      <c r="K226" s="27">
        <f t="shared" si="50"/>
        <v>78.44401398533951</v>
      </c>
      <c r="L226" s="27">
        <f t="shared" si="58"/>
        <v>1071.2066806520061</v>
      </c>
      <c r="M226" s="31">
        <f t="shared" si="59"/>
        <v>14.580313153318972</v>
      </c>
      <c r="N226" s="28">
        <f t="shared" si="51"/>
        <v>0</v>
      </c>
      <c r="O226" s="29" t="str">
        <f t="shared" si="52"/>
        <v>Not Braking</v>
      </c>
      <c r="P226" s="36">
        <f t="shared" si="53"/>
        <v>14580.313153318972</v>
      </c>
      <c r="Q226" s="36">
        <f>SUM(P$8:P226)</f>
        <v>506162.69311680773</v>
      </c>
      <c r="R226" s="36">
        <f t="shared" si="60"/>
        <v>14580.313153318972</v>
      </c>
      <c r="S226" s="36">
        <f>SUM(R$8:R226)</f>
        <v>898725.65422103251</v>
      </c>
      <c r="T226" s="36">
        <f t="shared" si="61"/>
        <v>-392562.96110422479</v>
      </c>
      <c r="U226" s="17"/>
      <c r="V226" s="24"/>
      <c r="BH226">
        <f t="shared" si="54"/>
        <v>0</v>
      </c>
      <c r="BI226">
        <f t="shared" si="55"/>
        <v>49</v>
      </c>
      <c r="BJ226">
        <f t="shared" si="56"/>
        <v>13.611111111111111</v>
      </c>
    </row>
    <row r="227" spans="2:62" x14ac:dyDescent="0.2">
      <c r="B227" s="3" t="s">
        <v>21</v>
      </c>
      <c r="C227" s="3">
        <v>219</v>
      </c>
      <c r="D227" s="3">
        <v>219</v>
      </c>
      <c r="E227" s="2">
        <f t="shared" si="57"/>
        <v>14.055555555555555</v>
      </c>
      <c r="F227" s="10">
        <v>50.6</v>
      </c>
      <c r="G227" s="17">
        <f t="shared" si="62"/>
        <v>0.38888888888888851</v>
      </c>
      <c r="H227" s="17">
        <f t="shared" si="63"/>
        <v>1.3999999999999986</v>
      </c>
      <c r="I227" s="27">
        <f t="shared" si="48"/>
        <v>565.8333333333328</v>
      </c>
      <c r="J227" s="27">
        <f t="shared" si="49"/>
        <v>285.471</v>
      </c>
      <c r="K227" s="27">
        <f t="shared" si="50"/>
        <v>83.650527133487657</v>
      </c>
      <c r="L227" s="27">
        <f t="shared" si="58"/>
        <v>934.95486046682049</v>
      </c>
      <c r="M227" s="31">
        <f t="shared" si="59"/>
        <v>13.141309983228087</v>
      </c>
      <c r="N227" s="28">
        <f t="shared" si="51"/>
        <v>0</v>
      </c>
      <c r="O227" s="29" t="str">
        <f t="shared" si="52"/>
        <v>Not Braking</v>
      </c>
      <c r="P227" s="36">
        <f t="shared" si="53"/>
        <v>13141.309983228088</v>
      </c>
      <c r="Q227" s="36">
        <f>SUM(P$8:P227)</f>
        <v>519304.00310003583</v>
      </c>
      <c r="R227" s="36">
        <f t="shared" si="60"/>
        <v>13141.309983228088</v>
      </c>
      <c r="S227" s="36">
        <f>SUM(R$8:R227)</f>
        <v>911866.96420426061</v>
      </c>
      <c r="T227" s="36">
        <f t="shared" si="61"/>
        <v>-392562.96110422479</v>
      </c>
      <c r="U227" s="17"/>
      <c r="V227" s="24"/>
      <c r="BH227">
        <f t="shared" si="54"/>
        <v>0</v>
      </c>
      <c r="BI227">
        <f t="shared" si="55"/>
        <v>50.6</v>
      </c>
      <c r="BJ227">
        <f t="shared" si="56"/>
        <v>14.055555555555555</v>
      </c>
    </row>
    <row r="228" spans="2:62" x14ac:dyDescent="0.2">
      <c r="B228" s="3" t="s">
        <v>21</v>
      </c>
      <c r="C228" s="3">
        <v>220</v>
      </c>
      <c r="D228" s="3">
        <v>220</v>
      </c>
      <c r="E228" s="2">
        <f t="shared" si="57"/>
        <v>14.388888888888889</v>
      </c>
      <c r="F228" s="10">
        <v>51.8</v>
      </c>
      <c r="G228" s="17">
        <f t="shared" si="62"/>
        <v>0.29166666666666685</v>
      </c>
      <c r="H228" s="17">
        <f t="shared" si="63"/>
        <v>1.0500000000000007</v>
      </c>
      <c r="I228" s="27">
        <f t="shared" si="48"/>
        <v>424.37500000000028</v>
      </c>
      <c r="J228" s="27">
        <f t="shared" si="49"/>
        <v>285.471</v>
      </c>
      <c r="K228" s="27">
        <f t="shared" si="50"/>
        <v>87.665187874228408</v>
      </c>
      <c r="L228" s="27">
        <f t="shared" si="58"/>
        <v>797.51118787422865</v>
      </c>
      <c r="M228" s="31">
        <f t="shared" si="59"/>
        <v>11.475299869968069</v>
      </c>
      <c r="N228" s="28">
        <f t="shared" si="51"/>
        <v>0</v>
      </c>
      <c r="O228" s="29" t="str">
        <f t="shared" si="52"/>
        <v>Not Braking</v>
      </c>
      <c r="P228" s="36">
        <f t="shared" si="53"/>
        <v>11475.299869968068</v>
      </c>
      <c r="Q228" s="36">
        <f>SUM(P$8:P228)</f>
        <v>530779.30297000392</v>
      </c>
      <c r="R228" s="36">
        <f t="shared" si="60"/>
        <v>11475.299869968068</v>
      </c>
      <c r="S228" s="36">
        <f>SUM(R$8:R228)</f>
        <v>923342.2640742287</v>
      </c>
      <c r="T228" s="36">
        <f t="shared" si="61"/>
        <v>-392562.96110422479</v>
      </c>
      <c r="U228" s="17"/>
      <c r="V228" s="24"/>
      <c r="BH228">
        <f t="shared" si="54"/>
        <v>0</v>
      </c>
      <c r="BI228">
        <f t="shared" si="55"/>
        <v>51.8</v>
      </c>
      <c r="BJ228">
        <f t="shared" si="56"/>
        <v>14.388888888888888</v>
      </c>
    </row>
    <row r="229" spans="2:62" x14ac:dyDescent="0.2">
      <c r="B229" s="3" t="s">
        <v>21</v>
      </c>
      <c r="C229" s="3">
        <v>221</v>
      </c>
      <c r="D229" s="3">
        <v>221</v>
      </c>
      <c r="E229" s="2">
        <f t="shared" si="57"/>
        <v>14.638888888888889</v>
      </c>
      <c r="F229" s="10">
        <v>52.7</v>
      </c>
      <c r="G229" s="17">
        <f t="shared" si="62"/>
        <v>0.18055555555555614</v>
      </c>
      <c r="H229" s="17">
        <f t="shared" si="63"/>
        <v>0.65000000000000213</v>
      </c>
      <c r="I229" s="27">
        <f t="shared" si="48"/>
        <v>262.70833333333417</v>
      </c>
      <c r="J229" s="27">
        <f t="shared" si="49"/>
        <v>285.471</v>
      </c>
      <c r="K229" s="27">
        <f t="shared" si="50"/>
        <v>90.737932362075625</v>
      </c>
      <c r="L229" s="27">
        <f t="shared" si="58"/>
        <v>638.91726569540981</v>
      </c>
      <c r="M229" s="31">
        <f t="shared" si="59"/>
        <v>9.3530388617078035</v>
      </c>
      <c r="N229" s="28">
        <f t="shared" si="51"/>
        <v>0</v>
      </c>
      <c r="O229" s="29" t="str">
        <f t="shared" si="52"/>
        <v>Not Braking</v>
      </c>
      <c r="P229" s="36">
        <f t="shared" si="53"/>
        <v>9353.0388617078042</v>
      </c>
      <c r="Q229" s="36">
        <f>SUM(P$8:P229)</f>
        <v>540132.3418317117</v>
      </c>
      <c r="R229" s="36">
        <f t="shared" si="60"/>
        <v>9353.0388617078042</v>
      </c>
      <c r="S229" s="36">
        <f>SUM(R$8:R229)</f>
        <v>932695.30293593649</v>
      </c>
      <c r="T229" s="36">
        <f t="shared" si="61"/>
        <v>-392562.96110422479</v>
      </c>
      <c r="U229" s="17"/>
      <c r="V229" s="24"/>
      <c r="BH229">
        <f t="shared" si="54"/>
        <v>0</v>
      </c>
      <c r="BI229">
        <f t="shared" si="55"/>
        <v>52.7</v>
      </c>
      <c r="BJ229">
        <f t="shared" si="56"/>
        <v>14.638888888888889</v>
      </c>
    </row>
    <row r="230" spans="2:62" x14ac:dyDescent="0.2">
      <c r="B230" s="3" t="s">
        <v>21</v>
      </c>
      <c r="C230" s="3">
        <v>222</v>
      </c>
      <c r="D230" s="3">
        <v>222</v>
      </c>
      <c r="E230" s="2">
        <f t="shared" si="57"/>
        <v>14.75</v>
      </c>
      <c r="F230" s="10">
        <v>53.1</v>
      </c>
      <c r="G230" s="17">
        <f t="shared" si="62"/>
        <v>0.11111111111111072</v>
      </c>
      <c r="H230" s="17">
        <f t="shared" si="63"/>
        <v>0.39999999999999858</v>
      </c>
      <c r="I230" s="27">
        <f t="shared" si="48"/>
        <v>161.66666666666609</v>
      </c>
      <c r="J230" s="27">
        <f t="shared" si="49"/>
        <v>285.471</v>
      </c>
      <c r="K230" s="27">
        <f t="shared" si="50"/>
        <v>92.120585703125002</v>
      </c>
      <c r="L230" s="27">
        <f t="shared" si="58"/>
        <v>539.25825236979108</v>
      </c>
      <c r="M230" s="31">
        <f t="shared" si="59"/>
        <v>7.9540592224544175</v>
      </c>
      <c r="N230" s="28">
        <f t="shared" si="51"/>
        <v>0</v>
      </c>
      <c r="O230" s="29" t="str">
        <f t="shared" si="52"/>
        <v>Not Braking</v>
      </c>
      <c r="P230" s="36">
        <f t="shared" si="53"/>
        <v>7954.059222454418</v>
      </c>
      <c r="Q230" s="36">
        <f>SUM(P$8:P230)</f>
        <v>548086.40105416614</v>
      </c>
      <c r="R230" s="36">
        <f t="shared" si="60"/>
        <v>7954.059222454418</v>
      </c>
      <c r="S230" s="36">
        <f>SUM(R$8:R230)</f>
        <v>940649.36215839093</v>
      </c>
      <c r="T230" s="36">
        <f t="shared" si="61"/>
        <v>-392562.96110422479</v>
      </c>
      <c r="U230" s="17"/>
      <c r="V230" s="24"/>
      <c r="BH230">
        <f t="shared" si="54"/>
        <v>0</v>
      </c>
      <c r="BI230">
        <f t="shared" si="55"/>
        <v>53.1</v>
      </c>
      <c r="BJ230">
        <f t="shared" si="56"/>
        <v>14.75</v>
      </c>
    </row>
    <row r="231" spans="2:62" x14ac:dyDescent="0.2">
      <c r="B231" s="3" t="s">
        <v>21</v>
      </c>
      <c r="C231" s="3">
        <v>223</v>
      </c>
      <c r="D231" s="3">
        <v>223</v>
      </c>
      <c r="E231" s="2">
        <f t="shared" si="57"/>
        <v>14.861111111111111</v>
      </c>
      <c r="F231" s="10">
        <v>53.5</v>
      </c>
      <c r="G231" s="17">
        <f t="shared" si="62"/>
        <v>9.7222222222221627E-2</v>
      </c>
      <c r="H231" s="17">
        <f t="shared" si="63"/>
        <v>0.34999999999999787</v>
      </c>
      <c r="I231" s="27">
        <f t="shared" si="48"/>
        <v>141.45833333333246</v>
      </c>
      <c r="J231" s="27">
        <f t="shared" si="49"/>
        <v>285.471</v>
      </c>
      <c r="K231" s="27">
        <f t="shared" si="50"/>
        <v>93.513693889853386</v>
      </c>
      <c r="L231" s="27">
        <f t="shared" si="58"/>
        <v>520.44302722318582</v>
      </c>
      <c r="M231" s="31">
        <f t="shared" si="59"/>
        <v>7.734361654566789</v>
      </c>
      <c r="N231" s="28">
        <f t="shared" si="51"/>
        <v>0</v>
      </c>
      <c r="O231" s="29" t="str">
        <f t="shared" si="52"/>
        <v>Not Braking</v>
      </c>
      <c r="P231" s="36">
        <f t="shared" si="53"/>
        <v>7734.3616545667892</v>
      </c>
      <c r="Q231" s="36">
        <f>SUM(P$8:P231)</f>
        <v>555820.76270873297</v>
      </c>
      <c r="R231" s="36">
        <f t="shared" si="60"/>
        <v>7734.3616545667892</v>
      </c>
      <c r="S231" s="36">
        <f>SUM(R$8:R231)</f>
        <v>948383.72381295776</v>
      </c>
      <c r="T231" s="36">
        <f t="shared" si="61"/>
        <v>-392562.96110422479</v>
      </c>
      <c r="U231" s="17"/>
      <c r="V231" s="24"/>
      <c r="BH231">
        <f t="shared" si="54"/>
        <v>0</v>
      </c>
      <c r="BI231">
        <f t="shared" si="55"/>
        <v>53.5</v>
      </c>
      <c r="BJ231">
        <f t="shared" si="56"/>
        <v>14.861111111111111</v>
      </c>
    </row>
    <row r="232" spans="2:62" x14ac:dyDescent="0.2">
      <c r="B232" s="3" t="s">
        <v>21</v>
      </c>
      <c r="C232" s="3">
        <v>224</v>
      </c>
      <c r="D232" s="3">
        <v>224</v>
      </c>
      <c r="E232" s="2">
        <f t="shared" si="57"/>
        <v>14.944444444444445</v>
      </c>
      <c r="F232" s="10">
        <v>53.8</v>
      </c>
      <c r="G232" s="17">
        <f t="shared" si="62"/>
        <v>9.7222222222222612E-2</v>
      </c>
      <c r="H232" s="17">
        <f t="shared" si="63"/>
        <v>0.35000000000000142</v>
      </c>
      <c r="I232" s="27">
        <f t="shared" si="48"/>
        <v>141.45833333333391</v>
      </c>
      <c r="J232" s="27">
        <f t="shared" si="49"/>
        <v>285.471</v>
      </c>
      <c r="K232" s="27">
        <f t="shared" si="50"/>
        <v>94.565386022376558</v>
      </c>
      <c r="L232" s="27">
        <f t="shared" si="58"/>
        <v>521.49471935571046</v>
      </c>
      <c r="M232" s="31">
        <f t="shared" si="59"/>
        <v>7.7934488614825623</v>
      </c>
      <c r="N232" s="28">
        <f t="shared" si="51"/>
        <v>0</v>
      </c>
      <c r="O232" s="29" t="str">
        <f t="shared" si="52"/>
        <v>Not Braking</v>
      </c>
      <c r="P232" s="36">
        <f t="shared" si="53"/>
        <v>7793.4488614825623</v>
      </c>
      <c r="Q232" s="36">
        <f>SUM(P$8:P232)</f>
        <v>563614.21157021553</v>
      </c>
      <c r="R232" s="36">
        <f t="shared" si="60"/>
        <v>7793.4488614825623</v>
      </c>
      <c r="S232" s="36">
        <f>SUM(R$8:R232)</f>
        <v>956177.17267444031</v>
      </c>
      <c r="T232" s="36">
        <f t="shared" si="61"/>
        <v>-392562.96110422479</v>
      </c>
      <c r="U232" s="17"/>
      <c r="V232" s="24"/>
      <c r="BH232">
        <f t="shared" si="54"/>
        <v>0</v>
      </c>
      <c r="BI232">
        <f t="shared" si="55"/>
        <v>53.8</v>
      </c>
      <c r="BJ232">
        <f t="shared" si="56"/>
        <v>14.944444444444443</v>
      </c>
    </row>
    <row r="233" spans="2:62" x14ac:dyDescent="0.2">
      <c r="B233" s="3" t="s">
        <v>21</v>
      </c>
      <c r="C233" s="3">
        <v>225</v>
      </c>
      <c r="D233" s="3">
        <v>225</v>
      </c>
      <c r="E233" s="2">
        <f t="shared" si="57"/>
        <v>15.055555555555555</v>
      </c>
      <c r="F233" s="10">
        <v>54.2</v>
      </c>
      <c r="G233" s="17">
        <f t="shared" si="62"/>
        <v>0.1388888888888889</v>
      </c>
      <c r="H233" s="17">
        <f t="shared" si="63"/>
        <v>0.5</v>
      </c>
      <c r="I233" s="27">
        <f t="shared" si="48"/>
        <v>202.08333333333334</v>
      </c>
      <c r="J233" s="27">
        <f t="shared" si="49"/>
        <v>285.471</v>
      </c>
      <c r="K233" s="27">
        <f t="shared" si="50"/>
        <v>95.976790189043214</v>
      </c>
      <c r="L233" s="27">
        <f t="shared" si="58"/>
        <v>583.53112352237656</v>
      </c>
      <c r="M233" s="31">
        <f t="shared" si="59"/>
        <v>8.7853852485868913</v>
      </c>
      <c r="N233" s="28">
        <f t="shared" si="51"/>
        <v>0</v>
      </c>
      <c r="O233" s="29" t="str">
        <f t="shared" si="52"/>
        <v>Not Braking</v>
      </c>
      <c r="P233" s="36">
        <f t="shared" si="53"/>
        <v>8785.385248586892</v>
      </c>
      <c r="Q233" s="36">
        <f>SUM(P$8:P233)</f>
        <v>572399.59681880241</v>
      </c>
      <c r="R233" s="36">
        <f t="shared" si="60"/>
        <v>8785.385248586892</v>
      </c>
      <c r="S233" s="36">
        <f>SUM(R$8:R233)</f>
        <v>964962.5579230272</v>
      </c>
      <c r="T233" s="36">
        <f t="shared" si="61"/>
        <v>-392562.96110422479</v>
      </c>
      <c r="U233" s="17"/>
      <c r="V233" s="24"/>
      <c r="BH233">
        <f t="shared" si="54"/>
        <v>0</v>
      </c>
      <c r="BI233">
        <f t="shared" si="55"/>
        <v>54.2</v>
      </c>
      <c r="BJ233">
        <f t="shared" si="56"/>
        <v>15.055555555555555</v>
      </c>
    </row>
    <row r="234" spans="2:62" x14ac:dyDescent="0.2">
      <c r="B234" s="3" t="s">
        <v>21</v>
      </c>
      <c r="C234" s="3">
        <v>226</v>
      </c>
      <c r="D234" s="3">
        <v>226</v>
      </c>
      <c r="E234" s="2">
        <f t="shared" si="57"/>
        <v>15.222222222222221</v>
      </c>
      <c r="F234" s="10">
        <v>54.8</v>
      </c>
      <c r="G234" s="17">
        <f t="shared" si="62"/>
        <v>0.15277777777777699</v>
      </c>
      <c r="H234" s="17">
        <f t="shared" si="63"/>
        <v>0.54999999999999716</v>
      </c>
      <c r="I234" s="27">
        <f t="shared" si="48"/>
        <v>222.29166666666552</v>
      </c>
      <c r="J234" s="27">
        <f t="shared" si="49"/>
        <v>285.471</v>
      </c>
      <c r="K234" s="27">
        <f t="shared" si="50"/>
        <v>98.11349927469135</v>
      </c>
      <c r="L234" s="27">
        <f t="shared" si="58"/>
        <v>605.87616594135682</v>
      </c>
      <c r="M234" s="31">
        <f t="shared" si="59"/>
        <v>9.222781637107321</v>
      </c>
      <c r="N234" s="28">
        <f t="shared" si="51"/>
        <v>0</v>
      </c>
      <c r="O234" s="29" t="str">
        <f t="shared" si="52"/>
        <v>Not Braking</v>
      </c>
      <c r="P234" s="36">
        <f t="shared" si="53"/>
        <v>9222.7816371073204</v>
      </c>
      <c r="Q234" s="36">
        <f>SUM(P$8:P234)</f>
        <v>581622.37845590978</v>
      </c>
      <c r="R234" s="36">
        <f t="shared" si="60"/>
        <v>9222.7816371073204</v>
      </c>
      <c r="S234" s="36">
        <f>SUM(R$8:R234)</f>
        <v>974185.33956013457</v>
      </c>
      <c r="T234" s="36">
        <f t="shared" si="61"/>
        <v>-392562.96110422479</v>
      </c>
      <c r="U234" s="17"/>
      <c r="V234" s="24"/>
      <c r="BH234">
        <f t="shared" si="54"/>
        <v>0</v>
      </c>
      <c r="BI234">
        <f t="shared" si="55"/>
        <v>54.8</v>
      </c>
      <c r="BJ234">
        <f t="shared" si="56"/>
        <v>15.222222222222221</v>
      </c>
    </row>
    <row r="235" spans="2:62" x14ac:dyDescent="0.2">
      <c r="B235" s="3" t="s">
        <v>21</v>
      </c>
      <c r="C235" s="3">
        <v>227</v>
      </c>
      <c r="D235" s="3">
        <v>227</v>
      </c>
      <c r="E235" s="2">
        <f t="shared" si="57"/>
        <v>15.361111111111111</v>
      </c>
      <c r="F235" s="10">
        <v>55.3</v>
      </c>
      <c r="G235" s="17">
        <f t="shared" si="62"/>
        <v>0.1388888888888889</v>
      </c>
      <c r="H235" s="17">
        <f t="shared" si="63"/>
        <v>0.5</v>
      </c>
      <c r="I235" s="27">
        <f t="shared" si="48"/>
        <v>202.08333333333334</v>
      </c>
      <c r="J235" s="27">
        <f t="shared" si="49"/>
        <v>285.471</v>
      </c>
      <c r="K235" s="27">
        <f t="shared" si="50"/>
        <v>99.912059445408943</v>
      </c>
      <c r="L235" s="27">
        <f t="shared" si="58"/>
        <v>587.46639277874226</v>
      </c>
      <c r="M235" s="31">
        <f t="shared" si="59"/>
        <v>9.0241365335179022</v>
      </c>
      <c r="N235" s="28">
        <f t="shared" si="51"/>
        <v>0</v>
      </c>
      <c r="O235" s="29" t="str">
        <f t="shared" si="52"/>
        <v>Not Braking</v>
      </c>
      <c r="P235" s="36">
        <f t="shared" si="53"/>
        <v>9024.1365335179016</v>
      </c>
      <c r="Q235" s="36">
        <f>SUM(P$8:P235)</f>
        <v>590646.51498942764</v>
      </c>
      <c r="R235" s="36">
        <f t="shared" si="60"/>
        <v>9024.1365335179016</v>
      </c>
      <c r="S235" s="36">
        <f>SUM(R$8:R235)</f>
        <v>983209.47609365243</v>
      </c>
      <c r="T235" s="36">
        <f t="shared" si="61"/>
        <v>-392562.96110422479</v>
      </c>
      <c r="U235" s="17"/>
      <c r="V235" s="24"/>
      <c r="BH235">
        <f t="shared" si="54"/>
        <v>0</v>
      </c>
      <c r="BI235">
        <f t="shared" si="55"/>
        <v>55.3</v>
      </c>
      <c r="BJ235">
        <f t="shared" si="56"/>
        <v>15.361111111111111</v>
      </c>
    </row>
    <row r="236" spans="2:62" x14ac:dyDescent="0.2">
      <c r="B236" s="3" t="s">
        <v>21</v>
      </c>
      <c r="C236" s="3">
        <v>228</v>
      </c>
      <c r="D236" s="3">
        <v>228</v>
      </c>
      <c r="E236" s="2">
        <f t="shared" si="57"/>
        <v>15.5</v>
      </c>
      <c r="F236" s="10">
        <v>55.8</v>
      </c>
      <c r="G236" s="17">
        <f t="shared" si="62"/>
        <v>0.12500000000000078</v>
      </c>
      <c r="H236" s="17">
        <f t="shared" si="63"/>
        <v>0.45000000000000284</v>
      </c>
      <c r="I236" s="27">
        <f t="shared" si="48"/>
        <v>181.87500000000114</v>
      </c>
      <c r="J236" s="27">
        <f t="shared" si="49"/>
        <v>285.471</v>
      </c>
      <c r="K236" s="27">
        <f t="shared" si="50"/>
        <v>101.72695531250001</v>
      </c>
      <c r="L236" s="27">
        <f t="shared" si="58"/>
        <v>569.07295531250111</v>
      </c>
      <c r="M236" s="31">
        <f t="shared" si="59"/>
        <v>8.8206308073437665</v>
      </c>
      <c r="N236" s="28">
        <f t="shared" si="51"/>
        <v>0</v>
      </c>
      <c r="O236" s="29" t="str">
        <f t="shared" si="52"/>
        <v>Not Braking</v>
      </c>
      <c r="P236" s="36">
        <f t="shared" si="53"/>
        <v>8820.6308073437667</v>
      </c>
      <c r="Q236" s="36">
        <f>SUM(P$8:P236)</f>
        <v>599467.14579677139</v>
      </c>
      <c r="R236" s="36">
        <f t="shared" si="60"/>
        <v>8820.6308073437667</v>
      </c>
      <c r="S236" s="36">
        <f>SUM(R$8:R236)</f>
        <v>992030.10690099618</v>
      </c>
      <c r="T236" s="36">
        <f t="shared" si="61"/>
        <v>-392562.96110422479</v>
      </c>
      <c r="U236" s="17"/>
      <c r="V236" s="24"/>
      <c r="BH236">
        <f t="shared" si="54"/>
        <v>0</v>
      </c>
      <c r="BI236">
        <f t="shared" si="55"/>
        <v>55.8</v>
      </c>
      <c r="BJ236">
        <f t="shared" si="56"/>
        <v>15.499999999999998</v>
      </c>
    </row>
    <row r="237" spans="2:62" x14ac:dyDescent="0.2">
      <c r="B237" s="3" t="s">
        <v>21</v>
      </c>
      <c r="C237" s="3">
        <v>229</v>
      </c>
      <c r="D237" s="3">
        <v>229</v>
      </c>
      <c r="E237" s="2">
        <f t="shared" si="57"/>
        <v>15.611111111111111</v>
      </c>
      <c r="F237" s="10">
        <v>56.2</v>
      </c>
      <c r="G237" s="17">
        <f t="shared" si="62"/>
        <v>9.7222222222222612E-2</v>
      </c>
      <c r="H237" s="17">
        <f t="shared" si="63"/>
        <v>0.35000000000000142</v>
      </c>
      <c r="I237" s="27">
        <f t="shared" si="48"/>
        <v>141.45833333333391</v>
      </c>
      <c r="J237" s="27">
        <f t="shared" si="49"/>
        <v>285.471</v>
      </c>
      <c r="K237" s="27">
        <f t="shared" si="50"/>
        <v>103.19063370756173</v>
      </c>
      <c r="L237" s="27">
        <f t="shared" si="58"/>
        <v>530.11996704089563</v>
      </c>
      <c r="M237" s="31">
        <f t="shared" si="59"/>
        <v>8.2757617076939827</v>
      </c>
      <c r="N237" s="28">
        <f t="shared" si="51"/>
        <v>0</v>
      </c>
      <c r="O237" s="29" t="str">
        <f t="shared" si="52"/>
        <v>Not Braking</v>
      </c>
      <c r="P237" s="36">
        <f t="shared" si="53"/>
        <v>8275.7617076939823</v>
      </c>
      <c r="Q237" s="36">
        <f>SUM(P$8:P237)</f>
        <v>607742.90750446543</v>
      </c>
      <c r="R237" s="36">
        <f t="shared" si="60"/>
        <v>8275.7617076939823</v>
      </c>
      <c r="S237" s="36">
        <f>SUM(R$8:R237)</f>
        <v>1000305.8686086902</v>
      </c>
      <c r="T237" s="36">
        <f t="shared" si="61"/>
        <v>-392562.96110422479</v>
      </c>
      <c r="U237" s="17"/>
      <c r="V237" s="24"/>
      <c r="BH237">
        <f t="shared" si="54"/>
        <v>0</v>
      </c>
      <c r="BI237">
        <f t="shared" si="55"/>
        <v>56.2</v>
      </c>
      <c r="BJ237">
        <f t="shared" si="56"/>
        <v>15.611111111111111</v>
      </c>
    </row>
    <row r="238" spans="2:62" x14ac:dyDescent="0.2">
      <c r="B238" s="3" t="s">
        <v>21</v>
      </c>
      <c r="C238" s="3">
        <v>230</v>
      </c>
      <c r="D238" s="3">
        <v>230</v>
      </c>
      <c r="E238" s="2">
        <f t="shared" si="57"/>
        <v>15.694444444444445</v>
      </c>
      <c r="F238" s="10">
        <v>56.5</v>
      </c>
      <c r="G238" s="17">
        <f t="shared" si="62"/>
        <v>4.1666666666666269E-2</v>
      </c>
      <c r="H238" s="17">
        <f t="shared" si="63"/>
        <v>0.14999999999999858</v>
      </c>
      <c r="I238" s="27">
        <f t="shared" si="48"/>
        <v>60.624999999999424</v>
      </c>
      <c r="J238" s="27">
        <f t="shared" si="49"/>
        <v>285.471</v>
      </c>
      <c r="K238" s="27">
        <f t="shared" si="50"/>
        <v>104.29525349633488</v>
      </c>
      <c r="L238" s="27">
        <f t="shared" si="58"/>
        <v>450.39125349633434</v>
      </c>
      <c r="M238" s="31">
        <f t="shared" si="59"/>
        <v>7.0686405062619144</v>
      </c>
      <c r="N238" s="28">
        <f t="shared" si="51"/>
        <v>0</v>
      </c>
      <c r="O238" s="29" t="str">
        <f t="shared" si="52"/>
        <v>Not Braking</v>
      </c>
      <c r="P238" s="36">
        <f t="shared" si="53"/>
        <v>7068.6405062619142</v>
      </c>
      <c r="Q238" s="36">
        <f>SUM(P$8:P238)</f>
        <v>614811.54801072739</v>
      </c>
      <c r="R238" s="36">
        <f t="shared" si="60"/>
        <v>7068.6405062619142</v>
      </c>
      <c r="S238" s="36">
        <f>SUM(R$8:R238)</f>
        <v>1007374.5091149522</v>
      </c>
      <c r="T238" s="36">
        <f t="shared" si="61"/>
        <v>-392562.96110422479</v>
      </c>
      <c r="U238" s="17"/>
      <c r="V238" s="24"/>
      <c r="BH238">
        <f t="shared" si="54"/>
        <v>0</v>
      </c>
      <c r="BI238">
        <f t="shared" si="55"/>
        <v>56.5</v>
      </c>
      <c r="BJ238">
        <f t="shared" si="56"/>
        <v>15.694444444444445</v>
      </c>
    </row>
    <row r="239" spans="2:62" x14ac:dyDescent="0.2">
      <c r="B239" s="3" t="s">
        <v>21</v>
      </c>
      <c r="C239" s="3">
        <v>231</v>
      </c>
      <c r="D239" s="3">
        <v>231</v>
      </c>
      <c r="E239" s="2">
        <f t="shared" si="57"/>
        <v>15.694444444444445</v>
      </c>
      <c r="F239" s="10">
        <v>56.5</v>
      </c>
      <c r="G239" s="17">
        <f t="shared" si="62"/>
        <v>-4.1666666666666269E-2</v>
      </c>
      <c r="H239" s="17">
        <f t="shared" si="63"/>
        <v>-0.14999999999999858</v>
      </c>
      <c r="I239" s="27">
        <f t="shared" si="48"/>
        <v>-60.624999999999424</v>
      </c>
      <c r="J239" s="27">
        <f t="shared" si="49"/>
        <v>285.471</v>
      </c>
      <c r="K239" s="27">
        <f t="shared" si="50"/>
        <v>104.29525349633488</v>
      </c>
      <c r="L239" s="27">
        <f t="shared" si="58"/>
        <v>329.14125349633548</v>
      </c>
      <c r="M239" s="31">
        <f t="shared" si="59"/>
        <v>5.1656891173730424</v>
      </c>
      <c r="N239" s="28">
        <f t="shared" si="51"/>
        <v>5165.6891173730428</v>
      </c>
      <c r="O239" s="29" t="str">
        <f t="shared" si="52"/>
        <v>Braking</v>
      </c>
      <c r="P239" s="36">
        <f t="shared" si="53"/>
        <v>5165.6891173730428</v>
      </c>
      <c r="Q239" s="36">
        <f>SUM(P$8:P239)</f>
        <v>619977.23712810047</v>
      </c>
      <c r="R239" s="36">
        <f t="shared" si="60"/>
        <v>5165.6891173730428</v>
      </c>
      <c r="S239" s="36">
        <f>SUM(R$8:R239)</f>
        <v>1012540.1982323253</v>
      </c>
      <c r="T239" s="36">
        <f t="shared" si="61"/>
        <v>-392562.96110422479</v>
      </c>
      <c r="U239" s="17"/>
      <c r="V239" s="24"/>
      <c r="BH239">
        <f t="shared" si="54"/>
        <v>0</v>
      </c>
      <c r="BI239">
        <f t="shared" si="55"/>
        <v>56.5</v>
      </c>
      <c r="BJ239">
        <f t="shared" si="56"/>
        <v>15.694444444444445</v>
      </c>
    </row>
    <row r="240" spans="2:62" x14ac:dyDescent="0.2">
      <c r="B240" s="3" t="s">
        <v>21</v>
      </c>
      <c r="C240" s="3">
        <v>232</v>
      </c>
      <c r="D240" s="3">
        <v>232</v>
      </c>
      <c r="E240" s="2">
        <f t="shared" si="57"/>
        <v>15.611111111111111</v>
      </c>
      <c r="F240" s="10">
        <v>56.2</v>
      </c>
      <c r="G240" s="17">
        <f t="shared" si="62"/>
        <v>-0.2222222222222224</v>
      </c>
      <c r="H240" s="17">
        <f t="shared" si="63"/>
        <v>-0.80000000000000071</v>
      </c>
      <c r="I240" s="27">
        <f t="shared" si="48"/>
        <v>-323.3333333333336</v>
      </c>
      <c r="J240" s="27">
        <f t="shared" si="49"/>
        <v>285.471</v>
      </c>
      <c r="K240" s="27">
        <f t="shared" si="50"/>
        <v>103.19063370756173</v>
      </c>
      <c r="L240" s="27">
        <f t="shared" si="58"/>
        <v>65.328300374228149</v>
      </c>
      <c r="M240" s="31">
        <f t="shared" si="59"/>
        <v>1.0198473558421173</v>
      </c>
      <c r="N240" s="28">
        <f t="shared" si="51"/>
        <v>1019.8473558421172</v>
      </c>
      <c r="O240" s="29" t="str">
        <f t="shared" si="52"/>
        <v>Braking</v>
      </c>
      <c r="P240" s="36">
        <f t="shared" si="53"/>
        <v>1019.8473558421172</v>
      </c>
      <c r="Q240" s="36">
        <f>SUM(P$8:P240)</f>
        <v>620997.0844839426</v>
      </c>
      <c r="R240" s="36">
        <f t="shared" si="60"/>
        <v>1019.8473558421172</v>
      </c>
      <c r="S240" s="36">
        <f>SUM(R$8:R240)</f>
        <v>1013560.0455881674</v>
      </c>
      <c r="T240" s="36">
        <f t="shared" si="61"/>
        <v>-392562.96110422479</v>
      </c>
      <c r="U240" s="17"/>
      <c r="V240" s="24"/>
      <c r="BH240">
        <f t="shared" si="54"/>
        <v>0</v>
      </c>
      <c r="BI240">
        <f t="shared" si="55"/>
        <v>56.2</v>
      </c>
      <c r="BJ240">
        <f t="shared" si="56"/>
        <v>15.611111111111111</v>
      </c>
    </row>
    <row r="241" spans="2:62" x14ac:dyDescent="0.2">
      <c r="B241" s="3" t="s">
        <v>21</v>
      </c>
      <c r="C241" s="3">
        <v>233</v>
      </c>
      <c r="D241" s="3">
        <v>233</v>
      </c>
      <c r="E241" s="2">
        <f t="shared" si="57"/>
        <v>15.25</v>
      </c>
      <c r="F241" s="10">
        <v>54.9</v>
      </c>
      <c r="G241" s="17">
        <f t="shared" si="62"/>
        <v>-0.45833333333333393</v>
      </c>
      <c r="H241" s="17">
        <f t="shared" si="63"/>
        <v>-1.6500000000000021</v>
      </c>
      <c r="I241" s="27">
        <f t="shared" si="48"/>
        <v>-666.87500000000091</v>
      </c>
      <c r="J241" s="27">
        <f t="shared" si="49"/>
        <v>285.471</v>
      </c>
      <c r="K241" s="27">
        <f t="shared" si="50"/>
        <v>98.471904453125006</v>
      </c>
      <c r="L241" s="27">
        <f t="shared" si="58"/>
        <v>-282.93209554687587</v>
      </c>
      <c r="M241" s="31">
        <f t="shared" si="59"/>
        <v>-4.314714457089857</v>
      </c>
      <c r="N241" s="28">
        <f t="shared" si="51"/>
        <v>-4314.7144570898572</v>
      </c>
      <c r="O241" s="29" t="str">
        <f t="shared" si="52"/>
        <v>Braking</v>
      </c>
      <c r="P241" s="36">
        <f t="shared" si="53"/>
        <v>-4314.7144570898572</v>
      </c>
      <c r="Q241" s="36">
        <f>SUM(P$8:P241)</f>
        <v>616682.3700268527</v>
      </c>
      <c r="R241" s="36">
        <f t="shared" si="60"/>
        <v>4314.7144570898572</v>
      </c>
      <c r="S241" s="36">
        <f>SUM(R$8:R241)</f>
        <v>1017874.7600452573</v>
      </c>
      <c r="T241" s="36">
        <f t="shared" si="61"/>
        <v>-401192.39001840458</v>
      </c>
      <c r="U241" s="17"/>
      <c r="V241" s="24"/>
      <c r="BH241">
        <f t="shared" si="54"/>
        <v>0</v>
      </c>
      <c r="BI241">
        <f t="shared" si="55"/>
        <v>54.9</v>
      </c>
      <c r="BJ241">
        <f t="shared" si="56"/>
        <v>15.25</v>
      </c>
    </row>
    <row r="242" spans="2:62" x14ac:dyDescent="0.2">
      <c r="B242" s="3" t="s">
        <v>21</v>
      </c>
      <c r="C242" s="3">
        <v>234</v>
      </c>
      <c r="D242" s="3">
        <v>234</v>
      </c>
      <c r="E242" s="2">
        <f t="shared" si="57"/>
        <v>14.694444444444445</v>
      </c>
      <c r="F242" s="10">
        <v>52.9</v>
      </c>
      <c r="G242" s="17">
        <f t="shared" si="62"/>
        <v>-0.54166666666666641</v>
      </c>
      <c r="H242" s="17">
        <f t="shared" si="63"/>
        <v>-1.9499999999999993</v>
      </c>
      <c r="I242" s="27">
        <f t="shared" si="48"/>
        <v>-788.12499999999966</v>
      </c>
      <c r="J242" s="27">
        <f t="shared" si="49"/>
        <v>285.471</v>
      </c>
      <c r="K242" s="27">
        <f t="shared" si="50"/>
        <v>91.427952176890443</v>
      </c>
      <c r="L242" s="27">
        <f t="shared" si="58"/>
        <v>-411.22604782310918</v>
      </c>
      <c r="M242" s="31">
        <f t="shared" si="59"/>
        <v>-6.042738313845132</v>
      </c>
      <c r="N242" s="28">
        <f t="shared" si="51"/>
        <v>-6042.7383138451323</v>
      </c>
      <c r="O242" s="29" t="str">
        <f t="shared" si="52"/>
        <v>Braking</v>
      </c>
      <c r="P242" s="36">
        <f t="shared" si="53"/>
        <v>-6042.7383138451323</v>
      </c>
      <c r="Q242" s="36">
        <f>SUM(P$8:P242)</f>
        <v>610639.63171300758</v>
      </c>
      <c r="R242" s="36">
        <f t="shared" si="60"/>
        <v>6042.7383138451323</v>
      </c>
      <c r="S242" s="36">
        <f>SUM(R$8:R242)</f>
        <v>1023917.4983591024</v>
      </c>
      <c r="T242" s="36">
        <f t="shared" si="61"/>
        <v>-413277.86664609483</v>
      </c>
      <c r="U242" s="17"/>
      <c r="V242" s="24"/>
      <c r="BH242">
        <f t="shared" si="54"/>
        <v>0</v>
      </c>
      <c r="BI242">
        <f t="shared" si="55"/>
        <v>52.9</v>
      </c>
      <c r="BJ242">
        <f t="shared" si="56"/>
        <v>14.694444444444443</v>
      </c>
    </row>
    <row r="243" spans="2:62" x14ac:dyDescent="0.2">
      <c r="B243" s="3" t="s">
        <v>21</v>
      </c>
      <c r="C243" s="3">
        <v>235</v>
      </c>
      <c r="D243" s="3">
        <v>235</v>
      </c>
      <c r="E243" s="2">
        <f t="shared" si="57"/>
        <v>14.166666666666666</v>
      </c>
      <c r="F243" s="10">
        <v>51</v>
      </c>
      <c r="G243" s="17">
        <f t="shared" si="62"/>
        <v>-0.43055555555555575</v>
      </c>
      <c r="H243" s="17">
        <f t="shared" si="63"/>
        <v>-1.5500000000000007</v>
      </c>
      <c r="I243" s="27">
        <f t="shared" si="48"/>
        <v>-626.4583333333336</v>
      </c>
      <c r="J243" s="27">
        <f t="shared" si="49"/>
        <v>285.471</v>
      </c>
      <c r="K243" s="27">
        <f t="shared" si="50"/>
        <v>84.978292534722215</v>
      </c>
      <c r="L243" s="27">
        <f t="shared" si="58"/>
        <v>-256.00904079861141</v>
      </c>
      <c r="M243" s="31">
        <f t="shared" si="59"/>
        <v>-3.6267947446469946</v>
      </c>
      <c r="N243" s="28">
        <f t="shared" si="51"/>
        <v>-3626.7947446469948</v>
      </c>
      <c r="O243" s="29" t="str">
        <f t="shared" si="52"/>
        <v>Braking</v>
      </c>
      <c r="P243" s="36">
        <f t="shared" si="53"/>
        <v>-3626.7947446469948</v>
      </c>
      <c r="Q243" s="36">
        <f>SUM(P$8:P243)</f>
        <v>607012.83696836059</v>
      </c>
      <c r="R243" s="36">
        <f t="shared" si="60"/>
        <v>3626.7947446469948</v>
      </c>
      <c r="S243" s="36">
        <f>SUM(R$8:R243)</f>
        <v>1027544.2931037494</v>
      </c>
      <c r="T243" s="36">
        <f t="shared" si="61"/>
        <v>-420531.45613538881</v>
      </c>
      <c r="U243" s="17"/>
      <c r="V243" s="24"/>
      <c r="BH243">
        <f t="shared" si="54"/>
        <v>0</v>
      </c>
      <c r="BI243">
        <f t="shared" si="55"/>
        <v>51</v>
      </c>
      <c r="BJ243">
        <f t="shared" si="56"/>
        <v>14.166666666666666</v>
      </c>
    </row>
    <row r="244" spans="2:62" x14ac:dyDescent="0.2">
      <c r="B244" s="3" t="s">
        <v>21</v>
      </c>
      <c r="C244" s="3">
        <v>236</v>
      </c>
      <c r="D244" s="3">
        <v>236</v>
      </c>
      <c r="E244" s="2">
        <f t="shared" si="57"/>
        <v>13.833333333333334</v>
      </c>
      <c r="F244" s="10">
        <v>49.8</v>
      </c>
      <c r="G244" s="17">
        <f t="shared" si="62"/>
        <v>-0.24999999999999961</v>
      </c>
      <c r="H244" s="17">
        <f t="shared" si="63"/>
        <v>-0.89999999999999858</v>
      </c>
      <c r="I244" s="27">
        <f t="shared" si="48"/>
        <v>-363.74999999999943</v>
      </c>
      <c r="J244" s="27">
        <f t="shared" si="49"/>
        <v>285.471</v>
      </c>
      <c r="K244" s="27">
        <f t="shared" si="50"/>
        <v>81.026360868055562</v>
      </c>
      <c r="L244" s="27">
        <f t="shared" si="58"/>
        <v>2.7473608680561483</v>
      </c>
      <c r="M244" s="31">
        <f t="shared" si="59"/>
        <v>3.8005158674776725E-2</v>
      </c>
      <c r="N244" s="28">
        <f t="shared" si="51"/>
        <v>38.005158674776723</v>
      </c>
      <c r="O244" s="29" t="str">
        <f t="shared" si="52"/>
        <v>Braking</v>
      </c>
      <c r="P244" s="36">
        <f t="shared" si="53"/>
        <v>38.005158674776723</v>
      </c>
      <c r="Q244" s="36">
        <f>SUM(P$8:P244)</f>
        <v>607050.84212703537</v>
      </c>
      <c r="R244" s="36">
        <f t="shared" si="60"/>
        <v>38.005158674776723</v>
      </c>
      <c r="S244" s="36">
        <f>SUM(R$8:R244)</f>
        <v>1027582.2982624242</v>
      </c>
      <c r="T244" s="36">
        <f t="shared" si="61"/>
        <v>-420531.45613538881</v>
      </c>
      <c r="U244" s="17"/>
      <c r="V244" s="24"/>
      <c r="BH244">
        <f t="shared" si="54"/>
        <v>0</v>
      </c>
      <c r="BI244">
        <f t="shared" si="55"/>
        <v>49.8</v>
      </c>
      <c r="BJ244">
        <f t="shared" si="56"/>
        <v>13.833333333333332</v>
      </c>
    </row>
    <row r="245" spans="2:62" x14ac:dyDescent="0.2">
      <c r="B245" s="3" t="s">
        <v>21</v>
      </c>
      <c r="C245" s="3">
        <v>237</v>
      </c>
      <c r="D245" s="3">
        <v>237</v>
      </c>
      <c r="E245" s="2">
        <f t="shared" si="57"/>
        <v>13.666666666666666</v>
      </c>
      <c r="F245" s="10">
        <v>49.2</v>
      </c>
      <c r="G245" s="17">
        <f t="shared" si="62"/>
        <v>-0.19444444444444425</v>
      </c>
      <c r="H245" s="17">
        <f t="shared" si="63"/>
        <v>-0.69999999999999929</v>
      </c>
      <c r="I245" s="27">
        <f t="shared" si="48"/>
        <v>-282.9166666666664</v>
      </c>
      <c r="J245" s="27">
        <f t="shared" si="49"/>
        <v>285.471</v>
      </c>
      <c r="K245" s="27">
        <f t="shared" si="50"/>
        <v>79.08568013888889</v>
      </c>
      <c r="L245" s="27">
        <f t="shared" si="58"/>
        <v>81.640013472222506</v>
      </c>
      <c r="M245" s="31">
        <f t="shared" si="59"/>
        <v>1.1157468507870407</v>
      </c>
      <c r="N245" s="28">
        <f t="shared" si="51"/>
        <v>1115.7468507870408</v>
      </c>
      <c r="O245" s="29" t="str">
        <f t="shared" si="52"/>
        <v>Braking</v>
      </c>
      <c r="P245" s="36">
        <f t="shared" si="53"/>
        <v>1115.7468507870408</v>
      </c>
      <c r="Q245" s="36">
        <f>SUM(P$8:P245)</f>
        <v>608166.58897782245</v>
      </c>
      <c r="R245" s="36">
        <f t="shared" si="60"/>
        <v>1115.7468507870408</v>
      </c>
      <c r="S245" s="36">
        <f>SUM(R$8:R245)</f>
        <v>1028698.0451132113</v>
      </c>
      <c r="T245" s="36">
        <f t="shared" si="61"/>
        <v>-420531.45613538881</v>
      </c>
      <c r="U245" s="17"/>
      <c r="V245" s="24"/>
      <c r="BH245">
        <f t="shared" si="54"/>
        <v>0</v>
      </c>
      <c r="BI245">
        <f t="shared" si="55"/>
        <v>49.2</v>
      </c>
      <c r="BJ245">
        <f t="shared" si="56"/>
        <v>13.666666666666668</v>
      </c>
    </row>
    <row r="246" spans="2:62" x14ac:dyDescent="0.2">
      <c r="B246" s="3" t="s">
        <v>21</v>
      </c>
      <c r="C246" s="3">
        <v>238</v>
      </c>
      <c r="D246" s="3">
        <v>238</v>
      </c>
      <c r="E246" s="2">
        <f t="shared" si="57"/>
        <v>13.444444444444445</v>
      </c>
      <c r="F246" s="10">
        <v>48.4</v>
      </c>
      <c r="G246" s="17">
        <f t="shared" si="62"/>
        <v>-0.31944444444444503</v>
      </c>
      <c r="H246" s="17">
        <f t="shared" si="63"/>
        <v>-1.1500000000000021</v>
      </c>
      <c r="I246" s="27">
        <f t="shared" si="48"/>
        <v>-464.79166666666754</v>
      </c>
      <c r="J246" s="27">
        <f t="shared" si="49"/>
        <v>285.471</v>
      </c>
      <c r="K246" s="27">
        <f t="shared" si="50"/>
        <v>76.534697793209887</v>
      </c>
      <c r="L246" s="27">
        <f t="shared" si="58"/>
        <v>-102.78596887345765</v>
      </c>
      <c r="M246" s="31">
        <f t="shared" si="59"/>
        <v>-1.3819002481875973</v>
      </c>
      <c r="N246" s="28">
        <f t="shared" si="51"/>
        <v>-1381.9002481875973</v>
      </c>
      <c r="O246" s="29" t="str">
        <f t="shared" si="52"/>
        <v>Braking</v>
      </c>
      <c r="P246" s="36">
        <f t="shared" si="53"/>
        <v>-1381.9002481875973</v>
      </c>
      <c r="Q246" s="36">
        <f>SUM(P$8:P246)</f>
        <v>606784.68872963486</v>
      </c>
      <c r="R246" s="36">
        <f t="shared" si="60"/>
        <v>1381.9002481875973</v>
      </c>
      <c r="S246" s="36">
        <f>SUM(R$8:R246)</f>
        <v>1030079.9453613989</v>
      </c>
      <c r="T246" s="36">
        <f t="shared" si="61"/>
        <v>-423295.256631764</v>
      </c>
      <c r="U246" s="17"/>
      <c r="V246" s="24"/>
      <c r="BH246">
        <f t="shared" si="54"/>
        <v>0</v>
      </c>
      <c r="BI246">
        <f t="shared" si="55"/>
        <v>48.4</v>
      </c>
      <c r="BJ246">
        <f t="shared" si="56"/>
        <v>13.444444444444443</v>
      </c>
    </row>
    <row r="247" spans="2:62" x14ac:dyDescent="0.2">
      <c r="B247" s="3" t="s">
        <v>21</v>
      </c>
      <c r="C247" s="3">
        <v>239</v>
      </c>
      <c r="D247" s="3">
        <v>239</v>
      </c>
      <c r="E247" s="2">
        <f t="shared" si="57"/>
        <v>13.027777777777779</v>
      </c>
      <c r="F247" s="10">
        <v>46.9</v>
      </c>
      <c r="G247" s="17">
        <f t="shared" si="62"/>
        <v>-0.56944444444444464</v>
      </c>
      <c r="H247" s="17">
        <f t="shared" si="63"/>
        <v>-2.0500000000000007</v>
      </c>
      <c r="I247" s="27">
        <f t="shared" si="48"/>
        <v>-828.54166666666697</v>
      </c>
      <c r="J247" s="27">
        <f t="shared" si="49"/>
        <v>285.471</v>
      </c>
      <c r="K247" s="27">
        <f t="shared" si="50"/>
        <v>71.864322200038586</v>
      </c>
      <c r="L247" s="27">
        <f t="shared" si="58"/>
        <v>-471.20634446662837</v>
      </c>
      <c r="M247" s="31">
        <f t="shared" si="59"/>
        <v>-6.1387715431902423</v>
      </c>
      <c r="N247" s="28">
        <f t="shared" si="51"/>
        <v>-6138.7715431902425</v>
      </c>
      <c r="O247" s="29" t="str">
        <f t="shared" si="52"/>
        <v>Braking</v>
      </c>
      <c r="P247" s="36">
        <f t="shared" si="53"/>
        <v>-6138.7715431902425</v>
      </c>
      <c r="Q247" s="36">
        <f>SUM(P$8:P247)</f>
        <v>600645.91718644463</v>
      </c>
      <c r="R247" s="36">
        <f t="shared" si="60"/>
        <v>6138.7715431902425</v>
      </c>
      <c r="S247" s="36">
        <f>SUM(R$8:R247)</f>
        <v>1036218.7169045891</v>
      </c>
      <c r="T247" s="36">
        <f t="shared" si="61"/>
        <v>-435572.79971814447</v>
      </c>
      <c r="U247" s="17"/>
      <c r="V247" s="24"/>
      <c r="BH247">
        <f t="shared" si="54"/>
        <v>0</v>
      </c>
      <c r="BI247">
        <f t="shared" si="55"/>
        <v>46.9</v>
      </c>
      <c r="BJ247">
        <f t="shared" si="56"/>
        <v>13.027777777777777</v>
      </c>
    </row>
    <row r="248" spans="2:62" x14ac:dyDescent="0.2">
      <c r="B248" s="3" t="s">
        <v>21</v>
      </c>
      <c r="C248" s="3">
        <v>240</v>
      </c>
      <c r="D248" s="3">
        <v>240</v>
      </c>
      <c r="E248" s="2">
        <f t="shared" si="57"/>
        <v>12.305555555555555</v>
      </c>
      <c r="F248" s="10">
        <v>44.3</v>
      </c>
      <c r="G248" s="17">
        <f t="shared" si="62"/>
        <v>-0.74999999999999978</v>
      </c>
      <c r="H248" s="17">
        <f t="shared" si="63"/>
        <v>-2.6999999999999993</v>
      </c>
      <c r="I248" s="27">
        <f t="shared" si="48"/>
        <v>-1091.2499999999998</v>
      </c>
      <c r="J248" s="27">
        <f t="shared" si="49"/>
        <v>285.471</v>
      </c>
      <c r="K248" s="27">
        <f t="shared" si="50"/>
        <v>64.117281551890443</v>
      </c>
      <c r="L248" s="27">
        <f t="shared" si="58"/>
        <v>-741.66171844810935</v>
      </c>
      <c r="M248" s="31">
        <f t="shared" si="59"/>
        <v>-9.1265594797920127</v>
      </c>
      <c r="N248" s="28">
        <f t="shared" si="51"/>
        <v>-9126.559479792013</v>
      </c>
      <c r="O248" s="29" t="str">
        <f t="shared" si="52"/>
        <v>Braking</v>
      </c>
      <c r="P248" s="36">
        <f t="shared" si="53"/>
        <v>-9126.559479792013</v>
      </c>
      <c r="Q248" s="36">
        <f>SUM(P$8:P248)</f>
        <v>591519.3577066526</v>
      </c>
      <c r="R248" s="36">
        <f t="shared" si="60"/>
        <v>9126.559479792013</v>
      </c>
      <c r="S248" s="36">
        <f>SUM(R$8:R248)</f>
        <v>1045345.2763843811</v>
      </c>
      <c r="T248" s="36">
        <f t="shared" si="61"/>
        <v>-453825.91867772851</v>
      </c>
      <c r="U248" s="17"/>
      <c r="V248" s="24"/>
      <c r="BH248">
        <f t="shared" si="54"/>
        <v>0</v>
      </c>
      <c r="BI248">
        <f t="shared" si="55"/>
        <v>44.3</v>
      </c>
      <c r="BJ248">
        <f t="shared" si="56"/>
        <v>12.305555555555554</v>
      </c>
    </row>
    <row r="249" spans="2:62" x14ac:dyDescent="0.2">
      <c r="B249" s="3" t="s">
        <v>21</v>
      </c>
      <c r="C249" s="3">
        <v>241</v>
      </c>
      <c r="D249" s="3">
        <v>241</v>
      </c>
      <c r="E249" s="2">
        <f t="shared" si="57"/>
        <v>11.527777777777779</v>
      </c>
      <c r="F249" s="10">
        <v>41.5</v>
      </c>
      <c r="G249" s="17">
        <f t="shared" si="62"/>
        <v>-0.6666666666666663</v>
      </c>
      <c r="H249" s="17">
        <f t="shared" si="63"/>
        <v>-2.3999999999999986</v>
      </c>
      <c r="I249" s="27">
        <f t="shared" si="48"/>
        <v>-969.99999999999943</v>
      </c>
      <c r="J249" s="27">
        <f t="shared" si="49"/>
        <v>285.471</v>
      </c>
      <c r="K249" s="27">
        <f t="shared" si="50"/>
        <v>56.268306158371921</v>
      </c>
      <c r="L249" s="27">
        <f t="shared" si="58"/>
        <v>-628.26069384162747</v>
      </c>
      <c r="M249" s="31">
        <f t="shared" si="59"/>
        <v>-7.2424496651187615</v>
      </c>
      <c r="N249" s="28">
        <f t="shared" si="51"/>
        <v>-7242.4496651187619</v>
      </c>
      <c r="O249" s="29" t="str">
        <f t="shared" si="52"/>
        <v>Braking</v>
      </c>
      <c r="P249" s="36">
        <f t="shared" si="53"/>
        <v>-7242.4496651187619</v>
      </c>
      <c r="Q249" s="36">
        <f>SUM(P$8:P249)</f>
        <v>584276.9080415339</v>
      </c>
      <c r="R249" s="36">
        <f t="shared" si="60"/>
        <v>7242.4496651187619</v>
      </c>
      <c r="S249" s="36">
        <f>SUM(R$8:R249)</f>
        <v>1052587.7260494998</v>
      </c>
      <c r="T249" s="36">
        <f t="shared" si="61"/>
        <v>-468310.81800796592</v>
      </c>
      <c r="U249" s="17"/>
      <c r="V249" s="24"/>
      <c r="BH249">
        <f t="shared" si="54"/>
        <v>0</v>
      </c>
      <c r="BI249">
        <f t="shared" si="55"/>
        <v>41.5</v>
      </c>
      <c r="BJ249">
        <f t="shared" si="56"/>
        <v>11.527777777777777</v>
      </c>
    </row>
    <row r="250" spans="2:62" x14ac:dyDescent="0.2">
      <c r="B250" s="3" t="s">
        <v>21</v>
      </c>
      <c r="C250" s="3">
        <v>242</v>
      </c>
      <c r="D250" s="3">
        <v>242</v>
      </c>
      <c r="E250" s="2">
        <f t="shared" si="57"/>
        <v>10.972222222222221</v>
      </c>
      <c r="F250" s="10">
        <v>39.5</v>
      </c>
      <c r="G250" s="17">
        <f t="shared" si="62"/>
        <v>-0.625</v>
      </c>
      <c r="H250" s="17">
        <f t="shared" si="63"/>
        <v>-2.25</v>
      </c>
      <c r="I250" s="27">
        <f t="shared" si="48"/>
        <v>-909.375</v>
      </c>
      <c r="J250" s="27">
        <f t="shared" si="49"/>
        <v>285.471</v>
      </c>
      <c r="K250" s="27">
        <f t="shared" si="50"/>
        <v>50.975540533371905</v>
      </c>
      <c r="L250" s="27">
        <f t="shared" si="58"/>
        <v>-572.92845946662806</v>
      </c>
      <c r="M250" s="31">
        <f t="shared" si="59"/>
        <v>-6.2862983747032795</v>
      </c>
      <c r="N250" s="28">
        <f t="shared" si="51"/>
        <v>-6286.2983747032795</v>
      </c>
      <c r="O250" s="29" t="str">
        <f t="shared" si="52"/>
        <v>Braking</v>
      </c>
      <c r="P250" s="36">
        <f t="shared" si="53"/>
        <v>-6286.2983747032795</v>
      </c>
      <c r="Q250" s="36">
        <f>SUM(P$8:P250)</f>
        <v>577990.60966683063</v>
      </c>
      <c r="R250" s="36">
        <f t="shared" si="60"/>
        <v>6286.2983747032795</v>
      </c>
      <c r="S250" s="36">
        <f>SUM(R$8:R250)</f>
        <v>1058874.0244242032</v>
      </c>
      <c r="T250" s="36">
        <f t="shared" si="61"/>
        <v>-480883.41475737258</v>
      </c>
      <c r="U250" s="17"/>
      <c r="V250" s="24"/>
      <c r="BH250">
        <f t="shared" si="54"/>
        <v>0</v>
      </c>
      <c r="BI250">
        <f t="shared" si="55"/>
        <v>39.5</v>
      </c>
      <c r="BJ250">
        <f t="shared" si="56"/>
        <v>10.972222222222221</v>
      </c>
    </row>
    <row r="251" spans="2:62" x14ac:dyDescent="0.2">
      <c r="B251" s="3" t="s">
        <v>21</v>
      </c>
      <c r="C251" s="3">
        <v>243</v>
      </c>
      <c r="D251" s="3">
        <v>243</v>
      </c>
      <c r="E251" s="2">
        <f t="shared" si="57"/>
        <v>10.277777777777779</v>
      </c>
      <c r="F251" s="10">
        <v>37</v>
      </c>
      <c r="G251" s="17">
        <f t="shared" si="62"/>
        <v>-0.68055555555555536</v>
      </c>
      <c r="H251" s="17">
        <f t="shared" si="63"/>
        <v>-2.4499999999999993</v>
      </c>
      <c r="I251" s="27">
        <f t="shared" si="48"/>
        <v>-990.20833333333303</v>
      </c>
      <c r="J251" s="27">
        <f t="shared" si="49"/>
        <v>285.471</v>
      </c>
      <c r="K251" s="27">
        <f t="shared" si="50"/>
        <v>44.7271366705247</v>
      </c>
      <c r="L251" s="27">
        <f t="shared" si="58"/>
        <v>-660.01019666280831</v>
      </c>
      <c r="M251" s="31">
        <f t="shared" si="59"/>
        <v>-6.7834381323677526</v>
      </c>
      <c r="N251" s="28">
        <f t="shared" si="51"/>
        <v>-6783.4381323677526</v>
      </c>
      <c r="O251" s="29" t="str">
        <f t="shared" si="52"/>
        <v>Braking</v>
      </c>
      <c r="P251" s="36">
        <f t="shared" si="53"/>
        <v>-6783.4381323677526</v>
      </c>
      <c r="Q251" s="36">
        <f>SUM(P$8:P251)</f>
        <v>571207.17153446283</v>
      </c>
      <c r="R251" s="36">
        <f t="shared" si="60"/>
        <v>6783.4381323677526</v>
      </c>
      <c r="S251" s="36">
        <f>SUM(R$8:R251)</f>
        <v>1065657.462556571</v>
      </c>
      <c r="T251" s="36">
        <f t="shared" si="61"/>
        <v>-494450.29102210817</v>
      </c>
      <c r="U251" s="17"/>
      <c r="V251" s="24"/>
      <c r="BH251">
        <f t="shared" si="54"/>
        <v>0</v>
      </c>
      <c r="BI251">
        <f t="shared" si="55"/>
        <v>37</v>
      </c>
      <c r="BJ251">
        <f t="shared" si="56"/>
        <v>10.277777777777777</v>
      </c>
    </row>
    <row r="252" spans="2:62" x14ac:dyDescent="0.2">
      <c r="B252" s="3" t="s">
        <v>21</v>
      </c>
      <c r="C252" s="3">
        <v>244</v>
      </c>
      <c r="D252" s="3">
        <v>244</v>
      </c>
      <c r="E252" s="2">
        <f t="shared" si="57"/>
        <v>9.6111111111111107</v>
      </c>
      <c r="F252" s="10">
        <v>34.6</v>
      </c>
      <c r="G252" s="17">
        <f t="shared" si="62"/>
        <v>-0.65277777777777812</v>
      </c>
      <c r="H252" s="17">
        <f t="shared" si="63"/>
        <v>-2.3500000000000014</v>
      </c>
      <c r="I252" s="27">
        <f t="shared" si="48"/>
        <v>-949.7916666666672</v>
      </c>
      <c r="J252" s="27">
        <f t="shared" si="49"/>
        <v>285.471</v>
      </c>
      <c r="K252" s="27">
        <f t="shared" si="50"/>
        <v>39.112884540895067</v>
      </c>
      <c r="L252" s="27">
        <f t="shared" si="58"/>
        <v>-625.20778212577216</v>
      </c>
      <c r="M252" s="31">
        <f t="shared" si="59"/>
        <v>-6.0089414615421433</v>
      </c>
      <c r="N252" s="28">
        <f t="shared" si="51"/>
        <v>-6008.9414615421429</v>
      </c>
      <c r="O252" s="29" t="str">
        <f t="shared" si="52"/>
        <v>Braking</v>
      </c>
      <c r="P252" s="36">
        <f t="shared" si="53"/>
        <v>-6008.9414615421429</v>
      </c>
      <c r="Q252" s="36">
        <f>SUM(P$8:P252)</f>
        <v>565198.23007292068</v>
      </c>
      <c r="R252" s="36">
        <f t="shared" si="60"/>
        <v>6008.9414615421429</v>
      </c>
      <c r="S252" s="36">
        <f>SUM(R$8:R252)</f>
        <v>1071666.4040181132</v>
      </c>
      <c r="T252" s="36">
        <f t="shared" si="61"/>
        <v>-506468.17394519248</v>
      </c>
      <c r="U252" s="17"/>
      <c r="V252" s="24"/>
      <c r="BH252">
        <f t="shared" si="54"/>
        <v>0</v>
      </c>
      <c r="BI252">
        <f t="shared" si="55"/>
        <v>34.6</v>
      </c>
      <c r="BJ252">
        <f t="shared" si="56"/>
        <v>9.6111111111111107</v>
      </c>
    </row>
    <row r="253" spans="2:62" x14ac:dyDescent="0.2">
      <c r="B253" s="3" t="s">
        <v>21</v>
      </c>
      <c r="C253" s="3">
        <v>245</v>
      </c>
      <c r="D253" s="3">
        <v>245</v>
      </c>
      <c r="E253" s="2">
        <f t="shared" si="57"/>
        <v>8.9722222222222214</v>
      </c>
      <c r="F253" s="10">
        <v>32.299999999999997</v>
      </c>
      <c r="G253" s="17">
        <f t="shared" si="62"/>
        <v>-0.7777777777777779</v>
      </c>
      <c r="H253" s="17">
        <f t="shared" si="63"/>
        <v>-2.8000000000000007</v>
      </c>
      <c r="I253" s="27">
        <f t="shared" si="48"/>
        <v>-1131.6666666666667</v>
      </c>
      <c r="J253" s="27">
        <f t="shared" si="49"/>
        <v>285.471</v>
      </c>
      <c r="K253" s="27">
        <f t="shared" si="50"/>
        <v>34.085737338927466</v>
      </c>
      <c r="L253" s="27">
        <f t="shared" si="58"/>
        <v>-812.10992932773934</v>
      </c>
      <c r="M253" s="31">
        <f t="shared" si="59"/>
        <v>-7.2864307548016605</v>
      </c>
      <c r="N253" s="28">
        <f t="shared" si="51"/>
        <v>-7286.4307548016604</v>
      </c>
      <c r="O253" s="29" t="str">
        <f t="shared" si="52"/>
        <v>Braking</v>
      </c>
      <c r="P253" s="36">
        <f t="shared" si="53"/>
        <v>-7286.4307548016604</v>
      </c>
      <c r="Q253" s="36">
        <f>SUM(P$8:P253)</f>
        <v>557911.79931811907</v>
      </c>
      <c r="R253" s="36">
        <f t="shared" si="60"/>
        <v>7286.4307548016604</v>
      </c>
      <c r="S253" s="36">
        <f>SUM(R$8:R253)</f>
        <v>1078952.8347729149</v>
      </c>
      <c r="T253" s="36">
        <f t="shared" si="61"/>
        <v>-521041.03545479581</v>
      </c>
      <c r="U253" s="17"/>
      <c r="V253" s="24"/>
      <c r="BH253">
        <f t="shared" si="54"/>
        <v>0</v>
      </c>
      <c r="BI253">
        <f t="shared" si="55"/>
        <v>32.299999999999997</v>
      </c>
      <c r="BJ253">
        <f t="shared" si="56"/>
        <v>8.9722222222222214</v>
      </c>
    </row>
    <row r="254" spans="2:62" x14ac:dyDescent="0.2">
      <c r="B254" s="3" t="s">
        <v>21</v>
      </c>
      <c r="C254" s="3">
        <v>246</v>
      </c>
      <c r="D254" s="3">
        <v>246</v>
      </c>
      <c r="E254" s="2">
        <f t="shared" si="57"/>
        <v>8.0555555555555554</v>
      </c>
      <c r="F254" s="10">
        <v>29</v>
      </c>
      <c r="G254" s="17">
        <f t="shared" si="62"/>
        <v>-0.99999999999999933</v>
      </c>
      <c r="H254" s="17">
        <f t="shared" si="63"/>
        <v>-3.5999999999999979</v>
      </c>
      <c r="I254" s="27">
        <f t="shared" si="48"/>
        <v>-1454.9999999999991</v>
      </c>
      <c r="J254" s="27">
        <f t="shared" si="49"/>
        <v>285.471</v>
      </c>
      <c r="K254" s="27">
        <f t="shared" si="50"/>
        <v>27.476641300154323</v>
      </c>
      <c r="L254" s="27">
        <f t="shared" si="58"/>
        <v>-1142.0523586998447</v>
      </c>
      <c r="M254" s="31">
        <f t="shared" si="59"/>
        <v>-9.1998662228598604</v>
      </c>
      <c r="N254" s="28">
        <f t="shared" si="51"/>
        <v>-9199.8662228598605</v>
      </c>
      <c r="O254" s="29" t="str">
        <f t="shared" si="52"/>
        <v>Braking</v>
      </c>
      <c r="P254" s="36">
        <f t="shared" si="53"/>
        <v>-9199.8662228598605</v>
      </c>
      <c r="Q254" s="36">
        <f>SUM(P$8:P254)</f>
        <v>548711.93309525924</v>
      </c>
      <c r="R254" s="36">
        <f t="shared" si="60"/>
        <v>9199.8662228598605</v>
      </c>
      <c r="S254" s="36">
        <f>SUM(R$8:R254)</f>
        <v>1088152.7009957747</v>
      </c>
      <c r="T254" s="36">
        <f t="shared" si="61"/>
        <v>-539440.76790051546</v>
      </c>
      <c r="U254" s="17"/>
      <c r="V254" s="24"/>
      <c r="BH254">
        <f t="shared" si="54"/>
        <v>0</v>
      </c>
      <c r="BI254">
        <f t="shared" si="55"/>
        <v>29</v>
      </c>
      <c r="BJ254">
        <f t="shared" si="56"/>
        <v>8.0555555555555554</v>
      </c>
    </row>
    <row r="255" spans="2:62" x14ac:dyDescent="0.2">
      <c r="B255" s="3" t="s">
        <v>21</v>
      </c>
      <c r="C255" s="3">
        <v>247</v>
      </c>
      <c r="D255" s="3">
        <v>247</v>
      </c>
      <c r="E255" s="2">
        <f t="shared" si="57"/>
        <v>6.9722222222222223</v>
      </c>
      <c r="F255" s="10">
        <v>25.1</v>
      </c>
      <c r="G255" s="17">
        <f t="shared" si="62"/>
        <v>-0.94444444444444453</v>
      </c>
      <c r="H255" s="17">
        <f t="shared" si="63"/>
        <v>-3.4000000000000004</v>
      </c>
      <c r="I255" s="27">
        <f t="shared" si="48"/>
        <v>-1374.1666666666667</v>
      </c>
      <c r="J255" s="27">
        <f t="shared" si="49"/>
        <v>285.471</v>
      </c>
      <c r="K255" s="27">
        <f t="shared" si="50"/>
        <v>20.583304144483026</v>
      </c>
      <c r="L255" s="27">
        <f t="shared" si="58"/>
        <v>-1068.1123625221837</v>
      </c>
      <c r="M255" s="31">
        <f t="shared" si="59"/>
        <v>-7.4471167498074475</v>
      </c>
      <c r="N255" s="28">
        <f t="shared" si="51"/>
        <v>-7447.1167498074474</v>
      </c>
      <c r="O255" s="29" t="str">
        <f t="shared" si="52"/>
        <v>Braking</v>
      </c>
      <c r="P255" s="36">
        <f t="shared" si="53"/>
        <v>-7447.1167498074474</v>
      </c>
      <c r="Q255" s="36">
        <f>SUM(P$8:P255)</f>
        <v>541264.81634545175</v>
      </c>
      <c r="R255" s="36">
        <f t="shared" si="60"/>
        <v>7447.1167498074474</v>
      </c>
      <c r="S255" s="36">
        <f>SUM(R$8:R255)</f>
        <v>1095599.8177455822</v>
      </c>
      <c r="T255" s="36">
        <f t="shared" si="61"/>
        <v>-554335.00140013045</v>
      </c>
      <c r="U255" s="17"/>
      <c r="V255" s="24"/>
      <c r="BH255">
        <f t="shared" si="54"/>
        <v>0</v>
      </c>
      <c r="BI255">
        <f t="shared" si="55"/>
        <v>25.1</v>
      </c>
      <c r="BJ255">
        <f t="shared" si="56"/>
        <v>6.9722222222222223</v>
      </c>
    </row>
    <row r="256" spans="2:62" x14ac:dyDescent="0.2">
      <c r="B256" s="3" t="s">
        <v>21</v>
      </c>
      <c r="C256" s="3">
        <v>248</v>
      </c>
      <c r="D256" s="3">
        <v>248</v>
      </c>
      <c r="E256" s="2">
        <f t="shared" si="57"/>
        <v>6.166666666666667</v>
      </c>
      <c r="F256" s="10">
        <v>22.2</v>
      </c>
      <c r="G256" s="17">
        <f t="shared" si="62"/>
        <v>-0.5833333333333337</v>
      </c>
      <c r="H256" s="17">
        <f t="shared" si="63"/>
        <v>-2.1000000000000014</v>
      </c>
      <c r="I256" s="27">
        <f t="shared" si="48"/>
        <v>-848.75000000000057</v>
      </c>
      <c r="J256" s="27">
        <f t="shared" si="49"/>
        <v>285.471</v>
      </c>
      <c r="K256" s="27">
        <f t="shared" si="50"/>
        <v>16.10176920138889</v>
      </c>
      <c r="L256" s="27">
        <f t="shared" si="58"/>
        <v>-547.17723079861162</v>
      </c>
      <c r="M256" s="31">
        <f t="shared" si="59"/>
        <v>-3.3742595899247716</v>
      </c>
      <c r="N256" s="28">
        <f t="shared" si="51"/>
        <v>-3374.2595899247717</v>
      </c>
      <c r="O256" s="29" t="str">
        <f t="shared" si="52"/>
        <v>Braking</v>
      </c>
      <c r="P256" s="36">
        <f t="shared" si="53"/>
        <v>-3374.2595899247717</v>
      </c>
      <c r="Q256" s="36">
        <f>SUM(P$8:P256)</f>
        <v>537890.55675552692</v>
      </c>
      <c r="R256" s="36">
        <f t="shared" si="60"/>
        <v>3374.2595899247717</v>
      </c>
      <c r="S256" s="36">
        <f>SUM(R$8:R256)</f>
        <v>1098974.0773355069</v>
      </c>
      <c r="T256" s="36">
        <f t="shared" si="61"/>
        <v>-561083.52057997999</v>
      </c>
      <c r="U256" s="17"/>
      <c r="V256" s="24"/>
      <c r="BH256">
        <f t="shared" si="54"/>
        <v>0</v>
      </c>
      <c r="BI256">
        <f t="shared" si="55"/>
        <v>22.2</v>
      </c>
      <c r="BJ256">
        <f t="shared" si="56"/>
        <v>6.1666666666666661</v>
      </c>
    </row>
    <row r="257" spans="2:62" x14ac:dyDescent="0.2">
      <c r="B257" s="3" t="s">
        <v>21</v>
      </c>
      <c r="C257" s="3">
        <v>249</v>
      </c>
      <c r="D257" s="3">
        <v>249</v>
      </c>
      <c r="E257" s="2">
        <f t="shared" si="57"/>
        <v>5.8055555555555554</v>
      </c>
      <c r="F257" s="10">
        <v>20.9</v>
      </c>
      <c r="G257" s="17">
        <f t="shared" si="62"/>
        <v>-0.25000000000000011</v>
      </c>
      <c r="H257" s="17">
        <f t="shared" si="63"/>
        <v>-0.90000000000000036</v>
      </c>
      <c r="I257" s="27">
        <f t="shared" si="48"/>
        <v>-363.75000000000017</v>
      </c>
      <c r="J257" s="27">
        <f t="shared" si="49"/>
        <v>285.471</v>
      </c>
      <c r="K257" s="27">
        <f t="shared" si="50"/>
        <v>14.271191065779322</v>
      </c>
      <c r="L257" s="27">
        <f t="shared" si="58"/>
        <v>-64.007808934220861</v>
      </c>
      <c r="M257" s="31">
        <f t="shared" si="59"/>
        <v>-0.37160089075700442</v>
      </c>
      <c r="N257" s="28">
        <f t="shared" si="51"/>
        <v>-371.60089075700444</v>
      </c>
      <c r="O257" s="29" t="str">
        <f t="shared" si="52"/>
        <v>Braking</v>
      </c>
      <c r="P257" s="36">
        <f t="shared" si="53"/>
        <v>-371.60089075700444</v>
      </c>
      <c r="Q257" s="36">
        <f>SUM(P$8:P257)</f>
        <v>537518.95586476987</v>
      </c>
      <c r="R257" s="36">
        <f t="shared" si="60"/>
        <v>371.60089075700444</v>
      </c>
      <c r="S257" s="36">
        <f>SUM(R$8:R257)</f>
        <v>1099345.678226264</v>
      </c>
      <c r="T257" s="36">
        <f t="shared" si="61"/>
        <v>-561826.72236149409</v>
      </c>
      <c r="U257" s="17"/>
      <c r="V257" s="24"/>
      <c r="BH257">
        <f t="shared" si="54"/>
        <v>0</v>
      </c>
      <c r="BI257">
        <f t="shared" si="55"/>
        <v>20.9</v>
      </c>
      <c r="BJ257">
        <f t="shared" si="56"/>
        <v>5.8055555555555554</v>
      </c>
    </row>
    <row r="258" spans="2:62" x14ac:dyDescent="0.2">
      <c r="B258" s="3" t="s">
        <v>21</v>
      </c>
      <c r="C258" s="3">
        <v>250</v>
      </c>
      <c r="D258" s="3">
        <v>250</v>
      </c>
      <c r="E258" s="2">
        <f t="shared" si="57"/>
        <v>5.666666666666667</v>
      </c>
      <c r="F258" s="10">
        <v>20.399999999999999</v>
      </c>
      <c r="G258" s="17">
        <f t="shared" si="62"/>
        <v>-0.19444444444444425</v>
      </c>
      <c r="H258" s="17">
        <f t="shared" si="63"/>
        <v>-0.69999999999999929</v>
      </c>
      <c r="I258" s="27">
        <f t="shared" si="48"/>
        <v>-282.9166666666664</v>
      </c>
      <c r="J258" s="27">
        <f t="shared" si="49"/>
        <v>285.471</v>
      </c>
      <c r="K258" s="27">
        <f t="shared" si="50"/>
        <v>13.596526805555557</v>
      </c>
      <c r="L258" s="27">
        <f t="shared" si="58"/>
        <v>16.150860138889186</v>
      </c>
      <c r="M258" s="31">
        <f t="shared" si="59"/>
        <v>9.1521540787038724E-2</v>
      </c>
      <c r="N258" s="28">
        <f t="shared" si="51"/>
        <v>91.521540787038731</v>
      </c>
      <c r="O258" s="29" t="str">
        <f t="shared" si="52"/>
        <v>Braking</v>
      </c>
      <c r="P258" s="36">
        <f t="shared" si="53"/>
        <v>91.521540787038731</v>
      </c>
      <c r="Q258" s="36">
        <f>SUM(P$8:P258)</f>
        <v>537610.47740555694</v>
      </c>
      <c r="R258" s="36">
        <f t="shared" si="60"/>
        <v>91.521540787038731</v>
      </c>
      <c r="S258" s="36">
        <f>SUM(R$8:R258)</f>
        <v>1099437.199767051</v>
      </c>
      <c r="T258" s="36">
        <f t="shared" si="61"/>
        <v>-561826.72236149409</v>
      </c>
      <c r="U258" s="17"/>
      <c r="V258" s="24"/>
      <c r="BH258">
        <f t="shared" si="54"/>
        <v>0</v>
      </c>
      <c r="BI258">
        <f t="shared" si="55"/>
        <v>20.399999999999999</v>
      </c>
      <c r="BJ258">
        <f t="shared" si="56"/>
        <v>5.6666666666666661</v>
      </c>
    </row>
    <row r="259" spans="2:62" x14ac:dyDescent="0.2">
      <c r="B259" s="3" t="s">
        <v>21</v>
      </c>
      <c r="C259" s="3">
        <v>251</v>
      </c>
      <c r="D259" s="3">
        <v>251</v>
      </c>
      <c r="E259" s="2">
        <f t="shared" si="57"/>
        <v>5.416666666666667</v>
      </c>
      <c r="F259" s="10">
        <v>19.5</v>
      </c>
      <c r="G259" s="17">
        <f t="shared" si="62"/>
        <v>-0.27777777777777779</v>
      </c>
      <c r="H259" s="17">
        <f t="shared" si="63"/>
        <v>-1</v>
      </c>
      <c r="I259" s="27">
        <f t="shared" si="48"/>
        <v>-404.16666666666669</v>
      </c>
      <c r="J259" s="27">
        <f t="shared" si="49"/>
        <v>285.471</v>
      </c>
      <c r="K259" s="27">
        <f t="shared" si="50"/>
        <v>12.423297092013891</v>
      </c>
      <c r="L259" s="27">
        <f t="shared" si="58"/>
        <v>-106.27236957465277</v>
      </c>
      <c r="M259" s="31">
        <f t="shared" si="59"/>
        <v>-0.57564200186270253</v>
      </c>
      <c r="N259" s="28">
        <f t="shared" si="51"/>
        <v>-575.6420018627025</v>
      </c>
      <c r="O259" s="29" t="str">
        <f t="shared" si="52"/>
        <v>Braking</v>
      </c>
      <c r="P259" s="36">
        <f t="shared" si="53"/>
        <v>-575.6420018627025</v>
      </c>
      <c r="Q259" s="36">
        <f>SUM(P$8:P259)</f>
        <v>537034.83540369419</v>
      </c>
      <c r="R259" s="36">
        <f t="shared" si="60"/>
        <v>575.6420018627025</v>
      </c>
      <c r="S259" s="36">
        <f>SUM(R$8:R259)</f>
        <v>1100012.8417689137</v>
      </c>
      <c r="T259" s="36">
        <f t="shared" si="61"/>
        <v>-562978.00636521948</v>
      </c>
      <c r="U259" s="17"/>
      <c r="V259" s="24"/>
      <c r="BH259">
        <f t="shared" si="54"/>
        <v>0</v>
      </c>
      <c r="BI259">
        <f t="shared" si="55"/>
        <v>19.5</v>
      </c>
      <c r="BJ259">
        <f t="shared" si="56"/>
        <v>5.416666666666667</v>
      </c>
    </row>
    <row r="260" spans="2:62" x14ac:dyDescent="0.2">
      <c r="B260" s="3" t="s">
        <v>21</v>
      </c>
      <c r="C260" s="3">
        <v>252</v>
      </c>
      <c r="D260" s="3">
        <v>252</v>
      </c>
      <c r="E260" s="2">
        <f t="shared" si="57"/>
        <v>5.1111111111111107</v>
      </c>
      <c r="F260" s="10">
        <v>18.399999999999999</v>
      </c>
      <c r="G260" s="17">
        <f t="shared" si="62"/>
        <v>-0.23611111111111099</v>
      </c>
      <c r="H260" s="17">
        <f t="shared" si="63"/>
        <v>-0.84999999999999964</v>
      </c>
      <c r="I260" s="27">
        <f t="shared" si="48"/>
        <v>-343.54166666666652</v>
      </c>
      <c r="J260" s="27">
        <f t="shared" si="49"/>
        <v>285.471</v>
      </c>
      <c r="K260" s="27">
        <f t="shared" si="50"/>
        <v>11.061226728395061</v>
      </c>
      <c r="L260" s="27">
        <f t="shared" si="58"/>
        <v>-47.009439938271441</v>
      </c>
      <c r="M260" s="31">
        <f t="shared" si="59"/>
        <v>-0.24027047079560959</v>
      </c>
      <c r="N260" s="28">
        <f t="shared" si="51"/>
        <v>-240.27047079560958</v>
      </c>
      <c r="O260" s="29" t="str">
        <f t="shared" si="52"/>
        <v>Braking</v>
      </c>
      <c r="P260" s="36">
        <f t="shared" si="53"/>
        <v>-240.27047079560958</v>
      </c>
      <c r="Q260" s="36">
        <f>SUM(P$8:P260)</f>
        <v>536794.56493289862</v>
      </c>
      <c r="R260" s="36">
        <f t="shared" si="60"/>
        <v>240.27047079560958</v>
      </c>
      <c r="S260" s="36">
        <f>SUM(R$8:R260)</f>
        <v>1100253.1122397094</v>
      </c>
      <c r="T260" s="36">
        <f t="shared" si="61"/>
        <v>-563458.54730681074</v>
      </c>
      <c r="U260" s="17"/>
      <c r="V260" s="24"/>
      <c r="BH260">
        <f t="shared" si="54"/>
        <v>0</v>
      </c>
      <c r="BI260">
        <f t="shared" si="55"/>
        <v>18.399999999999999</v>
      </c>
      <c r="BJ260">
        <f t="shared" si="56"/>
        <v>5.1111111111111107</v>
      </c>
    </row>
    <row r="261" spans="2:62" x14ac:dyDescent="0.2">
      <c r="B261" s="3" t="s">
        <v>21</v>
      </c>
      <c r="C261" s="3">
        <v>253</v>
      </c>
      <c r="D261" s="3">
        <v>253</v>
      </c>
      <c r="E261" s="2">
        <f t="shared" si="57"/>
        <v>4.9444444444444446</v>
      </c>
      <c r="F261" s="10">
        <v>17.8</v>
      </c>
      <c r="G261" s="17">
        <f t="shared" si="62"/>
        <v>-8.3333333333333037E-2</v>
      </c>
      <c r="H261" s="17">
        <f t="shared" si="63"/>
        <v>-0.29999999999999893</v>
      </c>
      <c r="I261" s="27">
        <f t="shared" si="48"/>
        <v>-121.24999999999957</v>
      </c>
      <c r="J261" s="27">
        <f t="shared" si="49"/>
        <v>285.471</v>
      </c>
      <c r="K261" s="27">
        <f t="shared" si="50"/>
        <v>10.3516040779321</v>
      </c>
      <c r="L261" s="27">
        <f t="shared" si="58"/>
        <v>174.57260407793254</v>
      </c>
      <c r="M261" s="31">
        <f t="shared" si="59"/>
        <v>0.86316454238533313</v>
      </c>
      <c r="N261" s="28">
        <f t="shared" si="51"/>
        <v>863.16454238533311</v>
      </c>
      <c r="O261" s="29" t="str">
        <f t="shared" si="52"/>
        <v>Braking</v>
      </c>
      <c r="P261" s="36">
        <f t="shared" si="53"/>
        <v>863.16454238533311</v>
      </c>
      <c r="Q261" s="36">
        <f>SUM(P$8:P261)</f>
        <v>537657.729475284</v>
      </c>
      <c r="R261" s="36">
        <f t="shared" si="60"/>
        <v>863.16454238533311</v>
      </c>
      <c r="S261" s="36">
        <f>SUM(R$8:R261)</f>
        <v>1101116.2767820947</v>
      </c>
      <c r="T261" s="36">
        <f t="shared" si="61"/>
        <v>-563458.54730681074</v>
      </c>
      <c r="U261" s="17"/>
      <c r="V261" s="24"/>
      <c r="BH261">
        <f t="shared" si="54"/>
        <v>0</v>
      </c>
      <c r="BI261">
        <f t="shared" si="55"/>
        <v>17.8</v>
      </c>
      <c r="BJ261">
        <f t="shared" si="56"/>
        <v>4.9444444444444446</v>
      </c>
    </row>
    <row r="262" spans="2:62" x14ac:dyDescent="0.2">
      <c r="B262" s="3" t="s">
        <v>21</v>
      </c>
      <c r="C262" s="3">
        <v>254</v>
      </c>
      <c r="D262" s="3">
        <v>254</v>
      </c>
      <c r="E262" s="2">
        <f t="shared" si="57"/>
        <v>4.9444444444444446</v>
      </c>
      <c r="F262" s="10">
        <v>17.8</v>
      </c>
      <c r="G262" s="17">
        <f t="shared" si="62"/>
        <v>-5.5555555555555851E-2</v>
      </c>
      <c r="H262" s="17">
        <f t="shared" si="63"/>
        <v>-0.20000000000000107</v>
      </c>
      <c r="I262" s="27">
        <f t="shared" si="48"/>
        <v>-80.833333333333769</v>
      </c>
      <c r="J262" s="27">
        <f t="shared" si="49"/>
        <v>285.471</v>
      </c>
      <c r="K262" s="27">
        <f t="shared" si="50"/>
        <v>10.3516040779321</v>
      </c>
      <c r="L262" s="27">
        <f t="shared" si="58"/>
        <v>214.98927074459834</v>
      </c>
      <c r="M262" s="31">
        <f t="shared" si="59"/>
        <v>1.0630025053482919</v>
      </c>
      <c r="N262" s="28">
        <f t="shared" si="51"/>
        <v>1063.0025053482918</v>
      </c>
      <c r="O262" s="29" t="str">
        <f t="shared" si="52"/>
        <v>Braking</v>
      </c>
      <c r="P262" s="36">
        <f t="shared" si="53"/>
        <v>1063.0025053482918</v>
      </c>
      <c r="Q262" s="36">
        <f>SUM(P$8:P262)</f>
        <v>538720.73198063229</v>
      </c>
      <c r="R262" s="36">
        <f t="shared" si="60"/>
        <v>1063.0025053482918</v>
      </c>
      <c r="S262" s="36">
        <f>SUM(R$8:R262)</f>
        <v>1102179.279287443</v>
      </c>
      <c r="T262" s="36">
        <f t="shared" si="61"/>
        <v>-563458.54730681074</v>
      </c>
      <c r="U262" s="17"/>
      <c r="V262" s="24"/>
      <c r="BH262">
        <f t="shared" si="54"/>
        <v>0</v>
      </c>
      <c r="BI262">
        <f t="shared" si="55"/>
        <v>17.8</v>
      </c>
      <c r="BJ262">
        <f t="shared" si="56"/>
        <v>4.9444444444444446</v>
      </c>
    </row>
    <row r="263" spans="2:62" x14ac:dyDescent="0.2">
      <c r="B263" s="3" t="s">
        <v>21</v>
      </c>
      <c r="C263" s="3">
        <v>255</v>
      </c>
      <c r="D263" s="3">
        <v>255</v>
      </c>
      <c r="E263" s="2">
        <f t="shared" si="57"/>
        <v>4.833333333333333</v>
      </c>
      <c r="F263" s="10">
        <v>17.399999999999999</v>
      </c>
      <c r="G263" s="17">
        <f t="shared" si="62"/>
        <v>-0.29166666666666685</v>
      </c>
      <c r="H263" s="17">
        <f t="shared" si="63"/>
        <v>-1.0500000000000007</v>
      </c>
      <c r="I263" s="27">
        <f t="shared" si="48"/>
        <v>-424.37500000000028</v>
      </c>
      <c r="J263" s="27">
        <f t="shared" si="49"/>
        <v>285.471</v>
      </c>
      <c r="K263" s="27">
        <f t="shared" si="50"/>
        <v>9.8915908680555553</v>
      </c>
      <c r="L263" s="27">
        <f t="shared" si="58"/>
        <v>-129.01240913194471</v>
      </c>
      <c r="M263" s="31">
        <f t="shared" si="59"/>
        <v>-0.62355997747106606</v>
      </c>
      <c r="N263" s="28">
        <f t="shared" si="51"/>
        <v>-623.55997747106608</v>
      </c>
      <c r="O263" s="29" t="str">
        <f t="shared" si="52"/>
        <v>Braking</v>
      </c>
      <c r="P263" s="36">
        <f t="shared" si="53"/>
        <v>-623.55997747106608</v>
      </c>
      <c r="Q263" s="36">
        <f>SUM(P$8:P263)</f>
        <v>538097.17200316128</v>
      </c>
      <c r="R263" s="36">
        <f t="shared" si="60"/>
        <v>623.55997747106608</v>
      </c>
      <c r="S263" s="36">
        <f>SUM(R$8:R263)</f>
        <v>1102802.8392649142</v>
      </c>
      <c r="T263" s="36">
        <f t="shared" si="61"/>
        <v>-564705.66726175288</v>
      </c>
      <c r="U263" s="17"/>
      <c r="V263" s="24"/>
      <c r="BH263">
        <f t="shared" si="54"/>
        <v>0</v>
      </c>
      <c r="BI263">
        <f t="shared" si="55"/>
        <v>17.399999999999999</v>
      </c>
      <c r="BJ263">
        <f t="shared" si="56"/>
        <v>4.833333333333333</v>
      </c>
    </row>
    <row r="264" spans="2:62" x14ac:dyDescent="0.2">
      <c r="B264" s="3" t="s">
        <v>21</v>
      </c>
      <c r="C264" s="3">
        <v>256</v>
      </c>
      <c r="D264" s="3">
        <v>256</v>
      </c>
      <c r="E264" s="2">
        <f t="shared" si="57"/>
        <v>4.3611111111111107</v>
      </c>
      <c r="F264" s="10">
        <v>15.7</v>
      </c>
      <c r="G264" s="17">
        <f t="shared" si="62"/>
        <v>-0.40277777777777757</v>
      </c>
      <c r="H264" s="17">
        <f t="shared" si="63"/>
        <v>-1.4499999999999993</v>
      </c>
      <c r="I264" s="27">
        <f t="shared" ref="I264:I327" si="64">$I$4*G264</f>
        <v>-586.0416666666664</v>
      </c>
      <c r="J264" s="27">
        <f t="shared" ref="J264:J327" si="65">$I$4*$J$4*9.81</f>
        <v>285.471</v>
      </c>
      <c r="K264" s="27">
        <f t="shared" ref="K264:K327" si="66">0.5*$M$4*$K$4*$L$4*E264^2</f>
        <v>8.0531715981867276</v>
      </c>
      <c r="L264" s="27">
        <f t="shared" si="58"/>
        <v>-292.51749506847966</v>
      </c>
      <c r="M264" s="31">
        <f t="shared" si="59"/>
        <v>-1.2757012979375362</v>
      </c>
      <c r="N264" s="28">
        <f t="shared" ref="N264:N327" si="67">IF(G264&lt;0,L264*E264*(C265-C264),0)</f>
        <v>-1275.7012979375361</v>
      </c>
      <c r="O264" s="29" t="str">
        <f t="shared" ref="O264:O327" si="68">IF(G264&lt;0,"Braking","Not Braking")</f>
        <v>Braking</v>
      </c>
      <c r="P264" s="36">
        <f t="shared" ref="P264:P327" si="69">IF(C265=C264,0,L264*E264*(C265-C264))</f>
        <v>-1275.7012979375361</v>
      </c>
      <c r="Q264" s="36">
        <f>SUM(P$8:P264)</f>
        <v>536821.47070522374</v>
      </c>
      <c r="R264" s="36">
        <f t="shared" si="60"/>
        <v>1275.7012979375361</v>
      </c>
      <c r="S264" s="36">
        <f>SUM(R$8:R264)</f>
        <v>1104078.5405628516</v>
      </c>
      <c r="T264" s="36">
        <f t="shared" si="61"/>
        <v>-567257.06985762785</v>
      </c>
      <c r="U264" s="17"/>
      <c r="V264" s="24"/>
      <c r="BH264">
        <f t="shared" ref="BH264:BH327" si="70">IF(F264&lt;1,1,0)</f>
        <v>0</v>
      </c>
      <c r="BI264">
        <f t="shared" ref="BI264:BI327" si="71">IF(BH264=1,"",F264)</f>
        <v>15.7</v>
      </c>
      <c r="BJ264">
        <f t="shared" ref="BJ264:BJ327" si="72">F264/3.6</f>
        <v>4.3611111111111107</v>
      </c>
    </row>
    <row r="265" spans="2:62" x14ac:dyDescent="0.2">
      <c r="B265" s="3" t="s">
        <v>21</v>
      </c>
      <c r="C265" s="3">
        <v>257</v>
      </c>
      <c r="D265" s="3">
        <v>257</v>
      </c>
      <c r="E265" s="2">
        <f t="shared" ref="E265:E328" si="73">F265*1000/3600</f>
        <v>4.0277777777777777</v>
      </c>
      <c r="F265" s="10">
        <v>14.5</v>
      </c>
      <c r="G265" s="17">
        <f t="shared" si="62"/>
        <v>-4.1666666666666519E-2</v>
      </c>
      <c r="H265" s="17">
        <f t="shared" si="63"/>
        <v>-0.14999999999999947</v>
      </c>
      <c r="I265" s="27">
        <f t="shared" si="64"/>
        <v>-60.624999999999787</v>
      </c>
      <c r="J265" s="27">
        <f t="shared" si="65"/>
        <v>285.471</v>
      </c>
      <c r="K265" s="27">
        <f t="shared" si="66"/>
        <v>6.8691603250385809</v>
      </c>
      <c r="L265" s="27">
        <f t="shared" ref="L265:L328" si="74">J265+K265+I265</f>
        <v>231.71516032503882</v>
      </c>
      <c r="M265" s="31">
        <f t="shared" ref="M265:M328" si="75">L265*E265/1000</f>
        <v>0.93329717353140629</v>
      </c>
      <c r="N265" s="28">
        <f t="shared" si="67"/>
        <v>933.29717353140632</v>
      </c>
      <c r="O265" s="29" t="str">
        <f t="shared" si="68"/>
        <v>Braking</v>
      </c>
      <c r="P265" s="36">
        <f t="shared" si="69"/>
        <v>933.29717353140632</v>
      </c>
      <c r="Q265" s="36">
        <f>SUM(P$8:P265)</f>
        <v>537754.76787875511</v>
      </c>
      <c r="R265" s="36">
        <f t="shared" ref="R265:R328" si="76">ABS(L265*E265*(C266-C265))</f>
        <v>933.29717353140632</v>
      </c>
      <c r="S265" s="36">
        <f>SUM(R$8:R265)</f>
        <v>1105011.8377363831</v>
      </c>
      <c r="T265" s="36">
        <f t="shared" ref="T265:T328" si="77">Q265-S265</f>
        <v>-567257.06985762797</v>
      </c>
      <c r="U265" s="17"/>
      <c r="V265" s="24"/>
      <c r="BH265">
        <f t="shared" si="70"/>
        <v>0</v>
      </c>
      <c r="BI265">
        <f t="shared" si="71"/>
        <v>14.5</v>
      </c>
      <c r="BJ265">
        <f t="shared" si="72"/>
        <v>4.0277777777777777</v>
      </c>
    </row>
    <row r="266" spans="2:62" x14ac:dyDescent="0.2">
      <c r="B266" s="3" t="s">
        <v>21</v>
      </c>
      <c r="C266" s="3">
        <v>258</v>
      </c>
      <c r="D266" s="3">
        <v>258</v>
      </c>
      <c r="E266" s="2">
        <f t="shared" si="73"/>
        <v>4.2777777777777777</v>
      </c>
      <c r="F266" s="10">
        <v>15.4</v>
      </c>
      <c r="G266" s="17">
        <f t="shared" ref="G266:G329" si="78">($F267-$F265)/2/3.6</f>
        <v>0.47222222222222199</v>
      </c>
      <c r="H266" s="17">
        <f t="shared" ref="H266:H329" si="79">($F267-$F265)/2</f>
        <v>1.6999999999999993</v>
      </c>
      <c r="I266" s="27">
        <f t="shared" si="64"/>
        <v>687.08333333333303</v>
      </c>
      <c r="J266" s="27">
        <f t="shared" si="65"/>
        <v>285.471</v>
      </c>
      <c r="K266" s="27">
        <f t="shared" si="66"/>
        <v>7.7483475038580254</v>
      </c>
      <c r="L266" s="27">
        <f t="shared" si="74"/>
        <v>980.30268083719102</v>
      </c>
      <c r="M266" s="31">
        <f t="shared" si="75"/>
        <v>4.1935170235813164</v>
      </c>
      <c r="N266" s="28">
        <f t="shared" si="67"/>
        <v>0</v>
      </c>
      <c r="O266" s="29" t="str">
        <f t="shared" si="68"/>
        <v>Not Braking</v>
      </c>
      <c r="P266" s="36">
        <f t="shared" si="69"/>
        <v>4193.5170235813166</v>
      </c>
      <c r="Q266" s="36">
        <f>SUM(P$8:P266)</f>
        <v>541948.28490233643</v>
      </c>
      <c r="R266" s="36">
        <f t="shared" si="76"/>
        <v>4193.5170235813166</v>
      </c>
      <c r="S266" s="36">
        <f>SUM(R$8:R266)</f>
        <v>1109205.3547599644</v>
      </c>
      <c r="T266" s="36">
        <f t="shared" si="77"/>
        <v>-567257.06985762797</v>
      </c>
      <c r="U266" s="17"/>
      <c r="V266" s="24"/>
      <c r="BH266">
        <f t="shared" si="70"/>
        <v>0</v>
      </c>
      <c r="BI266">
        <f t="shared" si="71"/>
        <v>15.4</v>
      </c>
      <c r="BJ266">
        <f t="shared" si="72"/>
        <v>4.2777777777777777</v>
      </c>
    </row>
    <row r="267" spans="2:62" x14ac:dyDescent="0.2">
      <c r="B267" s="3" t="s">
        <v>21</v>
      </c>
      <c r="C267" s="3">
        <v>259</v>
      </c>
      <c r="D267" s="3">
        <v>259</v>
      </c>
      <c r="E267" s="2">
        <f t="shared" si="73"/>
        <v>4.9722222222222223</v>
      </c>
      <c r="F267" s="10">
        <v>17.899999999999999</v>
      </c>
      <c r="G267" s="17">
        <f t="shared" si="78"/>
        <v>0.72222222222222232</v>
      </c>
      <c r="H267" s="17">
        <f t="shared" si="79"/>
        <v>2.6000000000000005</v>
      </c>
      <c r="I267" s="27">
        <f t="shared" si="64"/>
        <v>1050.8333333333335</v>
      </c>
      <c r="J267" s="27">
        <f t="shared" si="65"/>
        <v>285.471</v>
      </c>
      <c r="K267" s="27">
        <f t="shared" si="66"/>
        <v>10.468240950038581</v>
      </c>
      <c r="L267" s="27">
        <f t="shared" si="74"/>
        <v>1346.772574283372</v>
      </c>
      <c r="M267" s="31">
        <f t="shared" si="75"/>
        <v>6.6964525221312119</v>
      </c>
      <c r="N267" s="28">
        <f t="shared" si="67"/>
        <v>0</v>
      </c>
      <c r="O267" s="29" t="str">
        <f t="shared" si="68"/>
        <v>Not Braking</v>
      </c>
      <c r="P267" s="36">
        <f t="shared" si="69"/>
        <v>6696.4525221312115</v>
      </c>
      <c r="Q267" s="36">
        <f>SUM(P$8:P267)</f>
        <v>548644.73742446769</v>
      </c>
      <c r="R267" s="36">
        <f t="shared" si="76"/>
        <v>6696.4525221312115</v>
      </c>
      <c r="S267" s="36">
        <f>SUM(R$8:R267)</f>
        <v>1115901.8072820955</v>
      </c>
      <c r="T267" s="36">
        <f t="shared" si="77"/>
        <v>-567257.06985762785</v>
      </c>
      <c r="U267" s="17"/>
      <c r="V267" s="24"/>
      <c r="BH267">
        <f t="shared" si="70"/>
        <v>0</v>
      </c>
      <c r="BI267">
        <f t="shared" si="71"/>
        <v>17.899999999999999</v>
      </c>
      <c r="BJ267">
        <f t="shared" si="72"/>
        <v>4.9722222222222214</v>
      </c>
    </row>
    <row r="268" spans="2:62" x14ac:dyDescent="0.2">
      <c r="B268" s="3" t="s">
        <v>21</v>
      </c>
      <c r="C268" s="3">
        <v>260</v>
      </c>
      <c r="D268" s="3">
        <v>260</v>
      </c>
      <c r="E268" s="2">
        <f t="shared" si="73"/>
        <v>5.7222222222222223</v>
      </c>
      <c r="F268" s="10">
        <v>20.6</v>
      </c>
      <c r="G268" s="17">
        <f t="shared" si="78"/>
        <v>0.73611111111111116</v>
      </c>
      <c r="H268" s="17">
        <f t="shared" si="79"/>
        <v>2.6500000000000004</v>
      </c>
      <c r="I268" s="27">
        <f t="shared" si="64"/>
        <v>1071.0416666666667</v>
      </c>
      <c r="J268" s="27">
        <f t="shared" si="65"/>
        <v>285.471</v>
      </c>
      <c r="K268" s="27">
        <f t="shared" si="66"/>
        <v>13.864432226080249</v>
      </c>
      <c r="L268" s="27">
        <f t="shared" si="74"/>
        <v>1370.377098892747</v>
      </c>
      <c r="M268" s="31">
        <f t="shared" si="75"/>
        <v>7.8416022881084961</v>
      </c>
      <c r="N268" s="28">
        <f t="shared" si="67"/>
        <v>0</v>
      </c>
      <c r="O268" s="29" t="str">
        <f t="shared" si="68"/>
        <v>Not Braking</v>
      </c>
      <c r="P268" s="36">
        <f t="shared" si="69"/>
        <v>7841.6022881084964</v>
      </c>
      <c r="Q268" s="36">
        <f>SUM(P$8:P268)</f>
        <v>556486.33971257624</v>
      </c>
      <c r="R268" s="36">
        <f t="shared" si="76"/>
        <v>7841.6022881084964</v>
      </c>
      <c r="S268" s="36">
        <f>SUM(R$8:R268)</f>
        <v>1123743.4095702041</v>
      </c>
      <c r="T268" s="36">
        <f t="shared" si="77"/>
        <v>-567257.06985762785</v>
      </c>
      <c r="U268" s="17"/>
      <c r="V268" s="24"/>
      <c r="BH268">
        <f t="shared" si="70"/>
        <v>0</v>
      </c>
      <c r="BI268">
        <f t="shared" si="71"/>
        <v>20.6</v>
      </c>
      <c r="BJ268">
        <f t="shared" si="72"/>
        <v>5.7222222222222223</v>
      </c>
    </row>
    <row r="269" spans="2:62" x14ac:dyDescent="0.2">
      <c r="B269" s="3" t="s">
        <v>21</v>
      </c>
      <c r="C269" s="3">
        <v>261</v>
      </c>
      <c r="D269" s="3">
        <v>261</v>
      </c>
      <c r="E269" s="2">
        <f t="shared" si="73"/>
        <v>6.4444444444444446</v>
      </c>
      <c r="F269" s="10">
        <v>23.2</v>
      </c>
      <c r="G269" s="17">
        <f t="shared" si="78"/>
        <v>0.70833333333333304</v>
      </c>
      <c r="H269" s="17">
        <f t="shared" si="79"/>
        <v>2.5499999999999989</v>
      </c>
      <c r="I269" s="27">
        <f t="shared" si="64"/>
        <v>1030.6249999999995</v>
      </c>
      <c r="J269" s="27">
        <f t="shared" si="65"/>
        <v>285.471</v>
      </c>
      <c r="K269" s="27">
        <f t="shared" si="66"/>
        <v>17.585050432098768</v>
      </c>
      <c r="L269" s="27">
        <f t="shared" si="74"/>
        <v>1333.6810504320983</v>
      </c>
      <c r="M269" s="31">
        <f t="shared" si="75"/>
        <v>8.5948334361179679</v>
      </c>
      <c r="N269" s="28">
        <f t="shared" si="67"/>
        <v>0</v>
      </c>
      <c r="O269" s="29" t="str">
        <f t="shared" si="68"/>
        <v>Not Braking</v>
      </c>
      <c r="P269" s="36">
        <f t="shared" si="69"/>
        <v>8594.8334361179677</v>
      </c>
      <c r="Q269" s="36">
        <f>SUM(P$8:P269)</f>
        <v>565081.17314869422</v>
      </c>
      <c r="R269" s="36">
        <f t="shared" si="76"/>
        <v>8594.8334361179677</v>
      </c>
      <c r="S269" s="36">
        <f>SUM(R$8:R269)</f>
        <v>1132338.2430063221</v>
      </c>
      <c r="T269" s="36">
        <f t="shared" si="77"/>
        <v>-567257.06985762785</v>
      </c>
      <c r="U269" s="17"/>
      <c r="V269" s="24"/>
      <c r="BH269">
        <f t="shared" si="70"/>
        <v>0</v>
      </c>
      <c r="BI269">
        <f t="shared" si="71"/>
        <v>23.2</v>
      </c>
      <c r="BJ269">
        <f t="shared" si="72"/>
        <v>6.4444444444444438</v>
      </c>
    </row>
    <row r="270" spans="2:62" x14ac:dyDescent="0.2">
      <c r="B270" s="3" t="s">
        <v>21</v>
      </c>
      <c r="C270" s="3">
        <v>262</v>
      </c>
      <c r="D270" s="3">
        <v>262</v>
      </c>
      <c r="E270" s="2">
        <f t="shared" si="73"/>
        <v>7.1388888888888893</v>
      </c>
      <c r="F270" s="10">
        <v>25.7</v>
      </c>
      <c r="G270" s="17">
        <f t="shared" si="78"/>
        <v>0.76388888888888884</v>
      </c>
      <c r="H270" s="17">
        <f t="shared" si="79"/>
        <v>2.75</v>
      </c>
      <c r="I270" s="27">
        <f t="shared" si="64"/>
        <v>1111.4583333333333</v>
      </c>
      <c r="J270" s="27">
        <f t="shared" si="65"/>
        <v>285.471</v>
      </c>
      <c r="K270" s="27">
        <f t="shared" si="66"/>
        <v>21.579128195408956</v>
      </c>
      <c r="L270" s="27">
        <f t="shared" si="74"/>
        <v>1418.5084615287421</v>
      </c>
      <c r="M270" s="31">
        <f t="shared" si="75"/>
        <v>10.12657429480241</v>
      </c>
      <c r="N270" s="28">
        <f t="shared" si="67"/>
        <v>0</v>
      </c>
      <c r="O270" s="29" t="str">
        <f t="shared" si="68"/>
        <v>Not Braking</v>
      </c>
      <c r="P270" s="36">
        <f t="shared" si="69"/>
        <v>10126.574294802409</v>
      </c>
      <c r="Q270" s="36">
        <f>SUM(P$8:P270)</f>
        <v>575207.7474434966</v>
      </c>
      <c r="R270" s="36">
        <f t="shared" si="76"/>
        <v>10126.574294802409</v>
      </c>
      <c r="S270" s="36">
        <f>SUM(R$8:R270)</f>
        <v>1142464.8173011246</v>
      </c>
      <c r="T270" s="36">
        <f t="shared" si="77"/>
        <v>-567257.06985762797</v>
      </c>
      <c r="U270" s="17"/>
      <c r="V270" s="24"/>
      <c r="BH270">
        <f t="shared" si="70"/>
        <v>0</v>
      </c>
      <c r="BI270">
        <f t="shared" si="71"/>
        <v>25.7</v>
      </c>
      <c r="BJ270">
        <f t="shared" si="72"/>
        <v>7.1388888888888884</v>
      </c>
    </row>
    <row r="271" spans="2:62" x14ac:dyDescent="0.2">
      <c r="B271" s="3" t="s">
        <v>21</v>
      </c>
      <c r="C271" s="3">
        <v>263</v>
      </c>
      <c r="D271" s="3">
        <v>263</v>
      </c>
      <c r="E271" s="2">
        <f t="shared" si="73"/>
        <v>7.9722222222222223</v>
      </c>
      <c r="F271" s="10">
        <v>28.7</v>
      </c>
      <c r="G271" s="17">
        <f t="shared" si="78"/>
        <v>0.94444444444444453</v>
      </c>
      <c r="H271" s="17">
        <f t="shared" si="79"/>
        <v>3.4000000000000004</v>
      </c>
      <c r="I271" s="27">
        <f t="shared" si="64"/>
        <v>1374.1666666666667</v>
      </c>
      <c r="J271" s="27">
        <f t="shared" si="65"/>
        <v>285.471</v>
      </c>
      <c r="K271" s="27">
        <f t="shared" si="66"/>
        <v>26.911099491705251</v>
      </c>
      <c r="L271" s="27">
        <f t="shared" si="74"/>
        <v>1686.548766158372</v>
      </c>
      <c r="M271" s="31">
        <f t="shared" si="75"/>
        <v>13.445541552429244</v>
      </c>
      <c r="N271" s="28">
        <f t="shared" si="67"/>
        <v>0</v>
      </c>
      <c r="O271" s="29" t="str">
        <f t="shared" si="68"/>
        <v>Not Braking</v>
      </c>
      <c r="P271" s="36">
        <f t="shared" si="69"/>
        <v>13445.541552429244</v>
      </c>
      <c r="Q271" s="36">
        <f>SUM(P$8:P271)</f>
        <v>588653.2889959258</v>
      </c>
      <c r="R271" s="36">
        <f t="shared" si="76"/>
        <v>13445.541552429244</v>
      </c>
      <c r="S271" s="36">
        <f>SUM(R$8:R271)</f>
        <v>1155910.3588535539</v>
      </c>
      <c r="T271" s="36">
        <f t="shared" si="77"/>
        <v>-567257.06985762808</v>
      </c>
      <c r="U271" s="17"/>
      <c r="V271" s="24"/>
      <c r="BH271">
        <f t="shared" si="70"/>
        <v>0</v>
      </c>
      <c r="BI271">
        <f t="shared" si="71"/>
        <v>28.7</v>
      </c>
      <c r="BJ271">
        <f t="shared" si="72"/>
        <v>7.9722222222222214</v>
      </c>
    </row>
    <row r="272" spans="2:62" x14ac:dyDescent="0.2">
      <c r="B272" s="3" t="s">
        <v>21</v>
      </c>
      <c r="C272" s="3">
        <v>264</v>
      </c>
      <c r="D272" s="3">
        <v>264</v>
      </c>
      <c r="E272" s="2">
        <f t="shared" si="73"/>
        <v>9.0277777777777786</v>
      </c>
      <c r="F272" s="10">
        <v>32.5</v>
      </c>
      <c r="G272" s="17">
        <f t="shared" si="78"/>
        <v>1.0277777777777781</v>
      </c>
      <c r="H272" s="17">
        <f t="shared" si="79"/>
        <v>3.7000000000000011</v>
      </c>
      <c r="I272" s="27">
        <f t="shared" si="64"/>
        <v>1495.4166666666672</v>
      </c>
      <c r="J272" s="27">
        <f t="shared" si="65"/>
        <v>285.471</v>
      </c>
      <c r="K272" s="27">
        <f t="shared" si="66"/>
        <v>34.509158588927477</v>
      </c>
      <c r="L272" s="27">
        <f t="shared" si="74"/>
        <v>1815.3968252555946</v>
      </c>
      <c r="M272" s="31">
        <f t="shared" si="75"/>
        <v>16.388999116890787</v>
      </c>
      <c r="N272" s="28">
        <f t="shared" si="67"/>
        <v>0</v>
      </c>
      <c r="O272" s="29" t="str">
        <f t="shared" si="68"/>
        <v>Not Braking</v>
      </c>
      <c r="P272" s="36">
        <f t="shared" si="69"/>
        <v>16388.999116890787</v>
      </c>
      <c r="Q272" s="36">
        <f>SUM(P$8:P272)</f>
        <v>605042.28811281663</v>
      </c>
      <c r="R272" s="36">
        <f t="shared" si="76"/>
        <v>16388.999116890787</v>
      </c>
      <c r="S272" s="36">
        <f>SUM(R$8:R272)</f>
        <v>1172299.3579704447</v>
      </c>
      <c r="T272" s="36">
        <f t="shared" si="77"/>
        <v>-567257.06985762808</v>
      </c>
      <c r="U272" s="17"/>
      <c r="V272" s="24"/>
      <c r="BH272">
        <f t="shared" si="70"/>
        <v>0</v>
      </c>
      <c r="BI272">
        <f t="shared" si="71"/>
        <v>32.5</v>
      </c>
      <c r="BJ272">
        <f t="shared" si="72"/>
        <v>9.0277777777777768</v>
      </c>
    </row>
    <row r="273" spans="2:62" x14ac:dyDescent="0.2">
      <c r="B273" s="3" t="s">
        <v>21</v>
      </c>
      <c r="C273" s="3">
        <v>265</v>
      </c>
      <c r="D273" s="3">
        <v>265</v>
      </c>
      <c r="E273" s="2">
        <f t="shared" si="73"/>
        <v>10.027777777777779</v>
      </c>
      <c r="F273" s="10">
        <v>36.1</v>
      </c>
      <c r="G273" s="17">
        <f t="shared" si="78"/>
        <v>0.90277777777777779</v>
      </c>
      <c r="H273" s="17">
        <f t="shared" si="79"/>
        <v>3.25</v>
      </c>
      <c r="I273" s="27">
        <f t="shared" si="64"/>
        <v>1313.5416666666667</v>
      </c>
      <c r="J273" s="27">
        <f t="shared" si="65"/>
        <v>285.471</v>
      </c>
      <c r="K273" s="27">
        <f t="shared" si="66"/>
        <v>42.577685741705253</v>
      </c>
      <c r="L273" s="27">
        <f t="shared" si="74"/>
        <v>1641.5903524083719</v>
      </c>
      <c r="M273" s="31">
        <f t="shared" si="75"/>
        <v>16.461503256095064</v>
      </c>
      <c r="N273" s="28">
        <f t="shared" si="67"/>
        <v>0</v>
      </c>
      <c r="O273" s="29" t="str">
        <f t="shared" si="68"/>
        <v>Not Braking</v>
      </c>
      <c r="P273" s="36">
        <f t="shared" si="69"/>
        <v>16461.503256095064</v>
      </c>
      <c r="Q273" s="36">
        <f>SUM(P$8:P273)</f>
        <v>621503.79136891174</v>
      </c>
      <c r="R273" s="36">
        <f t="shared" si="76"/>
        <v>16461.503256095064</v>
      </c>
      <c r="S273" s="36">
        <f>SUM(R$8:R273)</f>
        <v>1188760.8612265398</v>
      </c>
      <c r="T273" s="36">
        <f t="shared" si="77"/>
        <v>-567257.06985762808</v>
      </c>
      <c r="U273" s="17"/>
      <c r="V273" s="24"/>
      <c r="BH273">
        <f t="shared" si="70"/>
        <v>0</v>
      </c>
      <c r="BI273">
        <f t="shared" si="71"/>
        <v>36.1</v>
      </c>
      <c r="BJ273">
        <f t="shared" si="72"/>
        <v>10.027777777777779</v>
      </c>
    </row>
    <row r="274" spans="2:62" x14ac:dyDescent="0.2">
      <c r="B274" s="3" t="s">
        <v>21</v>
      </c>
      <c r="C274" s="3">
        <v>266</v>
      </c>
      <c r="D274" s="3">
        <v>266</v>
      </c>
      <c r="E274" s="2">
        <f t="shared" si="73"/>
        <v>10.833333333333334</v>
      </c>
      <c r="F274" s="10">
        <v>39</v>
      </c>
      <c r="G274" s="17">
        <f t="shared" si="78"/>
        <v>0.65277777777777712</v>
      </c>
      <c r="H274" s="17">
        <f t="shared" si="79"/>
        <v>2.3499999999999979</v>
      </c>
      <c r="I274" s="27">
        <f t="shared" si="64"/>
        <v>949.79166666666572</v>
      </c>
      <c r="J274" s="27">
        <f t="shared" si="65"/>
        <v>285.471</v>
      </c>
      <c r="K274" s="27">
        <f t="shared" si="66"/>
        <v>49.693188368055566</v>
      </c>
      <c r="L274" s="27">
        <f t="shared" si="74"/>
        <v>1284.9558550347213</v>
      </c>
      <c r="M274" s="31">
        <f t="shared" si="75"/>
        <v>13.920355096209482</v>
      </c>
      <c r="N274" s="28">
        <f t="shared" si="67"/>
        <v>0</v>
      </c>
      <c r="O274" s="29" t="str">
        <f t="shared" si="68"/>
        <v>Not Braking</v>
      </c>
      <c r="P274" s="36">
        <f t="shared" si="69"/>
        <v>13920.355096209481</v>
      </c>
      <c r="Q274" s="36">
        <f>SUM(P$8:P274)</f>
        <v>635424.14646512119</v>
      </c>
      <c r="R274" s="36">
        <f t="shared" si="76"/>
        <v>13920.355096209481</v>
      </c>
      <c r="S274" s="36">
        <f>SUM(R$8:R274)</f>
        <v>1202681.2163227494</v>
      </c>
      <c r="T274" s="36">
        <f t="shared" si="77"/>
        <v>-567257.0698576282</v>
      </c>
      <c r="U274" s="17"/>
      <c r="V274" s="24"/>
      <c r="BH274">
        <f t="shared" si="70"/>
        <v>0</v>
      </c>
      <c r="BI274">
        <f t="shared" si="71"/>
        <v>39</v>
      </c>
      <c r="BJ274">
        <f t="shared" si="72"/>
        <v>10.833333333333334</v>
      </c>
    </row>
    <row r="275" spans="2:62" x14ac:dyDescent="0.2">
      <c r="B275" s="3" t="s">
        <v>21</v>
      </c>
      <c r="C275" s="3">
        <v>267</v>
      </c>
      <c r="D275" s="3">
        <v>267</v>
      </c>
      <c r="E275" s="2">
        <f t="shared" si="73"/>
        <v>11.333333333333334</v>
      </c>
      <c r="F275" s="10">
        <v>40.799999999999997</v>
      </c>
      <c r="G275" s="17">
        <f t="shared" si="78"/>
        <v>0.54166666666666641</v>
      </c>
      <c r="H275" s="17">
        <f t="shared" si="79"/>
        <v>1.9499999999999993</v>
      </c>
      <c r="I275" s="27">
        <f t="shared" si="64"/>
        <v>788.12499999999966</v>
      </c>
      <c r="J275" s="27">
        <f t="shared" si="65"/>
        <v>285.471</v>
      </c>
      <c r="K275" s="27">
        <f t="shared" si="66"/>
        <v>54.386107222222229</v>
      </c>
      <c r="L275" s="27">
        <f t="shared" si="74"/>
        <v>1127.9821072222219</v>
      </c>
      <c r="M275" s="31">
        <f t="shared" si="75"/>
        <v>12.783797215185183</v>
      </c>
      <c r="N275" s="28">
        <f t="shared" si="67"/>
        <v>0</v>
      </c>
      <c r="O275" s="29" t="str">
        <f t="shared" si="68"/>
        <v>Not Braking</v>
      </c>
      <c r="P275" s="36">
        <f t="shared" si="69"/>
        <v>12783.797215185183</v>
      </c>
      <c r="Q275" s="36">
        <f>SUM(P$8:P275)</f>
        <v>648207.94368030631</v>
      </c>
      <c r="R275" s="36">
        <f t="shared" si="76"/>
        <v>12783.797215185183</v>
      </c>
      <c r="S275" s="36">
        <f>SUM(R$8:R275)</f>
        <v>1215465.0135379345</v>
      </c>
      <c r="T275" s="36">
        <f t="shared" si="77"/>
        <v>-567257.0698576282</v>
      </c>
      <c r="U275" s="17"/>
      <c r="V275" s="24"/>
      <c r="BH275">
        <f t="shared" si="70"/>
        <v>0</v>
      </c>
      <c r="BI275">
        <f t="shared" si="71"/>
        <v>40.799999999999997</v>
      </c>
      <c r="BJ275">
        <f t="shared" si="72"/>
        <v>11.333333333333332</v>
      </c>
    </row>
    <row r="276" spans="2:62" x14ac:dyDescent="0.2">
      <c r="B276" s="3" t="s">
        <v>21</v>
      </c>
      <c r="C276" s="3">
        <v>268</v>
      </c>
      <c r="D276" s="3">
        <v>268</v>
      </c>
      <c r="E276" s="2">
        <f t="shared" si="73"/>
        <v>11.916666666666666</v>
      </c>
      <c r="F276" s="10">
        <v>42.9</v>
      </c>
      <c r="G276" s="17">
        <f t="shared" si="78"/>
        <v>0.50000000000000022</v>
      </c>
      <c r="H276" s="17">
        <f t="shared" si="79"/>
        <v>1.8000000000000007</v>
      </c>
      <c r="I276" s="27">
        <f t="shared" si="64"/>
        <v>727.50000000000034</v>
      </c>
      <c r="J276" s="27">
        <f t="shared" si="65"/>
        <v>285.471</v>
      </c>
      <c r="K276" s="27">
        <f t="shared" si="66"/>
        <v>60.128757925347216</v>
      </c>
      <c r="L276" s="27">
        <f t="shared" si="74"/>
        <v>1073.0997579253476</v>
      </c>
      <c r="M276" s="31">
        <f t="shared" si="75"/>
        <v>12.787772115277059</v>
      </c>
      <c r="N276" s="28">
        <f t="shared" si="67"/>
        <v>0</v>
      </c>
      <c r="O276" s="29" t="str">
        <f t="shared" si="68"/>
        <v>Not Braking</v>
      </c>
      <c r="P276" s="36">
        <f t="shared" si="69"/>
        <v>12787.772115277059</v>
      </c>
      <c r="Q276" s="36">
        <f>SUM(P$8:P276)</f>
        <v>660995.71579558332</v>
      </c>
      <c r="R276" s="36">
        <f t="shared" si="76"/>
        <v>12787.772115277059</v>
      </c>
      <c r="S276" s="36">
        <f>SUM(R$8:R276)</f>
        <v>1228252.7856532116</v>
      </c>
      <c r="T276" s="36">
        <f t="shared" si="77"/>
        <v>-567257.06985762832</v>
      </c>
      <c r="U276" s="17"/>
      <c r="V276" s="24"/>
      <c r="BH276">
        <f t="shared" si="70"/>
        <v>0</v>
      </c>
      <c r="BI276">
        <f t="shared" si="71"/>
        <v>42.9</v>
      </c>
      <c r="BJ276">
        <f t="shared" si="72"/>
        <v>11.916666666666666</v>
      </c>
    </row>
    <row r="277" spans="2:62" x14ac:dyDescent="0.2">
      <c r="B277" s="3" t="s">
        <v>21</v>
      </c>
      <c r="C277" s="3">
        <v>269</v>
      </c>
      <c r="D277" s="3">
        <v>269</v>
      </c>
      <c r="E277" s="2">
        <f t="shared" si="73"/>
        <v>12.333333333333334</v>
      </c>
      <c r="F277" s="10">
        <v>44.4</v>
      </c>
      <c r="G277" s="17">
        <f t="shared" si="78"/>
        <v>0.41666666666666663</v>
      </c>
      <c r="H277" s="17">
        <f t="shared" si="79"/>
        <v>1.5</v>
      </c>
      <c r="I277" s="27">
        <f t="shared" si="64"/>
        <v>606.25</v>
      </c>
      <c r="J277" s="27">
        <f t="shared" si="65"/>
        <v>285.471</v>
      </c>
      <c r="K277" s="27">
        <f t="shared" si="66"/>
        <v>64.407076805555562</v>
      </c>
      <c r="L277" s="27">
        <f t="shared" si="74"/>
        <v>956.12807680555557</v>
      </c>
      <c r="M277" s="31">
        <f t="shared" si="75"/>
        <v>11.792246280601852</v>
      </c>
      <c r="N277" s="28">
        <f t="shared" si="67"/>
        <v>0</v>
      </c>
      <c r="O277" s="29" t="str">
        <f t="shared" si="68"/>
        <v>Not Braking</v>
      </c>
      <c r="P277" s="36">
        <f t="shared" si="69"/>
        <v>11792.246280601852</v>
      </c>
      <c r="Q277" s="36">
        <f>SUM(P$8:P277)</f>
        <v>672787.96207618515</v>
      </c>
      <c r="R277" s="36">
        <f t="shared" si="76"/>
        <v>11792.246280601852</v>
      </c>
      <c r="S277" s="36">
        <f>SUM(R$8:R277)</f>
        <v>1240045.0319338136</v>
      </c>
      <c r="T277" s="36">
        <f t="shared" si="77"/>
        <v>-567257.06985762843</v>
      </c>
      <c r="U277" s="17"/>
      <c r="V277" s="24"/>
      <c r="BH277">
        <f t="shared" si="70"/>
        <v>0</v>
      </c>
      <c r="BI277">
        <f t="shared" si="71"/>
        <v>44.4</v>
      </c>
      <c r="BJ277">
        <f t="shared" si="72"/>
        <v>12.333333333333332</v>
      </c>
    </row>
    <row r="278" spans="2:62" x14ac:dyDescent="0.2">
      <c r="B278" s="3" t="s">
        <v>21</v>
      </c>
      <c r="C278" s="3">
        <v>270</v>
      </c>
      <c r="D278" s="3">
        <v>270</v>
      </c>
      <c r="E278" s="2">
        <f t="shared" si="73"/>
        <v>12.75</v>
      </c>
      <c r="F278" s="10">
        <v>45.9</v>
      </c>
      <c r="G278" s="17">
        <f t="shared" si="78"/>
        <v>0.2222222222222224</v>
      </c>
      <c r="H278" s="17">
        <f t="shared" si="79"/>
        <v>0.80000000000000071</v>
      </c>
      <c r="I278" s="27">
        <f t="shared" si="64"/>
        <v>323.3333333333336</v>
      </c>
      <c r="J278" s="27">
        <f t="shared" si="65"/>
        <v>285.471</v>
      </c>
      <c r="K278" s="27">
        <f t="shared" si="66"/>
        <v>68.832416953125005</v>
      </c>
      <c r="L278" s="27">
        <f t="shared" si="74"/>
        <v>677.63675028645866</v>
      </c>
      <c r="M278" s="31">
        <f t="shared" si="75"/>
        <v>8.639868566152348</v>
      </c>
      <c r="N278" s="28">
        <f t="shared" si="67"/>
        <v>0</v>
      </c>
      <c r="O278" s="29" t="str">
        <f t="shared" si="68"/>
        <v>Not Braking</v>
      </c>
      <c r="P278" s="36">
        <f t="shared" si="69"/>
        <v>8639.8685661523486</v>
      </c>
      <c r="Q278" s="36">
        <f>SUM(P$8:P278)</f>
        <v>681427.83064233745</v>
      </c>
      <c r="R278" s="36">
        <f t="shared" si="76"/>
        <v>8639.8685661523486</v>
      </c>
      <c r="S278" s="36">
        <f>SUM(R$8:R278)</f>
        <v>1248684.900499966</v>
      </c>
      <c r="T278" s="36">
        <f t="shared" si="77"/>
        <v>-567257.06985762855</v>
      </c>
      <c r="U278" s="17"/>
      <c r="V278" s="24"/>
      <c r="BH278">
        <f t="shared" si="70"/>
        <v>0</v>
      </c>
      <c r="BI278">
        <f t="shared" si="71"/>
        <v>45.9</v>
      </c>
      <c r="BJ278">
        <f t="shared" si="72"/>
        <v>12.75</v>
      </c>
    </row>
    <row r="279" spans="2:62" x14ac:dyDescent="0.2">
      <c r="B279" s="3" t="s">
        <v>21</v>
      </c>
      <c r="C279" s="3">
        <v>271</v>
      </c>
      <c r="D279" s="3">
        <v>271</v>
      </c>
      <c r="E279" s="2">
        <f t="shared" si="73"/>
        <v>12.777777777777779</v>
      </c>
      <c r="F279" s="10">
        <v>46</v>
      </c>
      <c r="G279" s="17">
        <f t="shared" si="78"/>
        <v>-4.1666666666666269E-2</v>
      </c>
      <c r="H279" s="17">
        <f t="shared" si="79"/>
        <v>-0.14999999999999858</v>
      </c>
      <c r="I279" s="27">
        <f t="shared" si="64"/>
        <v>-60.624999999999424</v>
      </c>
      <c r="J279" s="27">
        <f t="shared" si="65"/>
        <v>285.471</v>
      </c>
      <c r="K279" s="27">
        <f t="shared" si="66"/>
        <v>69.132667052469145</v>
      </c>
      <c r="L279" s="27">
        <f t="shared" si="74"/>
        <v>293.97866705246975</v>
      </c>
      <c r="M279" s="31">
        <f t="shared" si="75"/>
        <v>3.7563940790037806</v>
      </c>
      <c r="N279" s="28">
        <f t="shared" si="67"/>
        <v>3756.3940790037805</v>
      </c>
      <c r="O279" s="29" t="str">
        <f t="shared" si="68"/>
        <v>Braking</v>
      </c>
      <c r="P279" s="36">
        <f t="shared" si="69"/>
        <v>3756.3940790037805</v>
      </c>
      <c r="Q279" s="36">
        <f>SUM(P$8:P279)</f>
        <v>685184.22472134128</v>
      </c>
      <c r="R279" s="36">
        <f t="shared" si="76"/>
        <v>3756.3940790037805</v>
      </c>
      <c r="S279" s="36">
        <f>SUM(R$8:R279)</f>
        <v>1252441.2945789697</v>
      </c>
      <c r="T279" s="36">
        <f t="shared" si="77"/>
        <v>-567257.06985762843</v>
      </c>
      <c r="U279" s="17"/>
      <c r="V279" s="24"/>
      <c r="BH279">
        <f t="shared" si="70"/>
        <v>0</v>
      </c>
      <c r="BI279">
        <f t="shared" si="71"/>
        <v>46</v>
      </c>
      <c r="BJ279">
        <f t="shared" si="72"/>
        <v>12.777777777777777</v>
      </c>
    </row>
    <row r="280" spans="2:62" x14ac:dyDescent="0.2">
      <c r="B280" s="3" t="s">
        <v>21</v>
      </c>
      <c r="C280" s="3">
        <v>272</v>
      </c>
      <c r="D280" s="3">
        <v>272</v>
      </c>
      <c r="E280" s="2">
        <f t="shared" si="73"/>
        <v>12.666666666666666</v>
      </c>
      <c r="F280" s="10">
        <v>45.6</v>
      </c>
      <c r="G280" s="17">
        <f t="shared" si="78"/>
        <v>-9.7222222222222612E-2</v>
      </c>
      <c r="H280" s="17">
        <f t="shared" si="79"/>
        <v>-0.35000000000000142</v>
      </c>
      <c r="I280" s="27">
        <f t="shared" si="64"/>
        <v>-141.45833333333391</v>
      </c>
      <c r="J280" s="27">
        <f t="shared" si="65"/>
        <v>285.471</v>
      </c>
      <c r="K280" s="27">
        <f t="shared" si="66"/>
        <v>67.935587222222225</v>
      </c>
      <c r="L280" s="27">
        <f t="shared" si="74"/>
        <v>211.94825388888833</v>
      </c>
      <c r="M280" s="31">
        <f t="shared" si="75"/>
        <v>2.6846778825925854</v>
      </c>
      <c r="N280" s="28">
        <f t="shared" si="67"/>
        <v>2684.6778825925853</v>
      </c>
      <c r="O280" s="29" t="str">
        <f t="shared" si="68"/>
        <v>Braking</v>
      </c>
      <c r="P280" s="36">
        <f t="shared" si="69"/>
        <v>2684.6778825925853</v>
      </c>
      <c r="Q280" s="36">
        <f>SUM(P$8:P280)</f>
        <v>687868.90260393382</v>
      </c>
      <c r="R280" s="36">
        <f t="shared" si="76"/>
        <v>2684.6778825925853</v>
      </c>
      <c r="S280" s="36">
        <f>SUM(R$8:R280)</f>
        <v>1255125.9724615624</v>
      </c>
      <c r="T280" s="36">
        <f t="shared" si="77"/>
        <v>-567257.06985762855</v>
      </c>
      <c r="U280" s="17"/>
      <c r="V280" s="24"/>
      <c r="BH280">
        <f t="shared" si="70"/>
        <v>0</v>
      </c>
      <c r="BI280">
        <f t="shared" si="71"/>
        <v>45.6</v>
      </c>
      <c r="BJ280">
        <f t="shared" si="72"/>
        <v>12.666666666666666</v>
      </c>
    </row>
    <row r="281" spans="2:62" x14ac:dyDescent="0.2">
      <c r="B281" s="3" t="s">
        <v>21</v>
      </c>
      <c r="C281" s="3">
        <v>273</v>
      </c>
      <c r="D281" s="3">
        <v>273</v>
      </c>
      <c r="E281" s="2">
        <f t="shared" si="73"/>
        <v>12.583333333333334</v>
      </c>
      <c r="F281" s="10">
        <v>45.3</v>
      </c>
      <c r="G281" s="17">
        <f t="shared" si="78"/>
        <v>-0.26388888888888867</v>
      </c>
      <c r="H281" s="17">
        <f t="shared" si="79"/>
        <v>-0.94999999999999929</v>
      </c>
      <c r="I281" s="27">
        <f t="shared" si="64"/>
        <v>-383.95833333333303</v>
      </c>
      <c r="J281" s="27">
        <f t="shared" si="65"/>
        <v>285.471</v>
      </c>
      <c r="K281" s="27">
        <f t="shared" si="66"/>
        <v>67.044638342013897</v>
      </c>
      <c r="L281" s="27">
        <f t="shared" si="74"/>
        <v>-31.442694991319115</v>
      </c>
      <c r="M281" s="31">
        <f t="shared" si="75"/>
        <v>-0.39565391197409888</v>
      </c>
      <c r="N281" s="28">
        <f t="shared" si="67"/>
        <v>-395.65391197409889</v>
      </c>
      <c r="O281" s="29" t="str">
        <f t="shared" si="68"/>
        <v>Braking</v>
      </c>
      <c r="P281" s="36">
        <f t="shared" si="69"/>
        <v>-395.65391197409889</v>
      </c>
      <c r="Q281" s="36">
        <f>SUM(P$8:P281)</f>
        <v>687473.24869195977</v>
      </c>
      <c r="R281" s="36">
        <f t="shared" si="76"/>
        <v>395.65391197409889</v>
      </c>
      <c r="S281" s="36">
        <f>SUM(R$8:R281)</f>
        <v>1255521.6263735364</v>
      </c>
      <c r="T281" s="36">
        <f t="shared" si="77"/>
        <v>-568048.37768157665</v>
      </c>
      <c r="U281" s="17"/>
      <c r="V281" s="24"/>
      <c r="BH281">
        <f t="shared" si="70"/>
        <v>0</v>
      </c>
      <c r="BI281">
        <f t="shared" si="71"/>
        <v>45.3</v>
      </c>
      <c r="BJ281">
        <f t="shared" si="72"/>
        <v>12.583333333333332</v>
      </c>
    </row>
    <row r="282" spans="2:62" x14ac:dyDescent="0.2">
      <c r="B282" s="3" t="s">
        <v>21</v>
      </c>
      <c r="C282" s="3">
        <v>274</v>
      </c>
      <c r="D282" s="3">
        <v>274</v>
      </c>
      <c r="E282" s="2">
        <f t="shared" si="73"/>
        <v>12.138888888888889</v>
      </c>
      <c r="F282" s="10">
        <v>43.7</v>
      </c>
      <c r="G282" s="17">
        <f t="shared" si="78"/>
        <v>-0.625</v>
      </c>
      <c r="H282" s="17">
        <f t="shared" si="79"/>
        <v>-2.25</v>
      </c>
      <c r="I282" s="27">
        <f t="shared" si="64"/>
        <v>-909.375</v>
      </c>
      <c r="J282" s="27">
        <f t="shared" si="65"/>
        <v>285.471</v>
      </c>
      <c r="K282" s="27">
        <f t="shared" si="66"/>
        <v>62.392232014853398</v>
      </c>
      <c r="L282" s="27">
        <f t="shared" si="74"/>
        <v>-561.51176798514666</v>
      </c>
      <c r="M282" s="31">
        <f t="shared" si="75"/>
        <v>-6.8161289613752523</v>
      </c>
      <c r="N282" s="28">
        <f t="shared" si="67"/>
        <v>-6816.1289613752524</v>
      </c>
      <c r="O282" s="29" t="str">
        <f t="shared" si="68"/>
        <v>Braking</v>
      </c>
      <c r="P282" s="36">
        <f t="shared" si="69"/>
        <v>-6816.1289613752524</v>
      </c>
      <c r="Q282" s="36">
        <f>SUM(P$8:P282)</f>
        <v>680657.11973058456</v>
      </c>
      <c r="R282" s="36">
        <f t="shared" si="76"/>
        <v>6816.1289613752524</v>
      </c>
      <c r="S282" s="36">
        <f>SUM(R$8:R282)</f>
        <v>1262337.7553349116</v>
      </c>
      <c r="T282" s="36">
        <f t="shared" si="77"/>
        <v>-581680.63560432708</v>
      </c>
      <c r="U282" s="17"/>
      <c r="V282" s="24"/>
      <c r="BH282">
        <f t="shared" si="70"/>
        <v>0</v>
      </c>
      <c r="BI282">
        <f t="shared" si="71"/>
        <v>43.7</v>
      </c>
      <c r="BJ282">
        <f t="shared" si="72"/>
        <v>12.138888888888889</v>
      </c>
    </row>
    <row r="283" spans="2:62" x14ac:dyDescent="0.2">
      <c r="B283" s="3" t="s">
        <v>21</v>
      </c>
      <c r="C283" s="3">
        <v>275</v>
      </c>
      <c r="D283" s="3">
        <v>275</v>
      </c>
      <c r="E283" s="2">
        <f t="shared" si="73"/>
        <v>11.333333333333334</v>
      </c>
      <c r="F283" s="10">
        <v>40.799999999999997</v>
      </c>
      <c r="G283" s="17">
        <f t="shared" si="78"/>
        <v>-0.79166666666666707</v>
      </c>
      <c r="H283" s="17">
        <f t="shared" si="79"/>
        <v>-2.8500000000000014</v>
      </c>
      <c r="I283" s="27">
        <f t="shared" si="64"/>
        <v>-1151.8750000000007</v>
      </c>
      <c r="J283" s="27">
        <f t="shared" si="65"/>
        <v>285.471</v>
      </c>
      <c r="K283" s="27">
        <f t="shared" si="66"/>
        <v>54.386107222222229</v>
      </c>
      <c r="L283" s="27">
        <f t="shared" si="74"/>
        <v>-812.01789277777846</v>
      </c>
      <c r="M283" s="31">
        <f t="shared" si="75"/>
        <v>-9.2028694514814884</v>
      </c>
      <c r="N283" s="28">
        <f t="shared" si="67"/>
        <v>-9202.8694514814888</v>
      </c>
      <c r="O283" s="29" t="str">
        <f t="shared" si="68"/>
        <v>Braking</v>
      </c>
      <c r="P283" s="36">
        <f t="shared" si="69"/>
        <v>-9202.8694514814888</v>
      </c>
      <c r="Q283" s="36">
        <f>SUM(P$8:P283)</f>
        <v>671454.25027910306</v>
      </c>
      <c r="R283" s="36">
        <f t="shared" si="76"/>
        <v>9202.8694514814888</v>
      </c>
      <c r="S283" s="36">
        <f>SUM(R$8:R283)</f>
        <v>1271540.624786393</v>
      </c>
      <c r="T283" s="36">
        <f t="shared" si="77"/>
        <v>-600086.37450728996</v>
      </c>
      <c r="U283" s="17"/>
      <c r="V283" s="24"/>
      <c r="BH283">
        <f t="shared" si="70"/>
        <v>0</v>
      </c>
      <c r="BI283">
        <f t="shared" si="71"/>
        <v>40.799999999999997</v>
      </c>
      <c r="BJ283">
        <f t="shared" si="72"/>
        <v>11.333333333333332</v>
      </c>
    </row>
    <row r="284" spans="2:62" x14ac:dyDescent="0.2">
      <c r="B284" s="3" t="s">
        <v>21</v>
      </c>
      <c r="C284" s="3">
        <v>276</v>
      </c>
      <c r="D284" s="3">
        <v>276</v>
      </c>
      <c r="E284" s="2">
        <f t="shared" si="73"/>
        <v>10.555555555555555</v>
      </c>
      <c r="F284" s="10">
        <v>38</v>
      </c>
      <c r="G284" s="17">
        <f t="shared" si="78"/>
        <v>-0.88888888888888862</v>
      </c>
      <c r="H284" s="17">
        <f t="shared" si="79"/>
        <v>-3.1999999999999993</v>
      </c>
      <c r="I284" s="27">
        <f t="shared" si="64"/>
        <v>-1293.333333333333</v>
      </c>
      <c r="J284" s="27">
        <f t="shared" si="65"/>
        <v>285.471</v>
      </c>
      <c r="K284" s="27">
        <f t="shared" si="66"/>
        <v>47.17749112654321</v>
      </c>
      <c r="L284" s="27">
        <f t="shared" si="74"/>
        <v>-960.68484220678988</v>
      </c>
      <c r="M284" s="31">
        <f t="shared" si="75"/>
        <v>-10.140562223293893</v>
      </c>
      <c r="N284" s="28">
        <f t="shared" si="67"/>
        <v>-10140.562223293893</v>
      </c>
      <c r="O284" s="29" t="str">
        <f t="shared" si="68"/>
        <v>Braking</v>
      </c>
      <c r="P284" s="36">
        <f t="shared" si="69"/>
        <v>-10140.562223293893</v>
      </c>
      <c r="Q284" s="36">
        <f>SUM(P$8:P284)</f>
        <v>661313.68805580912</v>
      </c>
      <c r="R284" s="36">
        <f t="shared" si="76"/>
        <v>10140.562223293893</v>
      </c>
      <c r="S284" s="36">
        <f>SUM(R$8:R284)</f>
        <v>1281681.1870096868</v>
      </c>
      <c r="T284" s="36">
        <f t="shared" si="77"/>
        <v>-620367.49895387772</v>
      </c>
      <c r="U284" s="17"/>
      <c r="V284" s="24"/>
      <c r="BH284">
        <f t="shared" si="70"/>
        <v>0</v>
      </c>
      <c r="BI284">
        <f t="shared" si="71"/>
        <v>38</v>
      </c>
      <c r="BJ284">
        <f t="shared" si="72"/>
        <v>10.555555555555555</v>
      </c>
    </row>
    <row r="285" spans="2:62" x14ac:dyDescent="0.2">
      <c r="B285" s="3" t="s">
        <v>21</v>
      </c>
      <c r="C285" s="3">
        <v>277</v>
      </c>
      <c r="D285" s="3">
        <v>277</v>
      </c>
      <c r="E285" s="2">
        <f t="shared" si="73"/>
        <v>9.5555555555555554</v>
      </c>
      <c r="F285" s="10">
        <v>34.4</v>
      </c>
      <c r="G285" s="17">
        <f t="shared" si="78"/>
        <v>-0.98611111111111127</v>
      </c>
      <c r="H285" s="17">
        <f t="shared" si="79"/>
        <v>-3.5500000000000007</v>
      </c>
      <c r="I285" s="27">
        <f t="shared" si="64"/>
        <v>-1434.791666666667</v>
      </c>
      <c r="J285" s="27">
        <f t="shared" si="65"/>
        <v>285.471</v>
      </c>
      <c r="K285" s="27">
        <f t="shared" si="66"/>
        <v>38.662019320987653</v>
      </c>
      <c r="L285" s="27">
        <f t="shared" si="74"/>
        <v>-1110.6586473456794</v>
      </c>
      <c r="M285" s="31">
        <f t="shared" si="75"/>
        <v>-10.612960407969826</v>
      </c>
      <c r="N285" s="28">
        <f t="shared" si="67"/>
        <v>-10612.960407969826</v>
      </c>
      <c r="O285" s="29" t="str">
        <f t="shared" si="68"/>
        <v>Braking</v>
      </c>
      <c r="P285" s="36">
        <f t="shared" si="69"/>
        <v>-10612.960407969826</v>
      </c>
      <c r="Q285" s="36">
        <f>SUM(P$8:P285)</f>
        <v>650700.72764783935</v>
      </c>
      <c r="R285" s="36">
        <f t="shared" si="76"/>
        <v>10612.960407969826</v>
      </c>
      <c r="S285" s="36">
        <f>SUM(R$8:R285)</f>
        <v>1292294.1474176566</v>
      </c>
      <c r="T285" s="36">
        <f t="shared" si="77"/>
        <v>-641593.41976981726</v>
      </c>
      <c r="U285" s="17"/>
      <c r="V285" s="24"/>
      <c r="BH285">
        <f t="shared" si="70"/>
        <v>0</v>
      </c>
      <c r="BI285">
        <f t="shared" si="71"/>
        <v>34.4</v>
      </c>
      <c r="BJ285">
        <f t="shared" si="72"/>
        <v>9.5555555555555554</v>
      </c>
    </row>
    <row r="286" spans="2:62" x14ac:dyDescent="0.2">
      <c r="B286" s="3" t="s">
        <v>21</v>
      </c>
      <c r="C286" s="3">
        <v>278</v>
      </c>
      <c r="D286" s="3">
        <v>278</v>
      </c>
      <c r="E286" s="2">
        <f t="shared" si="73"/>
        <v>8.5833333333333339</v>
      </c>
      <c r="F286" s="10">
        <v>30.9</v>
      </c>
      <c r="G286" s="17">
        <f t="shared" si="78"/>
        <v>-1.2361111111111109</v>
      </c>
      <c r="H286" s="17">
        <f t="shared" si="79"/>
        <v>-4.4499999999999993</v>
      </c>
      <c r="I286" s="27">
        <f t="shared" si="64"/>
        <v>-1798.5416666666665</v>
      </c>
      <c r="J286" s="27">
        <f t="shared" si="65"/>
        <v>285.471</v>
      </c>
      <c r="K286" s="27">
        <f t="shared" si="66"/>
        <v>31.194972508680557</v>
      </c>
      <c r="L286" s="27">
        <f t="shared" si="74"/>
        <v>-1481.8756941579859</v>
      </c>
      <c r="M286" s="31">
        <f t="shared" si="75"/>
        <v>-12.719433041522713</v>
      </c>
      <c r="N286" s="28">
        <f t="shared" si="67"/>
        <v>-12719.433041522712</v>
      </c>
      <c r="O286" s="29" t="str">
        <f t="shared" si="68"/>
        <v>Braking</v>
      </c>
      <c r="P286" s="36">
        <f t="shared" si="69"/>
        <v>-12719.433041522712</v>
      </c>
      <c r="Q286" s="36">
        <f>SUM(P$8:P286)</f>
        <v>637981.2946063166</v>
      </c>
      <c r="R286" s="36">
        <f t="shared" si="76"/>
        <v>12719.433041522712</v>
      </c>
      <c r="S286" s="36">
        <f>SUM(R$8:R286)</f>
        <v>1305013.5804591794</v>
      </c>
      <c r="T286" s="36">
        <f t="shared" si="77"/>
        <v>-667032.28585286275</v>
      </c>
      <c r="U286" s="17"/>
      <c r="V286" s="24"/>
      <c r="BH286">
        <f t="shared" si="70"/>
        <v>0</v>
      </c>
      <c r="BI286">
        <f t="shared" si="71"/>
        <v>30.9</v>
      </c>
      <c r="BJ286">
        <f t="shared" si="72"/>
        <v>8.5833333333333321</v>
      </c>
    </row>
    <row r="287" spans="2:62" x14ac:dyDescent="0.2">
      <c r="B287" s="3" t="s">
        <v>21</v>
      </c>
      <c r="C287" s="3">
        <v>279</v>
      </c>
      <c r="D287" s="3">
        <v>279</v>
      </c>
      <c r="E287" s="2">
        <f t="shared" si="73"/>
        <v>7.083333333333333</v>
      </c>
      <c r="F287" s="10">
        <v>25.5</v>
      </c>
      <c r="G287" s="17">
        <f t="shared" si="78"/>
        <v>-1.3194444444444444</v>
      </c>
      <c r="H287" s="17">
        <f t="shared" si="79"/>
        <v>-4.75</v>
      </c>
      <c r="I287" s="27">
        <f t="shared" si="64"/>
        <v>-1919.7916666666667</v>
      </c>
      <c r="J287" s="27">
        <f t="shared" si="65"/>
        <v>285.471</v>
      </c>
      <c r="K287" s="27">
        <f t="shared" si="66"/>
        <v>21.244573133680554</v>
      </c>
      <c r="L287" s="27">
        <f t="shared" si="74"/>
        <v>-1613.0760935329863</v>
      </c>
      <c r="M287" s="31">
        <f t="shared" si="75"/>
        <v>-11.425955662525318</v>
      </c>
      <c r="N287" s="28">
        <f t="shared" si="67"/>
        <v>-11425.955662525319</v>
      </c>
      <c r="O287" s="29" t="str">
        <f t="shared" si="68"/>
        <v>Braking</v>
      </c>
      <c r="P287" s="36">
        <f t="shared" si="69"/>
        <v>-11425.955662525319</v>
      </c>
      <c r="Q287" s="36">
        <f>SUM(P$8:P287)</f>
        <v>626555.33894379123</v>
      </c>
      <c r="R287" s="36">
        <f t="shared" si="76"/>
        <v>11425.955662525319</v>
      </c>
      <c r="S287" s="36">
        <f>SUM(R$8:R287)</f>
        <v>1316439.5361217046</v>
      </c>
      <c r="T287" s="36">
        <f t="shared" si="77"/>
        <v>-689884.19717791339</v>
      </c>
      <c r="U287" s="17"/>
      <c r="V287" s="24"/>
      <c r="BH287">
        <f t="shared" si="70"/>
        <v>0</v>
      </c>
      <c r="BI287">
        <f t="shared" si="71"/>
        <v>25.5</v>
      </c>
      <c r="BJ287">
        <f t="shared" si="72"/>
        <v>7.083333333333333</v>
      </c>
    </row>
    <row r="288" spans="2:62" x14ac:dyDescent="0.2">
      <c r="B288" s="3" t="s">
        <v>21</v>
      </c>
      <c r="C288" s="3">
        <v>280</v>
      </c>
      <c r="D288" s="3">
        <v>280</v>
      </c>
      <c r="E288" s="2">
        <f t="shared" si="73"/>
        <v>5.9444444444444446</v>
      </c>
      <c r="F288" s="10">
        <v>21.4</v>
      </c>
      <c r="G288" s="17">
        <f t="shared" si="78"/>
        <v>-0.73611111111111116</v>
      </c>
      <c r="H288" s="17">
        <f t="shared" si="79"/>
        <v>-2.6500000000000004</v>
      </c>
      <c r="I288" s="27">
        <f t="shared" si="64"/>
        <v>-1071.0416666666667</v>
      </c>
      <c r="J288" s="27">
        <f t="shared" si="65"/>
        <v>285.471</v>
      </c>
      <c r="K288" s="27">
        <f t="shared" si="66"/>
        <v>14.962191022376546</v>
      </c>
      <c r="L288" s="27">
        <f t="shared" si="74"/>
        <v>-770.60847564429014</v>
      </c>
      <c r="M288" s="31">
        <f t="shared" si="75"/>
        <v>-4.5808392718855027</v>
      </c>
      <c r="N288" s="28">
        <f t="shared" si="67"/>
        <v>-4580.839271885503</v>
      </c>
      <c r="O288" s="29" t="str">
        <f t="shared" si="68"/>
        <v>Braking</v>
      </c>
      <c r="P288" s="36">
        <f t="shared" si="69"/>
        <v>-4580.839271885503</v>
      </c>
      <c r="Q288" s="36">
        <f>SUM(P$8:P288)</f>
        <v>621974.49967190577</v>
      </c>
      <c r="R288" s="36">
        <f t="shared" si="76"/>
        <v>4580.839271885503</v>
      </c>
      <c r="S288" s="36">
        <f>SUM(R$8:R288)</f>
        <v>1321020.3753935902</v>
      </c>
      <c r="T288" s="36">
        <f t="shared" si="77"/>
        <v>-699045.87572168442</v>
      </c>
      <c r="U288" s="17"/>
      <c r="V288" s="24"/>
      <c r="BH288">
        <f t="shared" si="70"/>
        <v>0</v>
      </c>
      <c r="BI288">
        <f t="shared" si="71"/>
        <v>21.4</v>
      </c>
      <c r="BJ288">
        <f t="shared" si="72"/>
        <v>5.9444444444444438</v>
      </c>
    </row>
    <row r="289" spans="2:62" x14ac:dyDescent="0.2">
      <c r="B289" s="3" t="s">
        <v>21</v>
      </c>
      <c r="C289" s="3">
        <v>281</v>
      </c>
      <c r="D289" s="3">
        <v>281</v>
      </c>
      <c r="E289" s="2">
        <f t="shared" si="73"/>
        <v>5.6111111111111107</v>
      </c>
      <c r="F289" s="10">
        <v>20.2</v>
      </c>
      <c r="G289" s="17">
        <f t="shared" si="78"/>
        <v>0.20833333333333331</v>
      </c>
      <c r="H289" s="17">
        <f t="shared" si="79"/>
        <v>0.75</v>
      </c>
      <c r="I289" s="27">
        <f t="shared" si="64"/>
        <v>303.125</v>
      </c>
      <c r="J289" s="27">
        <f t="shared" si="65"/>
        <v>285.471</v>
      </c>
      <c r="K289" s="27">
        <f t="shared" si="66"/>
        <v>13.331235096450616</v>
      </c>
      <c r="L289" s="27">
        <f t="shared" si="74"/>
        <v>601.92723509645066</v>
      </c>
      <c r="M289" s="31">
        <f t="shared" si="75"/>
        <v>3.3774805969300843</v>
      </c>
      <c r="N289" s="28">
        <f t="shared" si="67"/>
        <v>0</v>
      </c>
      <c r="O289" s="29" t="str">
        <f t="shared" si="68"/>
        <v>Not Braking</v>
      </c>
      <c r="P289" s="36">
        <f t="shared" si="69"/>
        <v>3377.4805969300842</v>
      </c>
      <c r="Q289" s="36">
        <f>SUM(P$8:P289)</f>
        <v>625351.98026883591</v>
      </c>
      <c r="R289" s="36">
        <f t="shared" si="76"/>
        <v>3377.4805969300842</v>
      </c>
      <c r="S289" s="36">
        <f>SUM(R$8:R289)</f>
        <v>1324397.8559905202</v>
      </c>
      <c r="T289" s="36">
        <f t="shared" si="77"/>
        <v>-699045.87572168431</v>
      </c>
      <c r="U289" s="17"/>
      <c r="V289" s="24"/>
      <c r="BH289">
        <f t="shared" si="70"/>
        <v>0</v>
      </c>
      <c r="BI289">
        <f t="shared" si="71"/>
        <v>20.2</v>
      </c>
      <c r="BJ289">
        <f t="shared" si="72"/>
        <v>5.6111111111111107</v>
      </c>
    </row>
    <row r="290" spans="2:62" x14ac:dyDescent="0.2">
      <c r="B290" s="3" t="s">
        <v>21</v>
      </c>
      <c r="C290" s="3">
        <v>282</v>
      </c>
      <c r="D290" s="3">
        <v>282</v>
      </c>
      <c r="E290" s="2">
        <f t="shared" si="73"/>
        <v>6.3611111111111107</v>
      </c>
      <c r="F290" s="10">
        <v>22.9</v>
      </c>
      <c r="G290" s="17">
        <f t="shared" si="78"/>
        <v>0.88888888888888917</v>
      </c>
      <c r="H290" s="17">
        <f t="shared" si="79"/>
        <v>3.2000000000000011</v>
      </c>
      <c r="I290" s="27">
        <f t="shared" si="64"/>
        <v>1293.3333333333337</v>
      </c>
      <c r="J290" s="27">
        <f t="shared" si="65"/>
        <v>285.471</v>
      </c>
      <c r="K290" s="27">
        <f t="shared" si="66"/>
        <v>17.133205070408948</v>
      </c>
      <c r="L290" s="27">
        <f t="shared" si="74"/>
        <v>1595.9375384037426</v>
      </c>
      <c r="M290" s="31">
        <f t="shared" si="75"/>
        <v>10.151936008179362</v>
      </c>
      <c r="N290" s="28">
        <f t="shared" si="67"/>
        <v>0</v>
      </c>
      <c r="O290" s="29" t="str">
        <f t="shared" si="68"/>
        <v>Not Braking</v>
      </c>
      <c r="P290" s="36">
        <f t="shared" si="69"/>
        <v>10151.936008179362</v>
      </c>
      <c r="Q290" s="36">
        <f>SUM(P$8:P290)</f>
        <v>635503.91627701523</v>
      </c>
      <c r="R290" s="36">
        <f t="shared" si="76"/>
        <v>10151.936008179362</v>
      </c>
      <c r="S290" s="36">
        <f>SUM(R$8:R290)</f>
        <v>1334549.7919986995</v>
      </c>
      <c r="T290" s="36">
        <f t="shared" si="77"/>
        <v>-699045.87572168431</v>
      </c>
      <c r="U290" s="17"/>
      <c r="V290" s="24"/>
      <c r="BH290">
        <f t="shared" si="70"/>
        <v>0</v>
      </c>
      <c r="BI290">
        <f t="shared" si="71"/>
        <v>22.9</v>
      </c>
      <c r="BJ290">
        <f t="shared" si="72"/>
        <v>6.3611111111111107</v>
      </c>
    </row>
    <row r="291" spans="2:62" x14ac:dyDescent="0.2">
      <c r="B291" s="3" t="s">
        <v>21</v>
      </c>
      <c r="C291" s="3">
        <v>283</v>
      </c>
      <c r="D291" s="3">
        <v>283</v>
      </c>
      <c r="E291" s="2">
        <f t="shared" si="73"/>
        <v>7.3888888888888893</v>
      </c>
      <c r="F291" s="10">
        <v>26.6</v>
      </c>
      <c r="G291" s="17">
        <f t="shared" si="78"/>
        <v>1.0138888888888891</v>
      </c>
      <c r="H291" s="17">
        <f t="shared" si="79"/>
        <v>3.6500000000000004</v>
      </c>
      <c r="I291" s="27">
        <f t="shared" si="64"/>
        <v>1475.2083333333335</v>
      </c>
      <c r="J291" s="27">
        <f t="shared" si="65"/>
        <v>285.471</v>
      </c>
      <c r="K291" s="27">
        <f t="shared" si="66"/>
        <v>23.116970652006177</v>
      </c>
      <c r="L291" s="27">
        <f t="shared" si="74"/>
        <v>1783.7963039853396</v>
      </c>
      <c r="M291" s="31">
        <f t="shared" si="75"/>
        <v>13.180272690558343</v>
      </c>
      <c r="N291" s="28">
        <f t="shared" si="67"/>
        <v>0</v>
      </c>
      <c r="O291" s="29" t="str">
        <f t="shared" si="68"/>
        <v>Not Braking</v>
      </c>
      <c r="P291" s="36">
        <f t="shared" si="69"/>
        <v>13180.272690558344</v>
      </c>
      <c r="Q291" s="36">
        <f>SUM(P$8:P291)</f>
        <v>648684.18896757357</v>
      </c>
      <c r="R291" s="36">
        <f t="shared" si="76"/>
        <v>13180.272690558344</v>
      </c>
      <c r="S291" s="36">
        <f>SUM(R$8:R291)</f>
        <v>1347730.0646892579</v>
      </c>
      <c r="T291" s="36">
        <f t="shared" si="77"/>
        <v>-699045.87572168431</v>
      </c>
      <c r="U291" s="17"/>
      <c r="V291" s="24"/>
      <c r="BH291">
        <f t="shared" si="70"/>
        <v>0</v>
      </c>
      <c r="BI291">
        <f t="shared" si="71"/>
        <v>26.6</v>
      </c>
      <c r="BJ291">
        <f t="shared" si="72"/>
        <v>7.3888888888888893</v>
      </c>
    </row>
    <row r="292" spans="2:62" x14ac:dyDescent="0.2">
      <c r="B292" s="3" t="s">
        <v>21</v>
      </c>
      <c r="C292" s="3">
        <v>284</v>
      </c>
      <c r="D292" s="3">
        <v>284</v>
      </c>
      <c r="E292" s="2">
        <f t="shared" si="73"/>
        <v>8.3888888888888893</v>
      </c>
      <c r="F292" s="10">
        <v>30.2</v>
      </c>
      <c r="G292" s="17">
        <f t="shared" si="78"/>
        <v>1.0416666666666667</v>
      </c>
      <c r="H292" s="17">
        <f t="shared" si="79"/>
        <v>3.75</v>
      </c>
      <c r="I292" s="27">
        <f t="shared" si="64"/>
        <v>1515.625</v>
      </c>
      <c r="J292" s="27">
        <f t="shared" si="65"/>
        <v>285.471</v>
      </c>
      <c r="K292" s="27">
        <f t="shared" si="66"/>
        <v>29.797617040895069</v>
      </c>
      <c r="L292" s="27">
        <f t="shared" si="74"/>
        <v>1830.8936170408952</v>
      </c>
      <c r="M292" s="31">
        <f t="shared" si="75"/>
        <v>15.359163120731955</v>
      </c>
      <c r="N292" s="28">
        <f t="shared" si="67"/>
        <v>0</v>
      </c>
      <c r="O292" s="29" t="str">
        <f t="shared" si="68"/>
        <v>Not Braking</v>
      </c>
      <c r="P292" s="36">
        <f t="shared" si="69"/>
        <v>15359.163120731955</v>
      </c>
      <c r="Q292" s="36">
        <f>SUM(P$8:P292)</f>
        <v>664043.35208830552</v>
      </c>
      <c r="R292" s="36">
        <f t="shared" si="76"/>
        <v>15359.163120731955</v>
      </c>
      <c r="S292" s="36">
        <f>SUM(R$8:R292)</f>
        <v>1363089.2278099898</v>
      </c>
      <c r="T292" s="36">
        <f t="shared" si="77"/>
        <v>-699045.87572168431</v>
      </c>
      <c r="U292" s="17"/>
      <c r="V292" s="24"/>
      <c r="BH292">
        <f t="shared" si="70"/>
        <v>0</v>
      </c>
      <c r="BI292">
        <f t="shared" si="71"/>
        <v>30.2</v>
      </c>
      <c r="BJ292">
        <f t="shared" si="72"/>
        <v>8.3888888888888893</v>
      </c>
    </row>
    <row r="293" spans="2:62" x14ac:dyDescent="0.2">
      <c r="B293" s="3" t="s">
        <v>21</v>
      </c>
      <c r="C293" s="3">
        <v>285</v>
      </c>
      <c r="D293" s="3">
        <v>285</v>
      </c>
      <c r="E293" s="2">
        <f t="shared" si="73"/>
        <v>9.4722222222222214</v>
      </c>
      <c r="F293" s="10">
        <v>34.1</v>
      </c>
      <c r="G293" s="17">
        <f t="shared" si="78"/>
        <v>0.99999999999999989</v>
      </c>
      <c r="H293" s="17">
        <f t="shared" si="79"/>
        <v>3.5999999999999996</v>
      </c>
      <c r="I293" s="27">
        <f t="shared" si="64"/>
        <v>1454.9999999999998</v>
      </c>
      <c r="J293" s="27">
        <f t="shared" si="65"/>
        <v>285.471</v>
      </c>
      <c r="K293" s="27">
        <f t="shared" si="66"/>
        <v>37.99062220003858</v>
      </c>
      <c r="L293" s="27">
        <f t="shared" si="74"/>
        <v>1778.4616222000384</v>
      </c>
      <c r="M293" s="31">
        <f t="shared" si="75"/>
        <v>16.845983699172585</v>
      </c>
      <c r="N293" s="28">
        <f t="shared" si="67"/>
        <v>0</v>
      </c>
      <c r="O293" s="29" t="str">
        <f t="shared" si="68"/>
        <v>Not Braking</v>
      </c>
      <c r="P293" s="36">
        <f t="shared" si="69"/>
        <v>16845.983699172586</v>
      </c>
      <c r="Q293" s="36">
        <f>SUM(P$8:P293)</f>
        <v>680889.33578747814</v>
      </c>
      <c r="R293" s="36">
        <f t="shared" si="76"/>
        <v>16845.983699172586</v>
      </c>
      <c r="S293" s="36">
        <f>SUM(R$8:R293)</f>
        <v>1379935.2115091623</v>
      </c>
      <c r="T293" s="36">
        <f t="shared" si="77"/>
        <v>-699045.87572168419</v>
      </c>
      <c r="U293" s="17"/>
      <c r="V293" s="24"/>
      <c r="BH293">
        <f t="shared" si="70"/>
        <v>0</v>
      </c>
      <c r="BI293">
        <f t="shared" si="71"/>
        <v>34.1</v>
      </c>
      <c r="BJ293">
        <f t="shared" si="72"/>
        <v>9.4722222222222232</v>
      </c>
    </row>
    <row r="294" spans="2:62" x14ac:dyDescent="0.2">
      <c r="B294" s="3" t="s">
        <v>21</v>
      </c>
      <c r="C294" s="3">
        <v>286</v>
      </c>
      <c r="D294" s="3">
        <v>286</v>
      </c>
      <c r="E294" s="2">
        <f t="shared" si="73"/>
        <v>10.388888888888889</v>
      </c>
      <c r="F294" s="10">
        <v>37.4</v>
      </c>
      <c r="G294" s="17">
        <f t="shared" si="78"/>
        <v>0.91666666666666685</v>
      </c>
      <c r="H294" s="17">
        <f t="shared" si="79"/>
        <v>3.3000000000000007</v>
      </c>
      <c r="I294" s="27">
        <f t="shared" si="64"/>
        <v>1333.7500000000002</v>
      </c>
      <c r="J294" s="27">
        <f t="shared" si="65"/>
        <v>285.471</v>
      </c>
      <c r="K294" s="27">
        <f t="shared" si="66"/>
        <v>45.69943731867285</v>
      </c>
      <c r="L294" s="27">
        <f t="shared" si="74"/>
        <v>1664.9204373186731</v>
      </c>
      <c r="M294" s="31">
        <f t="shared" si="75"/>
        <v>17.296673432143994</v>
      </c>
      <c r="N294" s="28">
        <f t="shared" si="67"/>
        <v>0</v>
      </c>
      <c r="O294" s="29" t="str">
        <f t="shared" si="68"/>
        <v>Not Braking</v>
      </c>
      <c r="P294" s="36">
        <f t="shared" si="69"/>
        <v>17296.673432143994</v>
      </c>
      <c r="Q294" s="36">
        <f>SUM(P$8:P294)</f>
        <v>698186.00921962212</v>
      </c>
      <c r="R294" s="36">
        <f t="shared" si="76"/>
        <v>17296.673432143994</v>
      </c>
      <c r="S294" s="36">
        <f>SUM(R$8:R294)</f>
        <v>1397231.8849413064</v>
      </c>
      <c r="T294" s="36">
        <f t="shared" si="77"/>
        <v>-699045.87572168431</v>
      </c>
      <c r="U294" s="17"/>
      <c r="V294" s="24"/>
      <c r="BH294">
        <f t="shared" si="70"/>
        <v>0</v>
      </c>
      <c r="BI294">
        <f t="shared" si="71"/>
        <v>37.4</v>
      </c>
      <c r="BJ294">
        <f t="shared" si="72"/>
        <v>10.388888888888888</v>
      </c>
    </row>
    <row r="295" spans="2:62" x14ac:dyDescent="0.2">
      <c r="B295" s="3" t="s">
        <v>21</v>
      </c>
      <c r="C295" s="3">
        <v>287</v>
      </c>
      <c r="D295" s="3">
        <v>287</v>
      </c>
      <c r="E295" s="2">
        <f t="shared" si="73"/>
        <v>11.305555555555555</v>
      </c>
      <c r="F295" s="10">
        <v>40.700000000000003</v>
      </c>
      <c r="G295" s="17">
        <f t="shared" si="78"/>
        <v>0.91666666666666685</v>
      </c>
      <c r="H295" s="17">
        <f t="shared" si="79"/>
        <v>3.3000000000000007</v>
      </c>
      <c r="I295" s="27">
        <f t="shared" si="64"/>
        <v>1333.7500000000002</v>
      </c>
      <c r="J295" s="27">
        <f t="shared" si="65"/>
        <v>285.471</v>
      </c>
      <c r="K295" s="27">
        <f t="shared" si="66"/>
        <v>54.119835371334879</v>
      </c>
      <c r="L295" s="27">
        <f t="shared" si="74"/>
        <v>1673.3408353713351</v>
      </c>
      <c r="M295" s="31">
        <f t="shared" si="75"/>
        <v>18.91804777767037</v>
      </c>
      <c r="N295" s="28">
        <f t="shared" si="67"/>
        <v>0</v>
      </c>
      <c r="O295" s="29" t="str">
        <f t="shared" si="68"/>
        <v>Not Braking</v>
      </c>
      <c r="P295" s="36">
        <f t="shared" si="69"/>
        <v>18918.04777767037</v>
      </c>
      <c r="Q295" s="36">
        <f>SUM(P$8:P295)</f>
        <v>717104.05699729244</v>
      </c>
      <c r="R295" s="36">
        <f t="shared" si="76"/>
        <v>18918.04777767037</v>
      </c>
      <c r="S295" s="36">
        <f>SUM(R$8:R295)</f>
        <v>1416149.9327189769</v>
      </c>
      <c r="T295" s="36">
        <f t="shared" si="77"/>
        <v>-699045.87572168442</v>
      </c>
      <c r="U295" s="17"/>
      <c r="V295" s="24"/>
      <c r="BH295">
        <f t="shared" si="70"/>
        <v>0</v>
      </c>
      <c r="BI295">
        <f t="shared" si="71"/>
        <v>40.700000000000003</v>
      </c>
      <c r="BJ295">
        <f t="shared" si="72"/>
        <v>11.305555555555555</v>
      </c>
    </row>
    <row r="296" spans="2:62" x14ac:dyDescent="0.2">
      <c r="B296" s="3" t="s">
        <v>21</v>
      </c>
      <c r="C296" s="3">
        <v>288</v>
      </c>
      <c r="D296" s="3">
        <v>288</v>
      </c>
      <c r="E296" s="2">
        <f t="shared" si="73"/>
        <v>12.222222222222221</v>
      </c>
      <c r="F296" s="10">
        <v>44</v>
      </c>
      <c r="G296" s="17">
        <f t="shared" si="78"/>
        <v>0.91666666666666585</v>
      </c>
      <c r="H296" s="17">
        <f t="shared" si="79"/>
        <v>3.2999999999999972</v>
      </c>
      <c r="I296" s="27">
        <f t="shared" si="64"/>
        <v>1333.7499999999989</v>
      </c>
      <c r="J296" s="27">
        <f t="shared" si="65"/>
        <v>285.471</v>
      </c>
      <c r="K296" s="27">
        <f t="shared" si="66"/>
        <v>63.251816358024691</v>
      </c>
      <c r="L296" s="27">
        <f t="shared" si="74"/>
        <v>1682.4728163580235</v>
      </c>
      <c r="M296" s="31">
        <f t="shared" si="75"/>
        <v>20.56355664437584</v>
      </c>
      <c r="N296" s="28">
        <f t="shared" si="67"/>
        <v>0</v>
      </c>
      <c r="O296" s="29" t="str">
        <f t="shared" si="68"/>
        <v>Not Braking</v>
      </c>
      <c r="P296" s="36">
        <f t="shared" si="69"/>
        <v>20563.55664437584</v>
      </c>
      <c r="Q296" s="36">
        <f>SUM(P$8:P296)</f>
        <v>737667.61364166823</v>
      </c>
      <c r="R296" s="36">
        <f t="shared" si="76"/>
        <v>20563.55664437584</v>
      </c>
      <c r="S296" s="36">
        <f>SUM(R$8:R296)</f>
        <v>1436713.4893633528</v>
      </c>
      <c r="T296" s="36">
        <f t="shared" si="77"/>
        <v>-699045.87572168454</v>
      </c>
      <c r="U296" s="17"/>
      <c r="V296" s="24"/>
      <c r="BH296">
        <f t="shared" si="70"/>
        <v>0</v>
      </c>
      <c r="BI296">
        <f t="shared" si="71"/>
        <v>44</v>
      </c>
      <c r="BJ296">
        <f t="shared" si="72"/>
        <v>12.222222222222221</v>
      </c>
    </row>
    <row r="297" spans="2:62" x14ac:dyDescent="0.2">
      <c r="B297" s="3" t="s">
        <v>21</v>
      </c>
      <c r="C297" s="3">
        <v>289</v>
      </c>
      <c r="D297" s="3">
        <v>289</v>
      </c>
      <c r="E297" s="2">
        <f t="shared" si="73"/>
        <v>13.138888888888889</v>
      </c>
      <c r="F297" s="10">
        <v>47.3</v>
      </c>
      <c r="G297" s="17">
        <f t="shared" si="78"/>
        <v>0.72222222222222265</v>
      </c>
      <c r="H297" s="17">
        <f t="shared" si="79"/>
        <v>2.6000000000000014</v>
      </c>
      <c r="I297" s="27">
        <f t="shared" si="64"/>
        <v>1050.8333333333339</v>
      </c>
      <c r="J297" s="27">
        <f t="shared" si="65"/>
        <v>285.471</v>
      </c>
      <c r="K297" s="27">
        <f t="shared" si="66"/>
        <v>73.095380278742283</v>
      </c>
      <c r="L297" s="27">
        <f t="shared" si="74"/>
        <v>1409.3997136120761</v>
      </c>
      <c r="M297" s="31">
        <f t="shared" si="75"/>
        <v>18.517946237180887</v>
      </c>
      <c r="N297" s="28">
        <f t="shared" si="67"/>
        <v>0</v>
      </c>
      <c r="O297" s="29" t="str">
        <f t="shared" si="68"/>
        <v>Not Braking</v>
      </c>
      <c r="P297" s="36">
        <f t="shared" si="69"/>
        <v>18517.946237180888</v>
      </c>
      <c r="Q297" s="36">
        <f>SUM(P$8:P297)</f>
        <v>756185.55987884908</v>
      </c>
      <c r="R297" s="36">
        <f t="shared" si="76"/>
        <v>18517.946237180888</v>
      </c>
      <c r="S297" s="36">
        <f>SUM(R$8:R297)</f>
        <v>1455231.4356005336</v>
      </c>
      <c r="T297" s="36">
        <f t="shared" si="77"/>
        <v>-699045.87572168454</v>
      </c>
      <c r="U297" s="17"/>
      <c r="V297" s="24"/>
      <c r="BH297">
        <f t="shared" si="70"/>
        <v>0</v>
      </c>
      <c r="BI297">
        <f t="shared" si="71"/>
        <v>47.3</v>
      </c>
      <c r="BJ297">
        <f t="shared" si="72"/>
        <v>13.138888888888888</v>
      </c>
    </row>
    <row r="298" spans="2:62" x14ac:dyDescent="0.2">
      <c r="B298" s="3" t="s">
        <v>21</v>
      </c>
      <c r="C298" s="3">
        <v>290</v>
      </c>
      <c r="D298" s="3">
        <v>290</v>
      </c>
      <c r="E298" s="2">
        <f t="shared" si="73"/>
        <v>13.666666666666666</v>
      </c>
      <c r="F298" s="10">
        <v>49.2</v>
      </c>
      <c r="G298" s="17">
        <f t="shared" si="78"/>
        <v>0.34722222222222221</v>
      </c>
      <c r="H298" s="17">
        <f t="shared" si="79"/>
        <v>1.25</v>
      </c>
      <c r="I298" s="27">
        <f t="shared" si="64"/>
        <v>505.20833333333331</v>
      </c>
      <c r="J298" s="27">
        <f t="shared" si="65"/>
        <v>285.471</v>
      </c>
      <c r="K298" s="27">
        <f t="shared" si="66"/>
        <v>79.08568013888889</v>
      </c>
      <c r="L298" s="27">
        <f t="shared" si="74"/>
        <v>869.76501347222222</v>
      </c>
      <c r="M298" s="31">
        <f t="shared" si="75"/>
        <v>11.886788517453702</v>
      </c>
      <c r="N298" s="28">
        <f t="shared" si="67"/>
        <v>0</v>
      </c>
      <c r="O298" s="29" t="str">
        <f t="shared" si="68"/>
        <v>Not Braking</v>
      </c>
      <c r="P298" s="36">
        <f t="shared" si="69"/>
        <v>11886.788517453702</v>
      </c>
      <c r="Q298" s="36">
        <f>SUM(P$8:P298)</f>
        <v>768072.34839630278</v>
      </c>
      <c r="R298" s="36">
        <f t="shared" si="76"/>
        <v>11886.788517453702</v>
      </c>
      <c r="S298" s="36">
        <f>SUM(R$8:R298)</f>
        <v>1467118.2241179873</v>
      </c>
      <c r="T298" s="36">
        <f t="shared" si="77"/>
        <v>-699045.87572168454</v>
      </c>
      <c r="U298" s="17"/>
      <c r="V298" s="24"/>
      <c r="BH298">
        <f t="shared" si="70"/>
        <v>0</v>
      </c>
      <c r="BI298">
        <f t="shared" si="71"/>
        <v>49.2</v>
      </c>
      <c r="BJ298">
        <f t="shared" si="72"/>
        <v>13.666666666666668</v>
      </c>
    </row>
    <row r="299" spans="2:62" x14ac:dyDescent="0.2">
      <c r="B299" s="3" t="s">
        <v>21</v>
      </c>
      <c r="C299" s="3">
        <v>291</v>
      </c>
      <c r="D299" s="3">
        <v>291</v>
      </c>
      <c r="E299" s="2">
        <f t="shared" si="73"/>
        <v>13.833333333333334</v>
      </c>
      <c r="F299" s="10">
        <v>49.8</v>
      </c>
      <c r="G299" s="17">
        <f t="shared" si="78"/>
        <v>0</v>
      </c>
      <c r="H299" s="17">
        <f t="shared" si="79"/>
        <v>0</v>
      </c>
      <c r="I299" s="27">
        <f t="shared" si="64"/>
        <v>0</v>
      </c>
      <c r="J299" s="27">
        <f t="shared" si="65"/>
        <v>285.471</v>
      </c>
      <c r="K299" s="27">
        <f t="shared" si="66"/>
        <v>81.026360868055562</v>
      </c>
      <c r="L299" s="27">
        <f t="shared" si="74"/>
        <v>366.49736086805558</v>
      </c>
      <c r="M299" s="31">
        <f t="shared" si="75"/>
        <v>5.0698801586747697</v>
      </c>
      <c r="N299" s="28">
        <f t="shared" si="67"/>
        <v>0</v>
      </c>
      <c r="O299" s="29" t="str">
        <f t="shared" si="68"/>
        <v>Not Braking</v>
      </c>
      <c r="P299" s="36">
        <f t="shared" si="69"/>
        <v>5069.8801586747695</v>
      </c>
      <c r="Q299" s="36">
        <f>SUM(P$8:P299)</f>
        <v>773142.22855497757</v>
      </c>
      <c r="R299" s="36">
        <f t="shared" si="76"/>
        <v>5069.8801586747695</v>
      </c>
      <c r="S299" s="36">
        <f>SUM(R$8:R299)</f>
        <v>1472188.104276662</v>
      </c>
      <c r="T299" s="36">
        <f t="shared" si="77"/>
        <v>-699045.87572168442</v>
      </c>
      <c r="U299" s="17"/>
      <c r="V299" s="24"/>
      <c r="BH299">
        <f t="shared" si="70"/>
        <v>0</v>
      </c>
      <c r="BI299">
        <f t="shared" si="71"/>
        <v>49.8</v>
      </c>
      <c r="BJ299">
        <f t="shared" si="72"/>
        <v>13.833333333333332</v>
      </c>
    </row>
    <row r="300" spans="2:62" x14ac:dyDescent="0.2">
      <c r="B300" s="3" t="s">
        <v>21</v>
      </c>
      <c r="C300" s="3">
        <v>292</v>
      </c>
      <c r="D300" s="3">
        <v>292</v>
      </c>
      <c r="E300" s="2">
        <f t="shared" si="73"/>
        <v>13.666666666666666</v>
      </c>
      <c r="F300" s="10">
        <v>49.2</v>
      </c>
      <c r="G300" s="17">
        <f t="shared" si="78"/>
        <v>-0.23611111111111052</v>
      </c>
      <c r="H300" s="17">
        <f t="shared" si="79"/>
        <v>-0.84999999999999787</v>
      </c>
      <c r="I300" s="27">
        <f t="shared" si="64"/>
        <v>-343.54166666666583</v>
      </c>
      <c r="J300" s="27">
        <f t="shared" si="65"/>
        <v>285.471</v>
      </c>
      <c r="K300" s="27">
        <f t="shared" si="66"/>
        <v>79.08568013888889</v>
      </c>
      <c r="L300" s="27">
        <f t="shared" si="74"/>
        <v>21.015013472223075</v>
      </c>
      <c r="M300" s="31">
        <f t="shared" si="75"/>
        <v>0.28720518412038198</v>
      </c>
      <c r="N300" s="28">
        <f t="shared" si="67"/>
        <v>287.205184120382</v>
      </c>
      <c r="O300" s="29" t="str">
        <f t="shared" si="68"/>
        <v>Braking</v>
      </c>
      <c r="P300" s="36">
        <f t="shared" si="69"/>
        <v>287.205184120382</v>
      </c>
      <c r="Q300" s="36">
        <f>SUM(P$8:P300)</f>
        <v>773429.43373909791</v>
      </c>
      <c r="R300" s="36">
        <f t="shared" si="76"/>
        <v>287.205184120382</v>
      </c>
      <c r="S300" s="36">
        <f>SUM(R$8:R300)</f>
        <v>1472475.3094607824</v>
      </c>
      <c r="T300" s="36">
        <f t="shared" si="77"/>
        <v>-699045.87572168454</v>
      </c>
      <c r="U300" s="17"/>
      <c r="V300" s="24"/>
      <c r="BH300">
        <f t="shared" si="70"/>
        <v>0</v>
      </c>
      <c r="BI300">
        <f t="shared" si="71"/>
        <v>49.2</v>
      </c>
      <c r="BJ300">
        <f t="shared" si="72"/>
        <v>13.666666666666668</v>
      </c>
    </row>
    <row r="301" spans="2:62" x14ac:dyDescent="0.2">
      <c r="B301" s="3" t="s">
        <v>21</v>
      </c>
      <c r="C301" s="3">
        <v>293</v>
      </c>
      <c r="D301" s="3">
        <v>293</v>
      </c>
      <c r="E301" s="2">
        <f t="shared" si="73"/>
        <v>13.361111111111111</v>
      </c>
      <c r="F301" s="10">
        <v>48.1</v>
      </c>
      <c r="G301" s="17">
        <f t="shared" si="78"/>
        <v>-0.26388888888888967</v>
      </c>
      <c r="H301" s="17">
        <f t="shared" si="79"/>
        <v>-0.95000000000000284</v>
      </c>
      <c r="I301" s="27">
        <f t="shared" si="64"/>
        <v>-383.95833333333445</v>
      </c>
      <c r="J301" s="27">
        <f t="shared" si="65"/>
        <v>285.471</v>
      </c>
      <c r="K301" s="27">
        <f t="shared" si="66"/>
        <v>75.588860973186726</v>
      </c>
      <c r="L301" s="27">
        <f t="shared" si="74"/>
        <v>-22.898472360147707</v>
      </c>
      <c r="M301" s="31">
        <f t="shared" si="75"/>
        <v>-0.30594903347864022</v>
      </c>
      <c r="N301" s="28">
        <f t="shared" si="67"/>
        <v>-305.94903347864022</v>
      </c>
      <c r="O301" s="29" t="str">
        <f t="shared" si="68"/>
        <v>Braking</v>
      </c>
      <c r="P301" s="36">
        <f t="shared" si="69"/>
        <v>-305.94903347864022</v>
      </c>
      <c r="Q301" s="36">
        <f>SUM(P$8:P301)</f>
        <v>773123.48470561928</v>
      </c>
      <c r="R301" s="36">
        <f t="shared" si="76"/>
        <v>305.94903347864022</v>
      </c>
      <c r="S301" s="36">
        <f>SUM(R$8:R301)</f>
        <v>1472781.2584942612</v>
      </c>
      <c r="T301" s="36">
        <f t="shared" si="77"/>
        <v>-699657.77378864191</v>
      </c>
      <c r="U301" s="17"/>
      <c r="V301" s="24"/>
      <c r="BH301">
        <f t="shared" si="70"/>
        <v>0</v>
      </c>
      <c r="BI301">
        <f t="shared" si="71"/>
        <v>48.1</v>
      </c>
      <c r="BJ301">
        <f t="shared" si="72"/>
        <v>13.361111111111111</v>
      </c>
    </row>
    <row r="302" spans="2:62" x14ac:dyDescent="0.2">
      <c r="B302" s="3" t="s">
        <v>21</v>
      </c>
      <c r="C302" s="3">
        <v>294</v>
      </c>
      <c r="D302" s="3">
        <v>294</v>
      </c>
      <c r="E302" s="2">
        <f t="shared" si="73"/>
        <v>13.138888888888889</v>
      </c>
      <c r="F302" s="10">
        <v>47.3</v>
      </c>
      <c r="G302" s="17">
        <f t="shared" si="78"/>
        <v>-0.18055555555555614</v>
      </c>
      <c r="H302" s="17">
        <f t="shared" si="79"/>
        <v>-0.65000000000000213</v>
      </c>
      <c r="I302" s="27">
        <f t="shared" si="64"/>
        <v>-262.70833333333417</v>
      </c>
      <c r="J302" s="27">
        <f t="shared" si="65"/>
        <v>285.471</v>
      </c>
      <c r="K302" s="27">
        <f t="shared" si="66"/>
        <v>73.095380278742283</v>
      </c>
      <c r="L302" s="27">
        <f t="shared" si="74"/>
        <v>95.858046945408091</v>
      </c>
      <c r="M302" s="31">
        <f t="shared" si="75"/>
        <v>1.2594682279216121</v>
      </c>
      <c r="N302" s="28">
        <f t="shared" si="67"/>
        <v>1259.468227921612</v>
      </c>
      <c r="O302" s="29" t="str">
        <f t="shared" si="68"/>
        <v>Braking</v>
      </c>
      <c r="P302" s="36">
        <f t="shared" si="69"/>
        <v>1259.468227921612</v>
      </c>
      <c r="Q302" s="36">
        <f>SUM(P$8:P302)</f>
        <v>774382.95293354092</v>
      </c>
      <c r="R302" s="36">
        <f t="shared" si="76"/>
        <v>1259.468227921612</v>
      </c>
      <c r="S302" s="36">
        <f>SUM(R$8:R302)</f>
        <v>1474040.7267221827</v>
      </c>
      <c r="T302" s="36">
        <f t="shared" si="77"/>
        <v>-699657.77378864179</v>
      </c>
      <c r="U302" s="17"/>
      <c r="V302" s="24"/>
      <c r="BH302">
        <f t="shared" si="70"/>
        <v>0</v>
      </c>
      <c r="BI302">
        <f t="shared" si="71"/>
        <v>47.3</v>
      </c>
      <c r="BJ302">
        <f t="shared" si="72"/>
        <v>13.138888888888888</v>
      </c>
    </row>
    <row r="303" spans="2:62" x14ac:dyDescent="0.2">
      <c r="B303" s="3" t="s">
        <v>21</v>
      </c>
      <c r="C303" s="3">
        <v>295</v>
      </c>
      <c r="D303" s="3">
        <v>295</v>
      </c>
      <c r="E303" s="2">
        <f t="shared" si="73"/>
        <v>13</v>
      </c>
      <c r="F303" s="10">
        <v>46.8</v>
      </c>
      <c r="G303" s="17">
        <f t="shared" si="78"/>
        <v>-8.3333333333332538E-2</v>
      </c>
      <c r="H303" s="17">
        <f t="shared" si="79"/>
        <v>-0.29999999999999716</v>
      </c>
      <c r="I303" s="27">
        <f t="shared" si="64"/>
        <v>-121.24999999999885</v>
      </c>
      <c r="J303" s="27">
        <f t="shared" si="65"/>
        <v>285.471</v>
      </c>
      <c r="K303" s="27">
        <f t="shared" si="66"/>
        <v>71.558191250000007</v>
      </c>
      <c r="L303" s="27">
        <f t="shared" si="74"/>
        <v>235.77919125000113</v>
      </c>
      <c r="M303" s="31">
        <f t="shared" si="75"/>
        <v>3.0651294862500147</v>
      </c>
      <c r="N303" s="28">
        <f t="shared" si="67"/>
        <v>3065.1294862500149</v>
      </c>
      <c r="O303" s="29" t="str">
        <f t="shared" si="68"/>
        <v>Braking</v>
      </c>
      <c r="P303" s="36">
        <f t="shared" si="69"/>
        <v>3065.1294862500149</v>
      </c>
      <c r="Q303" s="36">
        <f>SUM(P$8:P303)</f>
        <v>777448.08241979091</v>
      </c>
      <c r="R303" s="36">
        <f t="shared" si="76"/>
        <v>3065.1294862500149</v>
      </c>
      <c r="S303" s="36">
        <f>SUM(R$8:R303)</f>
        <v>1477105.8562084327</v>
      </c>
      <c r="T303" s="36">
        <f t="shared" si="77"/>
        <v>-699657.77378864179</v>
      </c>
      <c r="U303" s="17"/>
      <c r="V303" s="24"/>
      <c r="BH303">
        <f t="shared" si="70"/>
        <v>0</v>
      </c>
      <c r="BI303">
        <f t="shared" si="71"/>
        <v>46.8</v>
      </c>
      <c r="BJ303">
        <f t="shared" si="72"/>
        <v>12.999999999999998</v>
      </c>
    </row>
    <row r="304" spans="2:62" x14ac:dyDescent="0.2">
      <c r="B304" s="3" t="s">
        <v>21</v>
      </c>
      <c r="C304" s="3">
        <v>296</v>
      </c>
      <c r="D304" s="3">
        <v>296</v>
      </c>
      <c r="E304" s="2">
        <f t="shared" si="73"/>
        <v>12.972222222222221</v>
      </c>
      <c r="F304" s="10">
        <v>46.7</v>
      </c>
      <c r="G304" s="17">
        <f t="shared" si="78"/>
        <v>0</v>
      </c>
      <c r="H304" s="17">
        <f t="shared" si="79"/>
        <v>0</v>
      </c>
      <c r="I304" s="27">
        <f t="shared" si="64"/>
        <v>0</v>
      </c>
      <c r="J304" s="27">
        <f t="shared" si="65"/>
        <v>285.471</v>
      </c>
      <c r="K304" s="27">
        <f t="shared" si="66"/>
        <v>71.252713727816356</v>
      </c>
      <c r="L304" s="27">
        <f t="shared" si="74"/>
        <v>356.72371372781635</v>
      </c>
      <c r="M304" s="31">
        <f t="shared" si="75"/>
        <v>4.6274992864136175</v>
      </c>
      <c r="N304" s="28">
        <f t="shared" si="67"/>
        <v>0</v>
      </c>
      <c r="O304" s="29" t="str">
        <f t="shared" si="68"/>
        <v>Not Braking</v>
      </c>
      <c r="P304" s="36">
        <f t="shared" si="69"/>
        <v>4627.4992864136175</v>
      </c>
      <c r="Q304" s="36">
        <f>SUM(P$8:P304)</f>
        <v>782075.58170620457</v>
      </c>
      <c r="R304" s="36">
        <f t="shared" si="76"/>
        <v>4627.4992864136175</v>
      </c>
      <c r="S304" s="36">
        <f>SUM(R$8:R304)</f>
        <v>1481733.3554948464</v>
      </c>
      <c r="T304" s="36">
        <f t="shared" si="77"/>
        <v>-699657.77378864179</v>
      </c>
      <c r="U304" s="17"/>
      <c r="V304" s="24"/>
      <c r="BH304">
        <f t="shared" si="70"/>
        <v>0</v>
      </c>
      <c r="BI304">
        <f t="shared" si="71"/>
        <v>46.7</v>
      </c>
      <c r="BJ304">
        <f t="shared" si="72"/>
        <v>12.972222222222223</v>
      </c>
    </row>
    <row r="305" spans="2:62" x14ac:dyDescent="0.2">
      <c r="B305" s="3" t="s">
        <v>21</v>
      </c>
      <c r="C305" s="3">
        <v>297</v>
      </c>
      <c r="D305" s="3">
        <v>297</v>
      </c>
      <c r="E305" s="2">
        <f t="shared" si="73"/>
        <v>13</v>
      </c>
      <c r="F305" s="10">
        <v>46.8</v>
      </c>
      <c r="G305" s="17">
        <f t="shared" si="78"/>
        <v>5.5555555555555358E-2</v>
      </c>
      <c r="H305" s="17">
        <f t="shared" si="79"/>
        <v>0.19999999999999929</v>
      </c>
      <c r="I305" s="27">
        <f t="shared" si="64"/>
        <v>80.833333333333044</v>
      </c>
      <c r="J305" s="27">
        <f t="shared" si="65"/>
        <v>285.471</v>
      </c>
      <c r="K305" s="27">
        <f t="shared" si="66"/>
        <v>71.558191250000007</v>
      </c>
      <c r="L305" s="27">
        <f t="shared" si="74"/>
        <v>437.86252458333303</v>
      </c>
      <c r="M305" s="31">
        <f t="shared" si="75"/>
        <v>5.6922128195833297</v>
      </c>
      <c r="N305" s="28">
        <f t="shared" si="67"/>
        <v>0</v>
      </c>
      <c r="O305" s="29" t="str">
        <f t="shared" si="68"/>
        <v>Not Braking</v>
      </c>
      <c r="P305" s="36">
        <f t="shared" si="69"/>
        <v>5692.2128195833293</v>
      </c>
      <c r="Q305" s="36">
        <f>SUM(P$8:P305)</f>
        <v>787767.79452578793</v>
      </c>
      <c r="R305" s="36">
        <f t="shared" si="76"/>
        <v>5692.2128195833293</v>
      </c>
      <c r="S305" s="36">
        <f>SUM(R$8:R305)</f>
        <v>1487425.5683144296</v>
      </c>
      <c r="T305" s="36">
        <f t="shared" si="77"/>
        <v>-699657.77378864167</v>
      </c>
      <c r="U305" s="17"/>
      <c r="V305" s="24"/>
      <c r="BH305">
        <f t="shared" si="70"/>
        <v>0</v>
      </c>
      <c r="BI305">
        <f t="shared" si="71"/>
        <v>46.8</v>
      </c>
      <c r="BJ305">
        <f t="shared" si="72"/>
        <v>12.999999999999998</v>
      </c>
    </row>
    <row r="306" spans="2:62" x14ac:dyDescent="0.2">
      <c r="B306" s="3" t="s">
        <v>21</v>
      </c>
      <c r="C306" s="3">
        <v>298</v>
      </c>
      <c r="D306" s="3">
        <v>298</v>
      </c>
      <c r="E306" s="2">
        <f t="shared" si="73"/>
        <v>13.083333333333334</v>
      </c>
      <c r="F306" s="10">
        <v>47.1</v>
      </c>
      <c r="G306" s="17">
        <f t="shared" si="78"/>
        <v>6.9444444444444448E-2</v>
      </c>
      <c r="H306" s="17">
        <f t="shared" si="79"/>
        <v>0.25</v>
      </c>
      <c r="I306" s="27">
        <f t="shared" si="64"/>
        <v>101.04166666666667</v>
      </c>
      <c r="J306" s="27">
        <f t="shared" si="65"/>
        <v>285.471</v>
      </c>
      <c r="K306" s="27">
        <f t="shared" si="66"/>
        <v>72.478544383680557</v>
      </c>
      <c r="L306" s="27">
        <f t="shared" si="74"/>
        <v>458.99121105034726</v>
      </c>
      <c r="M306" s="31">
        <f t="shared" si="75"/>
        <v>6.005135011242043</v>
      </c>
      <c r="N306" s="28">
        <f t="shared" si="67"/>
        <v>0</v>
      </c>
      <c r="O306" s="29" t="str">
        <f t="shared" si="68"/>
        <v>Not Braking</v>
      </c>
      <c r="P306" s="36">
        <f t="shared" si="69"/>
        <v>6005.1350112420432</v>
      </c>
      <c r="Q306" s="36">
        <f>SUM(P$8:P306)</f>
        <v>793772.92953702994</v>
      </c>
      <c r="R306" s="36">
        <f t="shared" si="76"/>
        <v>6005.1350112420432</v>
      </c>
      <c r="S306" s="36">
        <f>SUM(R$8:R306)</f>
        <v>1493430.7033256716</v>
      </c>
      <c r="T306" s="36">
        <f t="shared" si="77"/>
        <v>-699657.77378864167</v>
      </c>
      <c r="U306" s="17"/>
      <c r="V306" s="24"/>
      <c r="BH306">
        <f t="shared" si="70"/>
        <v>0</v>
      </c>
      <c r="BI306">
        <f t="shared" si="71"/>
        <v>47.1</v>
      </c>
      <c r="BJ306">
        <f t="shared" si="72"/>
        <v>13.083333333333334</v>
      </c>
    </row>
    <row r="307" spans="2:62" x14ac:dyDescent="0.2">
      <c r="B307" s="3" t="s">
        <v>21</v>
      </c>
      <c r="C307" s="3">
        <v>299</v>
      </c>
      <c r="D307" s="3">
        <v>299</v>
      </c>
      <c r="E307" s="2">
        <f t="shared" si="73"/>
        <v>13.138888888888889</v>
      </c>
      <c r="F307" s="10">
        <v>47.3</v>
      </c>
      <c r="G307" s="17">
        <f t="shared" si="78"/>
        <v>2.7777777777777186E-2</v>
      </c>
      <c r="H307" s="17">
        <f t="shared" si="79"/>
        <v>9.9999999999997868E-2</v>
      </c>
      <c r="I307" s="27">
        <f t="shared" si="64"/>
        <v>40.416666666665805</v>
      </c>
      <c r="J307" s="27">
        <f t="shared" si="65"/>
        <v>285.471</v>
      </c>
      <c r="K307" s="27">
        <f t="shared" si="66"/>
        <v>73.095380278742283</v>
      </c>
      <c r="L307" s="27">
        <f t="shared" si="74"/>
        <v>398.98304694540809</v>
      </c>
      <c r="M307" s="31">
        <f t="shared" si="75"/>
        <v>5.2421939223660567</v>
      </c>
      <c r="N307" s="28">
        <f t="shared" si="67"/>
        <v>0</v>
      </c>
      <c r="O307" s="29" t="str">
        <f t="shared" si="68"/>
        <v>Not Braking</v>
      </c>
      <c r="P307" s="36">
        <f t="shared" si="69"/>
        <v>5242.1939223660565</v>
      </c>
      <c r="Q307" s="36">
        <f>SUM(P$8:P307)</f>
        <v>799015.12345939595</v>
      </c>
      <c r="R307" s="36">
        <f t="shared" si="76"/>
        <v>5242.1939223660565</v>
      </c>
      <c r="S307" s="36">
        <f>SUM(R$8:R307)</f>
        <v>1498672.8972480376</v>
      </c>
      <c r="T307" s="36">
        <f t="shared" si="77"/>
        <v>-699657.77378864167</v>
      </c>
      <c r="U307" s="17"/>
      <c r="V307" s="24"/>
      <c r="BH307">
        <f t="shared" si="70"/>
        <v>0</v>
      </c>
      <c r="BI307">
        <f t="shared" si="71"/>
        <v>47.3</v>
      </c>
      <c r="BJ307">
        <f t="shared" si="72"/>
        <v>13.138888888888888</v>
      </c>
    </row>
    <row r="308" spans="2:62" x14ac:dyDescent="0.2">
      <c r="B308" s="3" t="s">
        <v>21</v>
      </c>
      <c r="C308" s="3">
        <v>300</v>
      </c>
      <c r="D308" s="3">
        <v>300</v>
      </c>
      <c r="E308" s="2">
        <f t="shared" si="73"/>
        <v>13.138888888888889</v>
      </c>
      <c r="F308" s="10">
        <v>47.3</v>
      </c>
      <c r="G308" s="17">
        <f t="shared" si="78"/>
        <v>-2.7777777777777186E-2</v>
      </c>
      <c r="H308" s="17">
        <f t="shared" si="79"/>
        <v>-9.9999999999997868E-2</v>
      </c>
      <c r="I308" s="27">
        <f t="shared" si="64"/>
        <v>-40.416666666665805</v>
      </c>
      <c r="J308" s="27">
        <f t="shared" si="65"/>
        <v>285.471</v>
      </c>
      <c r="K308" s="27">
        <f t="shared" si="66"/>
        <v>73.095380278742283</v>
      </c>
      <c r="L308" s="27">
        <f t="shared" si="74"/>
        <v>318.14971361207643</v>
      </c>
      <c r="M308" s="31">
        <f t="shared" si="75"/>
        <v>4.1801337371808929</v>
      </c>
      <c r="N308" s="28">
        <f t="shared" si="67"/>
        <v>4180.1337371808931</v>
      </c>
      <c r="O308" s="29" t="str">
        <f t="shared" si="68"/>
        <v>Braking</v>
      </c>
      <c r="P308" s="36">
        <f t="shared" si="69"/>
        <v>4180.1337371808931</v>
      </c>
      <c r="Q308" s="36">
        <f>SUM(P$8:P308)</f>
        <v>803195.2571965768</v>
      </c>
      <c r="R308" s="36">
        <f t="shared" si="76"/>
        <v>4180.1337371808931</v>
      </c>
      <c r="S308" s="36">
        <f>SUM(R$8:R308)</f>
        <v>1502853.0309852185</v>
      </c>
      <c r="T308" s="36">
        <f t="shared" si="77"/>
        <v>-699657.77378864167</v>
      </c>
      <c r="U308" s="17"/>
      <c r="V308" s="24"/>
      <c r="BH308">
        <f t="shared" si="70"/>
        <v>0</v>
      </c>
      <c r="BI308">
        <f t="shared" si="71"/>
        <v>47.3</v>
      </c>
      <c r="BJ308">
        <f t="shared" si="72"/>
        <v>13.138888888888888</v>
      </c>
    </row>
    <row r="309" spans="2:62" x14ac:dyDescent="0.2">
      <c r="B309" s="3" t="s">
        <v>21</v>
      </c>
      <c r="C309" s="3">
        <v>301</v>
      </c>
      <c r="D309" s="3">
        <v>301</v>
      </c>
      <c r="E309" s="2">
        <f t="shared" si="73"/>
        <v>13.083333333333334</v>
      </c>
      <c r="F309" s="10">
        <v>47.1</v>
      </c>
      <c r="G309" s="17">
        <f t="shared" si="78"/>
        <v>-9.7222222222221627E-2</v>
      </c>
      <c r="H309" s="17">
        <f t="shared" si="79"/>
        <v>-0.34999999999999787</v>
      </c>
      <c r="I309" s="27">
        <f t="shared" si="64"/>
        <v>-141.45833333333246</v>
      </c>
      <c r="J309" s="27">
        <f t="shared" si="65"/>
        <v>285.471</v>
      </c>
      <c r="K309" s="27">
        <f t="shared" si="66"/>
        <v>72.478544383680557</v>
      </c>
      <c r="L309" s="27">
        <f t="shared" si="74"/>
        <v>216.49121105034811</v>
      </c>
      <c r="M309" s="31">
        <f t="shared" si="75"/>
        <v>2.832426677908721</v>
      </c>
      <c r="N309" s="28">
        <f t="shared" si="67"/>
        <v>2832.4266779087211</v>
      </c>
      <c r="O309" s="29" t="str">
        <f t="shared" si="68"/>
        <v>Braking</v>
      </c>
      <c r="P309" s="36">
        <f t="shared" si="69"/>
        <v>2832.4266779087211</v>
      </c>
      <c r="Q309" s="36">
        <f>SUM(P$8:P309)</f>
        <v>806027.68387448555</v>
      </c>
      <c r="R309" s="36">
        <f t="shared" si="76"/>
        <v>2832.4266779087211</v>
      </c>
      <c r="S309" s="36">
        <f>SUM(R$8:R309)</f>
        <v>1505685.4576631272</v>
      </c>
      <c r="T309" s="36">
        <f t="shared" si="77"/>
        <v>-699657.77378864167</v>
      </c>
      <c r="U309" s="17"/>
      <c r="V309" s="24"/>
      <c r="BH309">
        <f t="shared" si="70"/>
        <v>0</v>
      </c>
      <c r="BI309">
        <f t="shared" si="71"/>
        <v>47.1</v>
      </c>
      <c r="BJ309">
        <f t="shared" si="72"/>
        <v>13.083333333333334</v>
      </c>
    </row>
    <row r="310" spans="2:62" x14ac:dyDescent="0.2">
      <c r="B310" s="3" t="s">
        <v>21</v>
      </c>
      <c r="C310" s="3">
        <v>302</v>
      </c>
      <c r="D310" s="3">
        <v>302</v>
      </c>
      <c r="E310" s="2">
        <f t="shared" si="73"/>
        <v>12.944444444444445</v>
      </c>
      <c r="F310" s="10">
        <v>46.6</v>
      </c>
      <c r="G310" s="17">
        <f t="shared" si="78"/>
        <v>-0.18055555555555614</v>
      </c>
      <c r="H310" s="17">
        <f t="shared" si="79"/>
        <v>-0.65000000000000213</v>
      </c>
      <c r="I310" s="27">
        <f t="shared" si="64"/>
        <v>-262.70833333333417</v>
      </c>
      <c r="J310" s="27">
        <f t="shared" si="65"/>
        <v>285.471</v>
      </c>
      <c r="K310" s="27">
        <f t="shared" si="66"/>
        <v>70.947889633487662</v>
      </c>
      <c r="L310" s="27">
        <f t="shared" si="74"/>
        <v>93.710556300153485</v>
      </c>
      <c r="M310" s="31">
        <f t="shared" si="75"/>
        <v>1.2130310898853203</v>
      </c>
      <c r="N310" s="28">
        <f t="shared" si="67"/>
        <v>1213.0310898853202</v>
      </c>
      <c r="O310" s="29" t="str">
        <f t="shared" si="68"/>
        <v>Braking</v>
      </c>
      <c r="P310" s="36">
        <f t="shared" si="69"/>
        <v>1213.0310898853202</v>
      </c>
      <c r="Q310" s="36">
        <f>SUM(P$8:P310)</f>
        <v>807240.71496437083</v>
      </c>
      <c r="R310" s="36">
        <f t="shared" si="76"/>
        <v>1213.0310898853202</v>
      </c>
      <c r="S310" s="36">
        <f>SUM(R$8:R310)</f>
        <v>1506898.4887530126</v>
      </c>
      <c r="T310" s="36">
        <f t="shared" si="77"/>
        <v>-699657.77378864179</v>
      </c>
      <c r="U310" s="17"/>
      <c r="V310" s="24"/>
      <c r="BH310">
        <f t="shared" si="70"/>
        <v>0</v>
      </c>
      <c r="BI310">
        <f t="shared" si="71"/>
        <v>46.6</v>
      </c>
      <c r="BJ310">
        <f t="shared" si="72"/>
        <v>12.944444444444445</v>
      </c>
    </row>
    <row r="311" spans="2:62" x14ac:dyDescent="0.2">
      <c r="B311" s="3" t="s">
        <v>21</v>
      </c>
      <c r="C311" s="3">
        <v>303</v>
      </c>
      <c r="D311" s="3">
        <v>303</v>
      </c>
      <c r="E311" s="2">
        <f t="shared" si="73"/>
        <v>12.722222222222221</v>
      </c>
      <c r="F311" s="10">
        <v>45.8</v>
      </c>
      <c r="G311" s="17">
        <f t="shared" si="78"/>
        <v>-0.25000000000000061</v>
      </c>
      <c r="H311" s="17">
        <f t="shared" si="79"/>
        <v>-0.90000000000000213</v>
      </c>
      <c r="I311" s="27">
        <f t="shared" si="64"/>
        <v>-363.75000000000091</v>
      </c>
      <c r="J311" s="27">
        <f t="shared" si="65"/>
        <v>285.471</v>
      </c>
      <c r="K311" s="27">
        <f t="shared" si="66"/>
        <v>68.532820281635793</v>
      </c>
      <c r="L311" s="27">
        <f t="shared" si="74"/>
        <v>-9.7461797183651129</v>
      </c>
      <c r="M311" s="31">
        <f t="shared" si="75"/>
        <v>-0.12399306419475614</v>
      </c>
      <c r="N311" s="28">
        <f t="shared" si="67"/>
        <v>-123.99306419475614</v>
      </c>
      <c r="O311" s="29" t="str">
        <f t="shared" si="68"/>
        <v>Braking</v>
      </c>
      <c r="P311" s="36">
        <f t="shared" si="69"/>
        <v>-123.99306419475614</v>
      </c>
      <c r="Q311" s="36">
        <f>SUM(P$8:P311)</f>
        <v>807116.72190017602</v>
      </c>
      <c r="R311" s="36">
        <f t="shared" si="76"/>
        <v>123.99306419475614</v>
      </c>
      <c r="S311" s="36">
        <f>SUM(R$8:R311)</f>
        <v>1507022.4818172073</v>
      </c>
      <c r="T311" s="36">
        <f t="shared" si="77"/>
        <v>-699905.75991703128</v>
      </c>
      <c r="U311" s="17"/>
      <c r="V311" s="24"/>
      <c r="BH311">
        <f t="shared" si="70"/>
        <v>0</v>
      </c>
      <c r="BI311">
        <f t="shared" si="71"/>
        <v>45.8</v>
      </c>
      <c r="BJ311">
        <f t="shared" si="72"/>
        <v>12.722222222222221</v>
      </c>
    </row>
    <row r="312" spans="2:62" x14ac:dyDescent="0.2">
      <c r="B312" s="3" t="s">
        <v>21</v>
      </c>
      <c r="C312" s="3">
        <v>304</v>
      </c>
      <c r="D312" s="3">
        <v>304</v>
      </c>
      <c r="E312" s="2">
        <f t="shared" si="73"/>
        <v>12.444444444444445</v>
      </c>
      <c r="F312" s="10">
        <v>44.8</v>
      </c>
      <c r="G312" s="17">
        <f t="shared" si="78"/>
        <v>-0.34722222222222221</v>
      </c>
      <c r="H312" s="17">
        <f t="shared" si="79"/>
        <v>-1.25</v>
      </c>
      <c r="I312" s="27">
        <f t="shared" si="64"/>
        <v>-505.20833333333331</v>
      </c>
      <c r="J312" s="27">
        <f t="shared" si="65"/>
        <v>285.471</v>
      </c>
      <c r="K312" s="27">
        <f t="shared" si="66"/>
        <v>65.572792098765433</v>
      </c>
      <c r="L312" s="27">
        <f t="shared" si="74"/>
        <v>-154.16454123456788</v>
      </c>
      <c r="M312" s="31">
        <f t="shared" si="75"/>
        <v>-1.9184920686968445</v>
      </c>
      <c r="N312" s="28">
        <f t="shared" si="67"/>
        <v>-1918.4920686968446</v>
      </c>
      <c r="O312" s="29" t="str">
        <f t="shared" si="68"/>
        <v>Braking</v>
      </c>
      <c r="P312" s="36">
        <f t="shared" si="69"/>
        <v>-1918.4920686968446</v>
      </c>
      <c r="Q312" s="36">
        <f>SUM(P$8:P312)</f>
        <v>805198.22983147914</v>
      </c>
      <c r="R312" s="36">
        <f t="shared" si="76"/>
        <v>1918.4920686968446</v>
      </c>
      <c r="S312" s="36">
        <f>SUM(R$8:R312)</f>
        <v>1508940.9738859041</v>
      </c>
      <c r="T312" s="36">
        <f t="shared" si="77"/>
        <v>-703742.74405442493</v>
      </c>
      <c r="U312" s="17"/>
      <c r="V312" s="24"/>
      <c r="BH312">
        <f t="shared" si="70"/>
        <v>0</v>
      </c>
      <c r="BI312">
        <f t="shared" si="71"/>
        <v>44.8</v>
      </c>
      <c r="BJ312">
        <f t="shared" si="72"/>
        <v>12.444444444444443</v>
      </c>
    </row>
    <row r="313" spans="2:62" x14ac:dyDescent="0.2">
      <c r="B313" s="3" t="s">
        <v>21</v>
      </c>
      <c r="C313" s="3">
        <v>305</v>
      </c>
      <c r="D313" s="3">
        <v>305</v>
      </c>
      <c r="E313" s="2">
        <f t="shared" si="73"/>
        <v>12.027777777777779</v>
      </c>
      <c r="F313" s="10">
        <v>43.3</v>
      </c>
      <c r="G313" s="17">
        <f t="shared" si="78"/>
        <v>-0.41666666666666663</v>
      </c>
      <c r="H313" s="17">
        <f t="shared" si="79"/>
        <v>-1.5</v>
      </c>
      <c r="I313" s="27">
        <f t="shared" si="64"/>
        <v>-606.25</v>
      </c>
      <c r="J313" s="27">
        <f t="shared" si="65"/>
        <v>285.471</v>
      </c>
      <c r="K313" s="27">
        <f t="shared" si="66"/>
        <v>61.255267547260814</v>
      </c>
      <c r="L313" s="27">
        <f t="shared" si="74"/>
        <v>-259.52373245273918</v>
      </c>
      <c r="M313" s="31">
        <f t="shared" si="75"/>
        <v>-3.1214937820010018</v>
      </c>
      <c r="N313" s="28">
        <f t="shared" si="67"/>
        <v>-3121.4937820010018</v>
      </c>
      <c r="O313" s="29" t="str">
        <f t="shared" si="68"/>
        <v>Braking</v>
      </c>
      <c r="P313" s="36">
        <f t="shared" si="69"/>
        <v>-3121.4937820010018</v>
      </c>
      <c r="Q313" s="36">
        <f>SUM(P$8:P313)</f>
        <v>802076.73604947818</v>
      </c>
      <c r="R313" s="36">
        <f t="shared" si="76"/>
        <v>3121.4937820010018</v>
      </c>
      <c r="S313" s="36">
        <f>SUM(R$8:R313)</f>
        <v>1512062.4676679051</v>
      </c>
      <c r="T313" s="36">
        <f t="shared" si="77"/>
        <v>-709985.73161842697</v>
      </c>
      <c r="U313" s="17"/>
      <c r="V313" s="24"/>
      <c r="BH313">
        <f t="shared" si="70"/>
        <v>0</v>
      </c>
      <c r="BI313">
        <f t="shared" si="71"/>
        <v>43.3</v>
      </c>
      <c r="BJ313">
        <f t="shared" si="72"/>
        <v>12.027777777777777</v>
      </c>
    </row>
    <row r="314" spans="2:62" x14ac:dyDescent="0.2">
      <c r="B314" s="3" t="s">
        <v>21</v>
      </c>
      <c r="C314" s="3">
        <v>306</v>
      </c>
      <c r="D314" s="3">
        <v>306</v>
      </c>
      <c r="E314" s="2">
        <f t="shared" si="73"/>
        <v>11.611111111111111</v>
      </c>
      <c r="F314" s="10">
        <v>41.8</v>
      </c>
      <c r="G314" s="17">
        <f t="shared" si="78"/>
        <v>-0.34722222222222221</v>
      </c>
      <c r="H314" s="17">
        <f t="shared" si="79"/>
        <v>-1.25</v>
      </c>
      <c r="I314" s="27">
        <f t="shared" si="64"/>
        <v>-505.20833333333331</v>
      </c>
      <c r="J314" s="27">
        <f t="shared" si="65"/>
        <v>285.471</v>
      </c>
      <c r="K314" s="27">
        <f t="shared" si="66"/>
        <v>57.084764263117286</v>
      </c>
      <c r="L314" s="27">
        <f t="shared" si="74"/>
        <v>-162.65256907021603</v>
      </c>
      <c r="M314" s="31">
        <f t="shared" si="75"/>
        <v>-1.8885770519819527</v>
      </c>
      <c r="N314" s="28">
        <f t="shared" si="67"/>
        <v>-1888.5770519819528</v>
      </c>
      <c r="O314" s="29" t="str">
        <f t="shared" si="68"/>
        <v>Braking</v>
      </c>
      <c r="P314" s="36">
        <f t="shared" si="69"/>
        <v>-1888.5770519819528</v>
      </c>
      <c r="Q314" s="36">
        <f>SUM(P$8:P314)</f>
        <v>800188.15899749624</v>
      </c>
      <c r="R314" s="36">
        <f t="shared" si="76"/>
        <v>1888.5770519819528</v>
      </c>
      <c r="S314" s="36">
        <f>SUM(R$8:R314)</f>
        <v>1513951.0447198872</v>
      </c>
      <c r="T314" s="36">
        <f t="shared" si="77"/>
        <v>-713762.88572239096</v>
      </c>
      <c r="U314" s="17"/>
      <c r="V314" s="24"/>
      <c r="BH314">
        <f t="shared" si="70"/>
        <v>0</v>
      </c>
      <c r="BI314">
        <f t="shared" si="71"/>
        <v>41.8</v>
      </c>
      <c r="BJ314">
        <f t="shared" si="72"/>
        <v>11.611111111111111</v>
      </c>
    </row>
    <row r="315" spans="2:62" x14ac:dyDescent="0.2">
      <c r="B315" s="3" t="s">
        <v>21</v>
      </c>
      <c r="C315" s="3">
        <v>307</v>
      </c>
      <c r="D315" s="3">
        <v>307</v>
      </c>
      <c r="E315" s="2">
        <f t="shared" si="73"/>
        <v>11.333333333333334</v>
      </c>
      <c r="F315" s="10">
        <v>40.799999999999997</v>
      </c>
      <c r="G315" s="17">
        <f t="shared" si="78"/>
        <v>-0.20833333333333331</v>
      </c>
      <c r="H315" s="17">
        <f t="shared" si="79"/>
        <v>-0.75</v>
      </c>
      <c r="I315" s="27">
        <f t="shared" si="64"/>
        <v>-303.125</v>
      </c>
      <c r="J315" s="27">
        <f t="shared" si="65"/>
        <v>285.471</v>
      </c>
      <c r="K315" s="27">
        <f t="shared" si="66"/>
        <v>54.386107222222229</v>
      </c>
      <c r="L315" s="27">
        <f t="shared" si="74"/>
        <v>36.732107222222226</v>
      </c>
      <c r="M315" s="31">
        <f t="shared" si="75"/>
        <v>0.4162972151851852</v>
      </c>
      <c r="N315" s="28">
        <f t="shared" si="67"/>
        <v>416.29721518518522</v>
      </c>
      <c r="O315" s="29" t="str">
        <f t="shared" si="68"/>
        <v>Braking</v>
      </c>
      <c r="P315" s="36">
        <f t="shared" si="69"/>
        <v>416.29721518518522</v>
      </c>
      <c r="Q315" s="36">
        <f>SUM(P$8:P315)</f>
        <v>800604.45621268137</v>
      </c>
      <c r="R315" s="36">
        <f t="shared" si="76"/>
        <v>416.29721518518522</v>
      </c>
      <c r="S315" s="36">
        <f>SUM(R$8:R315)</f>
        <v>1514367.3419350723</v>
      </c>
      <c r="T315" s="36">
        <f t="shared" si="77"/>
        <v>-713762.88572239096</v>
      </c>
      <c r="U315" s="17"/>
      <c r="V315" s="24"/>
      <c r="BH315">
        <f t="shared" si="70"/>
        <v>0</v>
      </c>
      <c r="BI315">
        <f t="shared" si="71"/>
        <v>40.799999999999997</v>
      </c>
      <c r="BJ315">
        <f t="shared" si="72"/>
        <v>11.333333333333332</v>
      </c>
    </row>
    <row r="316" spans="2:62" x14ac:dyDescent="0.2">
      <c r="B316" s="3" t="s">
        <v>21</v>
      </c>
      <c r="C316" s="3">
        <v>308</v>
      </c>
      <c r="D316" s="3">
        <v>308</v>
      </c>
      <c r="E316" s="2">
        <f t="shared" si="73"/>
        <v>11.194444444444445</v>
      </c>
      <c r="F316" s="10">
        <v>40.299999999999997</v>
      </c>
      <c r="G316" s="17">
        <f t="shared" si="78"/>
        <v>-9.7222222222221627E-2</v>
      </c>
      <c r="H316" s="17">
        <f t="shared" si="79"/>
        <v>-0.34999999999999787</v>
      </c>
      <c r="I316" s="27">
        <f t="shared" si="64"/>
        <v>-141.45833333333246</v>
      </c>
      <c r="J316" s="27">
        <f t="shared" si="65"/>
        <v>285.471</v>
      </c>
      <c r="K316" s="27">
        <f t="shared" si="66"/>
        <v>53.061282246334883</v>
      </c>
      <c r="L316" s="27">
        <f t="shared" si="74"/>
        <v>197.07394891300243</v>
      </c>
      <c r="M316" s="31">
        <f t="shared" si="75"/>
        <v>2.2061333725538885</v>
      </c>
      <c r="N316" s="28">
        <f t="shared" si="67"/>
        <v>2206.1333725538884</v>
      </c>
      <c r="O316" s="29" t="str">
        <f t="shared" si="68"/>
        <v>Braking</v>
      </c>
      <c r="P316" s="36">
        <f t="shared" si="69"/>
        <v>2206.1333725538884</v>
      </c>
      <c r="Q316" s="36">
        <f>SUM(P$8:P316)</f>
        <v>802810.58958523523</v>
      </c>
      <c r="R316" s="36">
        <f t="shared" si="76"/>
        <v>2206.1333725538884</v>
      </c>
      <c r="S316" s="36">
        <f>SUM(R$8:R316)</f>
        <v>1516573.4753076262</v>
      </c>
      <c r="T316" s="36">
        <f t="shared" si="77"/>
        <v>-713762.88572239096</v>
      </c>
      <c r="U316" s="17"/>
      <c r="V316" s="24"/>
      <c r="BH316">
        <f t="shared" si="70"/>
        <v>0</v>
      </c>
      <c r="BI316">
        <f t="shared" si="71"/>
        <v>40.299999999999997</v>
      </c>
      <c r="BJ316">
        <f t="shared" si="72"/>
        <v>11.194444444444443</v>
      </c>
    </row>
    <row r="317" spans="2:62" x14ac:dyDescent="0.2">
      <c r="B317" s="3" t="s">
        <v>21</v>
      </c>
      <c r="C317" s="3">
        <v>309</v>
      </c>
      <c r="D317" s="3">
        <v>309</v>
      </c>
      <c r="E317" s="2">
        <f t="shared" si="73"/>
        <v>11.138888888888889</v>
      </c>
      <c r="F317" s="10">
        <v>40.1</v>
      </c>
      <c r="G317" s="17">
        <f t="shared" si="78"/>
        <v>-8.3333333333332538E-2</v>
      </c>
      <c r="H317" s="17">
        <f t="shared" si="79"/>
        <v>-0.29999999999999716</v>
      </c>
      <c r="I317" s="27">
        <f t="shared" si="64"/>
        <v>-121.24999999999885</v>
      </c>
      <c r="J317" s="27">
        <f t="shared" si="65"/>
        <v>285.471</v>
      </c>
      <c r="K317" s="27">
        <f t="shared" si="66"/>
        <v>52.535926250964515</v>
      </c>
      <c r="L317" s="27">
        <f t="shared" si="74"/>
        <v>216.75692625096565</v>
      </c>
      <c r="M317" s="31">
        <f t="shared" si="75"/>
        <v>2.4144313174065895</v>
      </c>
      <c r="N317" s="28">
        <f t="shared" si="67"/>
        <v>2414.4313174065896</v>
      </c>
      <c r="O317" s="29" t="str">
        <f t="shared" si="68"/>
        <v>Braking</v>
      </c>
      <c r="P317" s="36">
        <f t="shared" si="69"/>
        <v>2414.4313174065896</v>
      </c>
      <c r="Q317" s="36">
        <f>SUM(P$8:P317)</f>
        <v>805225.02090264182</v>
      </c>
      <c r="R317" s="36">
        <f t="shared" si="76"/>
        <v>2414.4313174065896</v>
      </c>
      <c r="S317" s="36">
        <f>SUM(R$8:R317)</f>
        <v>1518987.9066250327</v>
      </c>
      <c r="T317" s="36">
        <f t="shared" si="77"/>
        <v>-713762.88572239084</v>
      </c>
      <c r="U317" s="17"/>
      <c r="V317" s="24"/>
      <c r="BH317">
        <f t="shared" si="70"/>
        <v>0</v>
      </c>
      <c r="BI317">
        <f t="shared" si="71"/>
        <v>40.1</v>
      </c>
      <c r="BJ317">
        <f t="shared" si="72"/>
        <v>11.138888888888889</v>
      </c>
    </row>
    <row r="318" spans="2:62" x14ac:dyDescent="0.2">
      <c r="B318" s="3" t="s">
        <v>21</v>
      </c>
      <c r="C318" s="3">
        <v>310</v>
      </c>
      <c r="D318" s="3">
        <v>310</v>
      </c>
      <c r="E318" s="2">
        <f t="shared" si="73"/>
        <v>11.027777777777779</v>
      </c>
      <c r="F318" s="10">
        <v>39.700000000000003</v>
      </c>
      <c r="G318" s="17">
        <f t="shared" si="78"/>
        <v>-0.12499999999999981</v>
      </c>
      <c r="H318" s="17">
        <f t="shared" si="79"/>
        <v>-0.44999999999999929</v>
      </c>
      <c r="I318" s="27">
        <f t="shared" si="64"/>
        <v>-181.87499999999972</v>
      </c>
      <c r="J318" s="27">
        <f t="shared" si="65"/>
        <v>285.471</v>
      </c>
      <c r="K318" s="27">
        <f t="shared" si="66"/>
        <v>51.493055394483029</v>
      </c>
      <c r="L318" s="27">
        <f t="shared" si="74"/>
        <v>155.0890553944833</v>
      </c>
      <c r="M318" s="31">
        <f t="shared" si="75"/>
        <v>1.7102876386558299</v>
      </c>
      <c r="N318" s="28">
        <f t="shared" si="67"/>
        <v>1710.2876386558298</v>
      </c>
      <c r="O318" s="29" t="str">
        <f t="shared" si="68"/>
        <v>Braking</v>
      </c>
      <c r="P318" s="36">
        <f t="shared" si="69"/>
        <v>1710.2876386558298</v>
      </c>
      <c r="Q318" s="36">
        <f>SUM(P$8:P318)</f>
        <v>806935.30854129768</v>
      </c>
      <c r="R318" s="36">
        <f t="shared" si="76"/>
        <v>1710.2876386558298</v>
      </c>
      <c r="S318" s="36">
        <f>SUM(R$8:R318)</f>
        <v>1520698.1942636885</v>
      </c>
      <c r="T318" s="36">
        <f t="shared" si="77"/>
        <v>-713762.88572239084</v>
      </c>
      <c r="U318" s="17"/>
      <c r="V318" s="24"/>
      <c r="BH318">
        <f t="shared" si="70"/>
        <v>0</v>
      </c>
      <c r="BI318">
        <f t="shared" si="71"/>
        <v>39.700000000000003</v>
      </c>
      <c r="BJ318">
        <f t="shared" si="72"/>
        <v>11.027777777777779</v>
      </c>
    </row>
    <row r="319" spans="2:62" x14ac:dyDescent="0.2">
      <c r="B319" s="3" t="s">
        <v>21</v>
      </c>
      <c r="C319" s="3">
        <v>311</v>
      </c>
      <c r="D319" s="3">
        <v>311</v>
      </c>
      <c r="E319" s="2">
        <f t="shared" si="73"/>
        <v>10.888888888888889</v>
      </c>
      <c r="F319" s="10">
        <v>39.200000000000003</v>
      </c>
      <c r="G319" s="17">
        <f t="shared" si="78"/>
        <v>-0.16666666666666705</v>
      </c>
      <c r="H319" s="17">
        <f t="shared" si="79"/>
        <v>-0.60000000000000142</v>
      </c>
      <c r="I319" s="27">
        <f t="shared" si="64"/>
        <v>-242.50000000000054</v>
      </c>
      <c r="J319" s="27">
        <f t="shared" si="65"/>
        <v>285.471</v>
      </c>
      <c r="K319" s="27">
        <f t="shared" si="66"/>
        <v>50.204168950617294</v>
      </c>
      <c r="L319" s="27">
        <f t="shared" si="74"/>
        <v>93.175168950616779</v>
      </c>
      <c r="M319" s="31">
        <f t="shared" si="75"/>
        <v>1.0145740619067161</v>
      </c>
      <c r="N319" s="28">
        <f t="shared" si="67"/>
        <v>1014.5740619067161</v>
      </c>
      <c r="O319" s="29" t="str">
        <f t="shared" si="68"/>
        <v>Braking</v>
      </c>
      <c r="P319" s="36">
        <f t="shared" si="69"/>
        <v>1014.5740619067161</v>
      </c>
      <c r="Q319" s="36">
        <f>SUM(P$8:P319)</f>
        <v>807949.88260320434</v>
      </c>
      <c r="R319" s="36">
        <f t="shared" si="76"/>
        <v>1014.5740619067161</v>
      </c>
      <c r="S319" s="36">
        <f>SUM(R$8:R319)</f>
        <v>1521712.7683255952</v>
      </c>
      <c r="T319" s="36">
        <f t="shared" si="77"/>
        <v>-713762.88572239084</v>
      </c>
      <c r="U319" s="17"/>
      <c r="V319" s="24"/>
      <c r="BH319">
        <f t="shared" si="70"/>
        <v>0</v>
      </c>
      <c r="BI319">
        <f t="shared" si="71"/>
        <v>39.200000000000003</v>
      </c>
      <c r="BJ319">
        <f t="shared" si="72"/>
        <v>10.888888888888889</v>
      </c>
    </row>
    <row r="320" spans="2:62" x14ac:dyDescent="0.2">
      <c r="B320" s="3" t="s">
        <v>21</v>
      </c>
      <c r="C320" s="3">
        <v>312</v>
      </c>
      <c r="D320" s="3">
        <v>312</v>
      </c>
      <c r="E320" s="2">
        <f t="shared" si="73"/>
        <v>10.694444444444445</v>
      </c>
      <c r="F320" s="10">
        <v>38.5</v>
      </c>
      <c r="G320" s="17">
        <f t="shared" si="78"/>
        <v>-0.25000000000000061</v>
      </c>
      <c r="H320" s="17">
        <f t="shared" si="79"/>
        <v>-0.90000000000000213</v>
      </c>
      <c r="I320" s="27">
        <f t="shared" si="64"/>
        <v>-363.75000000000091</v>
      </c>
      <c r="J320" s="27">
        <f t="shared" si="65"/>
        <v>285.471</v>
      </c>
      <c r="K320" s="27">
        <f t="shared" si="66"/>
        <v>48.427171899112658</v>
      </c>
      <c r="L320" s="27">
        <f t="shared" si="74"/>
        <v>-29.85182810088827</v>
      </c>
      <c r="M320" s="31">
        <f t="shared" si="75"/>
        <v>-0.3192487171900551</v>
      </c>
      <c r="N320" s="28">
        <f t="shared" si="67"/>
        <v>-319.24871719005512</v>
      </c>
      <c r="O320" s="29" t="str">
        <f t="shared" si="68"/>
        <v>Braking</v>
      </c>
      <c r="P320" s="36">
        <f t="shared" si="69"/>
        <v>-319.24871719005512</v>
      </c>
      <c r="Q320" s="36">
        <f>SUM(P$8:P320)</f>
        <v>807630.63388601434</v>
      </c>
      <c r="R320" s="36">
        <f t="shared" si="76"/>
        <v>319.24871719005512</v>
      </c>
      <c r="S320" s="36">
        <f>SUM(R$8:R320)</f>
        <v>1522032.0170427852</v>
      </c>
      <c r="T320" s="36">
        <f t="shared" si="77"/>
        <v>-714401.38315677084</v>
      </c>
      <c r="U320" s="17"/>
      <c r="V320" s="24"/>
      <c r="BH320">
        <f t="shared" si="70"/>
        <v>0</v>
      </c>
      <c r="BI320">
        <f t="shared" si="71"/>
        <v>38.5</v>
      </c>
      <c r="BJ320">
        <f t="shared" si="72"/>
        <v>10.694444444444445</v>
      </c>
    </row>
    <row r="321" spans="2:62" x14ac:dyDescent="0.2">
      <c r="B321" s="3" t="s">
        <v>21</v>
      </c>
      <c r="C321" s="3">
        <v>313</v>
      </c>
      <c r="D321" s="3">
        <v>313</v>
      </c>
      <c r="E321" s="2">
        <f t="shared" si="73"/>
        <v>10.388888888888889</v>
      </c>
      <c r="F321" s="10">
        <v>37.4</v>
      </c>
      <c r="G321" s="17">
        <f t="shared" si="78"/>
        <v>-0.34722222222222221</v>
      </c>
      <c r="H321" s="17">
        <f t="shared" si="79"/>
        <v>-1.25</v>
      </c>
      <c r="I321" s="27">
        <f t="shared" si="64"/>
        <v>-505.20833333333331</v>
      </c>
      <c r="J321" s="27">
        <f t="shared" si="65"/>
        <v>285.471</v>
      </c>
      <c r="K321" s="27">
        <f t="shared" si="66"/>
        <v>45.69943731867285</v>
      </c>
      <c r="L321" s="27">
        <f t="shared" si="74"/>
        <v>-174.03789601466048</v>
      </c>
      <c r="M321" s="31">
        <f t="shared" si="75"/>
        <v>-1.8080603641523061</v>
      </c>
      <c r="N321" s="28">
        <f t="shared" si="67"/>
        <v>-1808.0603641523062</v>
      </c>
      <c r="O321" s="29" t="str">
        <f t="shared" si="68"/>
        <v>Braking</v>
      </c>
      <c r="P321" s="36">
        <f t="shared" si="69"/>
        <v>-1808.0603641523062</v>
      </c>
      <c r="Q321" s="36">
        <f>SUM(P$8:P321)</f>
        <v>805822.57352186204</v>
      </c>
      <c r="R321" s="36">
        <f t="shared" si="76"/>
        <v>1808.0603641523062</v>
      </c>
      <c r="S321" s="36">
        <f>SUM(R$8:R321)</f>
        <v>1523840.0774069375</v>
      </c>
      <c r="T321" s="36">
        <f t="shared" si="77"/>
        <v>-718017.50388507545</v>
      </c>
      <c r="U321" s="17"/>
      <c r="V321" s="24"/>
      <c r="BH321">
        <f t="shared" si="70"/>
        <v>0</v>
      </c>
      <c r="BI321">
        <f t="shared" si="71"/>
        <v>37.4</v>
      </c>
      <c r="BJ321">
        <f t="shared" si="72"/>
        <v>10.388888888888888</v>
      </c>
    </row>
    <row r="322" spans="2:62" x14ac:dyDescent="0.2">
      <c r="B322" s="3" t="s">
        <v>21</v>
      </c>
      <c r="C322" s="3">
        <v>314</v>
      </c>
      <c r="D322" s="3">
        <v>314</v>
      </c>
      <c r="E322" s="2">
        <f t="shared" si="73"/>
        <v>10</v>
      </c>
      <c r="F322" s="10">
        <v>36</v>
      </c>
      <c r="G322" s="17">
        <f t="shared" si="78"/>
        <v>-0.41666666666666663</v>
      </c>
      <c r="H322" s="17">
        <f t="shared" si="79"/>
        <v>-1.5</v>
      </c>
      <c r="I322" s="27">
        <f t="shared" si="64"/>
        <v>-606.25</v>
      </c>
      <c r="J322" s="27">
        <f t="shared" si="65"/>
        <v>285.471</v>
      </c>
      <c r="K322" s="27">
        <f t="shared" si="66"/>
        <v>42.342125000000003</v>
      </c>
      <c r="L322" s="27">
        <f t="shared" si="74"/>
        <v>-278.43687499999999</v>
      </c>
      <c r="M322" s="31">
        <f t="shared" si="75"/>
        <v>-2.7843687499999996</v>
      </c>
      <c r="N322" s="28">
        <f t="shared" si="67"/>
        <v>-2784.3687499999996</v>
      </c>
      <c r="O322" s="29" t="str">
        <f t="shared" si="68"/>
        <v>Braking</v>
      </c>
      <c r="P322" s="36">
        <f t="shared" si="69"/>
        <v>-2784.3687499999996</v>
      </c>
      <c r="Q322" s="36">
        <f>SUM(P$8:P322)</f>
        <v>803038.20477186202</v>
      </c>
      <c r="R322" s="36">
        <f t="shared" si="76"/>
        <v>2784.3687499999996</v>
      </c>
      <c r="S322" s="36">
        <f>SUM(R$8:R322)</f>
        <v>1526624.4461569374</v>
      </c>
      <c r="T322" s="36">
        <f t="shared" si="77"/>
        <v>-723586.24138507538</v>
      </c>
      <c r="U322" s="17"/>
      <c r="V322" s="24"/>
      <c r="BH322">
        <f t="shared" si="70"/>
        <v>0</v>
      </c>
      <c r="BI322">
        <f t="shared" si="71"/>
        <v>36</v>
      </c>
      <c r="BJ322">
        <f t="shared" si="72"/>
        <v>10</v>
      </c>
    </row>
    <row r="323" spans="2:62" x14ac:dyDescent="0.2">
      <c r="B323" s="3" t="s">
        <v>21</v>
      </c>
      <c r="C323" s="3">
        <v>315</v>
      </c>
      <c r="D323" s="3">
        <v>315</v>
      </c>
      <c r="E323" s="2">
        <f t="shared" si="73"/>
        <v>9.5555555555555554</v>
      </c>
      <c r="F323" s="10">
        <v>34.4</v>
      </c>
      <c r="G323" s="17">
        <f t="shared" si="78"/>
        <v>-0.41666666666666663</v>
      </c>
      <c r="H323" s="17">
        <f t="shared" si="79"/>
        <v>-1.5</v>
      </c>
      <c r="I323" s="27">
        <f t="shared" si="64"/>
        <v>-606.25</v>
      </c>
      <c r="J323" s="27">
        <f t="shared" si="65"/>
        <v>285.471</v>
      </c>
      <c r="K323" s="27">
        <f t="shared" si="66"/>
        <v>38.662019320987653</v>
      </c>
      <c r="L323" s="27">
        <f t="shared" si="74"/>
        <v>-282.11698067901233</v>
      </c>
      <c r="M323" s="31">
        <f t="shared" si="75"/>
        <v>-2.6957844820438952</v>
      </c>
      <c r="N323" s="28">
        <f t="shared" si="67"/>
        <v>-2695.7844820438954</v>
      </c>
      <c r="O323" s="29" t="str">
        <f t="shared" si="68"/>
        <v>Braking</v>
      </c>
      <c r="P323" s="36">
        <f t="shared" si="69"/>
        <v>-2695.7844820438954</v>
      </c>
      <c r="Q323" s="36">
        <f>SUM(P$8:P323)</f>
        <v>800342.42028981808</v>
      </c>
      <c r="R323" s="36">
        <f t="shared" si="76"/>
        <v>2695.7844820438954</v>
      </c>
      <c r="S323" s="36">
        <f>SUM(R$8:R323)</f>
        <v>1529320.2306389813</v>
      </c>
      <c r="T323" s="36">
        <f t="shared" si="77"/>
        <v>-728977.81034916325</v>
      </c>
      <c r="U323" s="17"/>
      <c r="V323" s="24"/>
      <c r="BH323">
        <f t="shared" si="70"/>
        <v>0</v>
      </c>
      <c r="BI323">
        <f t="shared" si="71"/>
        <v>34.4</v>
      </c>
      <c r="BJ323">
        <f t="shared" si="72"/>
        <v>9.5555555555555554</v>
      </c>
    </row>
    <row r="324" spans="2:62" x14ac:dyDescent="0.2">
      <c r="B324" s="3" t="s">
        <v>21</v>
      </c>
      <c r="C324" s="3">
        <v>316</v>
      </c>
      <c r="D324" s="3">
        <v>316</v>
      </c>
      <c r="E324" s="2">
        <f t="shared" si="73"/>
        <v>9.1666666666666661</v>
      </c>
      <c r="F324" s="10">
        <v>33</v>
      </c>
      <c r="G324" s="17">
        <f t="shared" si="78"/>
        <v>-0.37499999999999989</v>
      </c>
      <c r="H324" s="17">
        <f t="shared" si="79"/>
        <v>-1.3499999999999996</v>
      </c>
      <c r="I324" s="27">
        <f t="shared" si="64"/>
        <v>-545.62499999999989</v>
      </c>
      <c r="J324" s="27">
        <f t="shared" si="65"/>
        <v>285.471</v>
      </c>
      <c r="K324" s="27">
        <f t="shared" si="66"/>
        <v>35.579146701388886</v>
      </c>
      <c r="L324" s="27">
        <f t="shared" si="74"/>
        <v>-224.574853298611</v>
      </c>
      <c r="M324" s="31">
        <f t="shared" si="75"/>
        <v>-2.0586028219039338</v>
      </c>
      <c r="N324" s="28">
        <f t="shared" si="67"/>
        <v>-2058.602821903934</v>
      </c>
      <c r="O324" s="29" t="str">
        <f t="shared" si="68"/>
        <v>Braking</v>
      </c>
      <c r="P324" s="36">
        <f t="shared" si="69"/>
        <v>-2058.602821903934</v>
      </c>
      <c r="Q324" s="36">
        <f>SUM(P$8:P324)</f>
        <v>798283.8174679142</v>
      </c>
      <c r="R324" s="36">
        <f t="shared" si="76"/>
        <v>2058.602821903934</v>
      </c>
      <c r="S324" s="36">
        <f>SUM(R$8:R324)</f>
        <v>1531378.8334608853</v>
      </c>
      <c r="T324" s="36">
        <f t="shared" si="77"/>
        <v>-733095.01599297114</v>
      </c>
      <c r="U324" s="17"/>
      <c r="V324" s="24"/>
      <c r="BH324">
        <f t="shared" si="70"/>
        <v>0</v>
      </c>
      <c r="BI324">
        <f t="shared" si="71"/>
        <v>33</v>
      </c>
      <c r="BJ324">
        <f t="shared" si="72"/>
        <v>9.1666666666666661</v>
      </c>
    </row>
    <row r="325" spans="2:62" x14ac:dyDescent="0.2">
      <c r="B325" s="3" t="s">
        <v>21</v>
      </c>
      <c r="C325" s="3">
        <v>317</v>
      </c>
      <c r="D325" s="3">
        <v>317</v>
      </c>
      <c r="E325" s="2">
        <f t="shared" si="73"/>
        <v>8.8055555555555554</v>
      </c>
      <c r="F325" s="10">
        <v>31.7</v>
      </c>
      <c r="G325" s="17">
        <f t="shared" si="78"/>
        <v>-0.41666666666666663</v>
      </c>
      <c r="H325" s="17">
        <f t="shared" si="79"/>
        <v>-1.5</v>
      </c>
      <c r="I325" s="27">
        <f t="shared" si="64"/>
        <v>-606.25</v>
      </c>
      <c r="J325" s="27">
        <f t="shared" si="65"/>
        <v>285.471</v>
      </c>
      <c r="K325" s="27">
        <f t="shared" si="66"/>
        <v>32.831155857445985</v>
      </c>
      <c r="L325" s="27">
        <f t="shared" si="74"/>
        <v>-287.947844142554</v>
      </c>
      <c r="M325" s="31">
        <f t="shared" si="75"/>
        <v>-2.5355407386997117</v>
      </c>
      <c r="N325" s="28">
        <f t="shared" si="67"/>
        <v>-2535.5407386997117</v>
      </c>
      <c r="O325" s="29" t="str">
        <f t="shared" si="68"/>
        <v>Braking</v>
      </c>
      <c r="P325" s="36">
        <f t="shared" si="69"/>
        <v>-2535.5407386997117</v>
      </c>
      <c r="Q325" s="36">
        <f>SUM(P$8:P325)</f>
        <v>795748.27672921447</v>
      </c>
      <c r="R325" s="36">
        <f t="shared" si="76"/>
        <v>2535.5407386997117</v>
      </c>
      <c r="S325" s="36">
        <f>SUM(R$8:R325)</f>
        <v>1533914.3741995851</v>
      </c>
      <c r="T325" s="36">
        <f t="shared" si="77"/>
        <v>-738166.09747037059</v>
      </c>
      <c r="U325" s="17"/>
      <c r="V325" s="24"/>
      <c r="BH325">
        <f t="shared" si="70"/>
        <v>0</v>
      </c>
      <c r="BI325">
        <f t="shared" si="71"/>
        <v>31.7</v>
      </c>
      <c r="BJ325">
        <f t="shared" si="72"/>
        <v>8.8055555555555554</v>
      </c>
    </row>
    <row r="326" spans="2:62" x14ac:dyDescent="0.2">
      <c r="B326" s="3" t="s">
        <v>21</v>
      </c>
      <c r="C326" s="3">
        <v>318</v>
      </c>
      <c r="D326" s="3">
        <v>318</v>
      </c>
      <c r="E326" s="2">
        <f t="shared" si="73"/>
        <v>8.3333333333333339</v>
      </c>
      <c r="F326" s="10">
        <v>30</v>
      </c>
      <c r="G326" s="17">
        <f t="shared" si="78"/>
        <v>-0.51388888888888873</v>
      </c>
      <c r="H326" s="17">
        <f t="shared" si="79"/>
        <v>-1.8499999999999996</v>
      </c>
      <c r="I326" s="27">
        <f t="shared" si="64"/>
        <v>-747.70833333333314</v>
      </c>
      <c r="J326" s="27">
        <f t="shared" si="65"/>
        <v>285.471</v>
      </c>
      <c r="K326" s="27">
        <f t="shared" si="66"/>
        <v>29.40425347222223</v>
      </c>
      <c r="L326" s="27">
        <f t="shared" si="74"/>
        <v>-432.83307986111089</v>
      </c>
      <c r="M326" s="31">
        <f t="shared" si="75"/>
        <v>-3.6069423321759246</v>
      </c>
      <c r="N326" s="28">
        <f t="shared" si="67"/>
        <v>-3606.9423321759245</v>
      </c>
      <c r="O326" s="29" t="str">
        <f t="shared" si="68"/>
        <v>Braking</v>
      </c>
      <c r="P326" s="36">
        <f t="shared" si="69"/>
        <v>-3606.9423321759245</v>
      </c>
      <c r="Q326" s="36">
        <f>SUM(P$8:P326)</f>
        <v>792141.33439703856</v>
      </c>
      <c r="R326" s="36">
        <f t="shared" si="76"/>
        <v>3606.9423321759245</v>
      </c>
      <c r="S326" s="36">
        <f>SUM(R$8:R326)</f>
        <v>1537521.3165317611</v>
      </c>
      <c r="T326" s="36">
        <f t="shared" si="77"/>
        <v>-745379.98213472252</v>
      </c>
      <c r="U326" s="17"/>
      <c r="V326" s="24"/>
      <c r="BH326">
        <f t="shared" si="70"/>
        <v>0</v>
      </c>
      <c r="BI326">
        <f t="shared" si="71"/>
        <v>30</v>
      </c>
      <c r="BJ326">
        <f t="shared" si="72"/>
        <v>8.3333333333333339</v>
      </c>
    </row>
    <row r="327" spans="2:62" x14ac:dyDescent="0.2">
      <c r="B327" s="3" t="s">
        <v>21</v>
      </c>
      <c r="C327" s="3">
        <v>319</v>
      </c>
      <c r="D327" s="3">
        <v>319</v>
      </c>
      <c r="E327" s="2">
        <f t="shared" si="73"/>
        <v>7.7777777777777777</v>
      </c>
      <c r="F327" s="10">
        <v>28</v>
      </c>
      <c r="G327" s="17">
        <f t="shared" si="78"/>
        <v>-0.54166666666666641</v>
      </c>
      <c r="H327" s="17">
        <f t="shared" si="79"/>
        <v>-1.9499999999999993</v>
      </c>
      <c r="I327" s="27">
        <f t="shared" si="64"/>
        <v>-788.12499999999966</v>
      </c>
      <c r="J327" s="27">
        <f t="shared" si="65"/>
        <v>285.471</v>
      </c>
      <c r="K327" s="27">
        <f t="shared" si="66"/>
        <v>25.614371913580246</v>
      </c>
      <c r="L327" s="27">
        <f t="shared" si="74"/>
        <v>-477.03962808641938</v>
      </c>
      <c r="M327" s="31">
        <f t="shared" si="75"/>
        <v>-3.7103082184499283</v>
      </c>
      <c r="N327" s="28">
        <f t="shared" si="67"/>
        <v>-3710.3082184499285</v>
      </c>
      <c r="O327" s="29" t="str">
        <f t="shared" si="68"/>
        <v>Braking</v>
      </c>
      <c r="P327" s="36">
        <f t="shared" si="69"/>
        <v>-3710.3082184499285</v>
      </c>
      <c r="Q327" s="36">
        <f>SUM(P$8:P327)</f>
        <v>788431.02617858863</v>
      </c>
      <c r="R327" s="36">
        <f t="shared" si="76"/>
        <v>3710.3082184499285</v>
      </c>
      <c r="S327" s="36">
        <f>SUM(R$8:R327)</f>
        <v>1541231.6247502109</v>
      </c>
      <c r="T327" s="36">
        <f t="shared" si="77"/>
        <v>-752800.59857162228</v>
      </c>
      <c r="U327" s="17"/>
      <c r="V327" s="24"/>
      <c r="BH327">
        <f t="shared" si="70"/>
        <v>0</v>
      </c>
      <c r="BI327">
        <f t="shared" si="71"/>
        <v>28</v>
      </c>
      <c r="BJ327">
        <f t="shared" si="72"/>
        <v>7.7777777777777777</v>
      </c>
    </row>
    <row r="328" spans="2:62" x14ac:dyDescent="0.2">
      <c r="B328" s="3" t="s">
        <v>21</v>
      </c>
      <c r="C328" s="3">
        <v>320</v>
      </c>
      <c r="D328" s="3">
        <v>320</v>
      </c>
      <c r="E328" s="2">
        <f t="shared" si="73"/>
        <v>7.25</v>
      </c>
      <c r="F328" s="10">
        <v>26.1</v>
      </c>
      <c r="G328" s="17">
        <f t="shared" si="78"/>
        <v>-0.33333333333333315</v>
      </c>
      <c r="H328" s="17">
        <f t="shared" si="79"/>
        <v>-1.1999999999999993</v>
      </c>
      <c r="I328" s="27">
        <f t="shared" ref="I328:I391" si="80">$I$4*G328</f>
        <v>-484.99999999999972</v>
      </c>
      <c r="J328" s="27">
        <f t="shared" ref="J328:J391" si="81">$I$4*$J$4*9.81</f>
        <v>285.471</v>
      </c>
      <c r="K328" s="27">
        <f t="shared" ref="K328:K391" si="82">0.5*$M$4*$K$4*$L$4*E328^2</f>
        <v>22.256079453125</v>
      </c>
      <c r="L328" s="27">
        <f t="shared" si="74"/>
        <v>-177.27292054687473</v>
      </c>
      <c r="M328" s="31">
        <f t="shared" si="75"/>
        <v>-1.2852286739648418</v>
      </c>
      <c r="N328" s="28">
        <f t="shared" ref="N328:N391" si="83">IF(G328&lt;0,L328*E328*(C329-C328),0)</f>
        <v>-1285.2286739648418</v>
      </c>
      <c r="O328" s="29" t="str">
        <f t="shared" ref="O328:O391" si="84">IF(G328&lt;0,"Braking","Not Braking")</f>
        <v>Braking</v>
      </c>
      <c r="P328" s="36">
        <f t="shared" ref="P328:P391" si="85">IF(C329=C328,0,L328*E328*(C329-C328))</f>
        <v>-1285.2286739648418</v>
      </c>
      <c r="Q328" s="36">
        <f>SUM(P$8:P328)</f>
        <v>787145.79750462377</v>
      </c>
      <c r="R328" s="36">
        <f t="shared" si="76"/>
        <v>1285.2286739648418</v>
      </c>
      <c r="S328" s="36">
        <f>SUM(R$8:R328)</f>
        <v>1542516.8534241756</v>
      </c>
      <c r="T328" s="36">
        <f t="shared" si="77"/>
        <v>-755371.05591955187</v>
      </c>
      <c r="U328" s="17"/>
      <c r="V328" s="24"/>
      <c r="BH328">
        <f t="shared" ref="BH328:BH391" si="86">IF(F328&lt;1,1,0)</f>
        <v>0</v>
      </c>
      <c r="BI328">
        <f t="shared" ref="BI328:BI391" si="87">IF(BH328=1,"",F328)</f>
        <v>26.1</v>
      </c>
      <c r="BJ328">
        <f t="shared" ref="BJ328:BJ391" si="88">F328/3.6</f>
        <v>7.25</v>
      </c>
    </row>
    <row r="329" spans="2:62" x14ac:dyDescent="0.2">
      <c r="B329" s="3" t="s">
        <v>21</v>
      </c>
      <c r="C329" s="3">
        <v>321</v>
      </c>
      <c r="D329" s="3">
        <v>321</v>
      </c>
      <c r="E329" s="2">
        <f t="shared" ref="E329:E392" si="89">F329*1000/3600</f>
        <v>7.1111111111111107</v>
      </c>
      <c r="F329" s="10">
        <v>25.6</v>
      </c>
      <c r="G329" s="17">
        <f t="shared" si="78"/>
        <v>-0.16666666666666705</v>
      </c>
      <c r="H329" s="17">
        <f t="shared" si="79"/>
        <v>-0.60000000000000142</v>
      </c>
      <c r="I329" s="27">
        <f t="shared" si="80"/>
        <v>-242.50000000000054</v>
      </c>
      <c r="J329" s="27">
        <f t="shared" si="81"/>
        <v>285.471</v>
      </c>
      <c r="K329" s="27">
        <f t="shared" si="82"/>
        <v>21.411523950617283</v>
      </c>
      <c r="L329" s="27">
        <f t="shared" ref="L329:L392" si="90">J329+K329+I329</f>
        <v>64.382523950616729</v>
      </c>
      <c r="M329" s="31">
        <f t="shared" ref="M329:M392" si="91">L329*E329/1000</f>
        <v>0.45783128142660778</v>
      </c>
      <c r="N329" s="28">
        <f t="shared" si="83"/>
        <v>457.8312814266078</v>
      </c>
      <c r="O329" s="29" t="str">
        <f t="shared" si="84"/>
        <v>Braking</v>
      </c>
      <c r="P329" s="36">
        <f t="shared" si="85"/>
        <v>457.8312814266078</v>
      </c>
      <c r="Q329" s="36">
        <f>SUM(P$8:P329)</f>
        <v>787603.62878605037</v>
      </c>
      <c r="R329" s="36">
        <f t="shared" ref="R329:R392" si="92">ABS(L329*E329*(C330-C329))</f>
        <v>457.8312814266078</v>
      </c>
      <c r="S329" s="36">
        <f>SUM(R$8:R329)</f>
        <v>1542974.6847056022</v>
      </c>
      <c r="T329" s="36">
        <f t="shared" ref="T329:T392" si="93">Q329-S329</f>
        <v>-755371.05591955187</v>
      </c>
      <c r="U329" s="17"/>
      <c r="V329" s="24"/>
      <c r="BH329">
        <f t="shared" si="86"/>
        <v>0</v>
      </c>
      <c r="BI329">
        <f t="shared" si="87"/>
        <v>25.6</v>
      </c>
      <c r="BJ329">
        <f t="shared" si="88"/>
        <v>7.1111111111111116</v>
      </c>
    </row>
    <row r="330" spans="2:62" x14ac:dyDescent="0.2">
      <c r="B330" s="3" t="s">
        <v>21</v>
      </c>
      <c r="C330" s="3">
        <v>322</v>
      </c>
      <c r="D330" s="3">
        <v>322</v>
      </c>
      <c r="E330" s="2">
        <f t="shared" si="89"/>
        <v>6.916666666666667</v>
      </c>
      <c r="F330" s="10">
        <v>24.9</v>
      </c>
      <c r="G330" s="17">
        <f t="shared" ref="G330:G393" si="94">($F331-$F329)/2/3.6</f>
        <v>-9.7222222222222612E-2</v>
      </c>
      <c r="H330" s="17">
        <f t="shared" ref="H330:H393" si="95">($F331-$F329)/2</f>
        <v>-0.35000000000000142</v>
      </c>
      <c r="I330" s="27">
        <f t="shared" si="80"/>
        <v>-141.45833333333391</v>
      </c>
      <c r="J330" s="27">
        <f t="shared" si="81"/>
        <v>285.471</v>
      </c>
      <c r="K330" s="27">
        <f t="shared" si="82"/>
        <v>20.256590217013891</v>
      </c>
      <c r="L330" s="27">
        <f t="shared" si="90"/>
        <v>164.26925688367996</v>
      </c>
      <c r="M330" s="31">
        <f t="shared" si="91"/>
        <v>1.1361956934454531</v>
      </c>
      <c r="N330" s="28">
        <f t="shared" si="83"/>
        <v>1136.1956934454531</v>
      </c>
      <c r="O330" s="29" t="str">
        <f t="shared" si="84"/>
        <v>Braking</v>
      </c>
      <c r="P330" s="36">
        <f t="shared" si="85"/>
        <v>1136.1956934454531</v>
      </c>
      <c r="Q330" s="36">
        <f>SUM(P$8:P330)</f>
        <v>788739.82447949587</v>
      </c>
      <c r="R330" s="36">
        <f t="shared" si="92"/>
        <v>1136.1956934454531</v>
      </c>
      <c r="S330" s="36">
        <f>SUM(R$8:R330)</f>
        <v>1544110.8803990476</v>
      </c>
      <c r="T330" s="36">
        <f t="shared" si="93"/>
        <v>-755371.05591955176</v>
      </c>
      <c r="U330" s="17"/>
      <c r="V330" s="24"/>
      <c r="BH330">
        <f t="shared" si="86"/>
        <v>0</v>
      </c>
      <c r="BI330">
        <f t="shared" si="87"/>
        <v>24.9</v>
      </c>
      <c r="BJ330">
        <f t="shared" si="88"/>
        <v>6.9166666666666661</v>
      </c>
    </row>
    <row r="331" spans="2:62" x14ac:dyDescent="0.2">
      <c r="B331" s="3" t="s">
        <v>21</v>
      </c>
      <c r="C331" s="3">
        <v>323</v>
      </c>
      <c r="D331" s="3">
        <v>323</v>
      </c>
      <c r="E331" s="2">
        <f t="shared" si="89"/>
        <v>6.916666666666667</v>
      </c>
      <c r="F331" s="10">
        <v>24.9</v>
      </c>
      <c r="G331" s="17">
        <f t="shared" si="94"/>
        <v>-8.3333333333333037E-2</v>
      </c>
      <c r="H331" s="17">
        <f t="shared" si="95"/>
        <v>-0.29999999999999893</v>
      </c>
      <c r="I331" s="27">
        <f t="shared" si="80"/>
        <v>-121.24999999999957</v>
      </c>
      <c r="J331" s="27">
        <f t="shared" si="81"/>
        <v>285.471</v>
      </c>
      <c r="K331" s="27">
        <f t="shared" si="82"/>
        <v>20.256590217013891</v>
      </c>
      <c r="L331" s="27">
        <f t="shared" si="90"/>
        <v>184.4775902170143</v>
      </c>
      <c r="M331" s="31">
        <f t="shared" si="91"/>
        <v>1.2759699990010156</v>
      </c>
      <c r="N331" s="28">
        <f t="shared" si="83"/>
        <v>1275.9699990010156</v>
      </c>
      <c r="O331" s="29" t="str">
        <f t="shared" si="84"/>
        <v>Braking</v>
      </c>
      <c r="P331" s="36">
        <f t="shared" si="85"/>
        <v>1275.9699990010156</v>
      </c>
      <c r="Q331" s="36">
        <f>SUM(P$8:P331)</f>
        <v>790015.79447849689</v>
      </c>
      <c r="R331" s="36">
        <f t="shared" si="92"/>
        <v>1275.9699990010156</v>
      </c>
      <c r="S331" s="36">
        <f>SUM(R$8:R331)</f>
        <v>1545386.8503980488</v>
      </c>
      <c r="T331" s="36">
        <f t="shared" si="93"/>
        <v>-755371.05591955187</v>
      </c>
      <c r="U331" s="17"/>
      <c r="V331" s="24"/>
      <c r="BH331">
        <f t="shared" si="86"/>
        <v>0</v>
      </c>
      <c r="BI331">
        <f t="shared" si="87"/>
        <v>24.9</v>
      </c>
      <c r="BJ331">
        <f t="shared" si="88"/>
        <v>6.9166666666666661</v>
      </c>
    </row>
    <row r="332" spans="2:62" x14ac:dyDescent="0.2">
      <c r="B332" s="3" t="s">
        <v>21</v>
      </c>
      <c r="C332" s="3">
        <v>324</v>
      </c>
      <c r="D332" s="3">
        <v>324</v>
      </c>
      <c r="E332" s="2">
        <f t="shared" si="89"/>
        <v>6.75</v>
      </c>
      <c r="F332" s="10">
        <v>24.3</v>
      </c>
      <c r="G332" s="17">
        <f t="shared" si="94"/>
        <v>-0.1388888888888889</v>
      </c>
      <c r="H332" s="17">
        <f t="shared" si="95"/>
        <v>-0.5</v>
      </c>
      <c r="I332" s="27">
        <f t="shared" si="80"/>
        <v>-202.08333333333334</v>
      </c>
      <c r="J332" s="27">
        <f t="shared" si="81"/>
        <v>285.471</v>
      </c>
      <c r="K332" s="27">
        <f t="shared" si="82"/>
        <v>19.292130703125</v>
      </c>
      <c r="L332" s="27">
        <f t="shared" si="90"/>
        <v>102.67979736979166</v>
      </c>
      <c r="M332" s="31">
        <f t="shared" si="91"/>
        <v>0.69308863224609363</v>
      </c>
      <c r="N332" s="28">
        <f t="shared" si="83"/>
        <v>693.08863224609365</v>
      </c>
      <c r="O332" s="29" t="str">
        <f t="shared" si="84"/>
        <v>Braking</v>
      </c>
      <c r="P332" s="36">
        <f t="shared" si="85"/>
        <v>693.08863224609365</v>
      </c>
      <c r="Q332" s="36">
        <f>SUM(P$8:P332)</f>
        <v>790708.88311074302</v>
      </c>
      <c r="R332" s="36">
        <f t="shared" si="92"/>
        <v>693.08863224609365</v>
      </c>
      <c r="S332" s="36">
        <f>SUM(R$8:R332)</f>
        <v>1546079.9390302948</v>
      </c>
      <c r="T332" s="36">
        <f t="shared" si="93"/>
        <v>-755371.05591955176</v>
      </c>
      <c r="U332" s="17"/>
      <c r="V332" s="24"/>
      <c r="BH332">
        <f t="shared" si="86"/>
        <v>0</v>
      </c>
      <c r="BI332">
        <f t="shared" si="87"/>
        <v>24.3</v>
      </c>
      <c r="BJ332">
        <f t="shared" si="88"/>
        <v>6.75</v>
      </c>
    </row>
    <row r="333" spans="2:62" x14ac:dyDescent="0.2">
      <c r="B333" s="3" t="s">
        <v>21</v>
      </c>
      <c r="C333" s="3">
        <v>325</v>
      </c>
      <c r="D333" s="3">
        <v>325</v>
      </c>
      <c r="E333" s="2">
        <f t="shared" si="89"/>
        <v>6.6388888888888893</v>
      </c>
      <c r="F333" s="10">
        <v>23.9</v>
      </c>
      <c r="G333" s="17">
        <f t="shared" si="94"/>
        <v>-5.5555555555555851E-2</v>
      </c>
      <c r="H333" s="17">
        <f t="shared" si="95"/>
        <v>-0.20000000000000107</v>
      </c>
      <c r="I333" s="27">
        <f t="shared" si="80"/>
        <v>-80.833333333333769</v>
      </c>
      <c r="J333" s="27">
        <f t="shared" si="81"/>
        <v>285.471</v>
      </c>
      <c r="K333" s="27">
        <f t="shared" si="82"/>
        <v>18.662226250964508</v>
      </c>
      <c r="L333" s="27">
        <f t="shared" si="90"/>
        <v>223.29989291763076</v>
      </c>
      <c r="M333" s="31">
        <f t="shared" si="91"/>
        <v>1.4824631779809376</v>
      </c>
      <c r="N333" s="28">
        <f t="shared" si="83"/>
        <v>1482.4631779809376</v>
      </c>
      <c r="O333" s="29" t="str">
        <f t="shared" si="84"/>
        <v>Braking</v>
      </c>
      <c r="P333" s="36">
        <f t="shared" si="85"/>
        <v>1482.4631779809376</v>
      </c>
      <c r="Q333" s="36">
        <f>SUM(P$8:P333)</f>
        <v>792191.34628872399</v>
      </c>
      <c r="R333" s="36">
        <f t="shared" si="92"/>
        <v>1482.4631779809376</v>
      </c>
      <c r="S333" s="36">
        <f>SUM(R$8:R333)</f>
        <v>1547562.4022082756</v>
      </c>
      <c r="T333" s="36">
        <f t="shared" si="93"/>
        <v>-755371.05591955164</v>
      </c>
      <c r="U333" s="17"/>
      <c r="V333" s="24"/>
      <c r="BH333">
        <f t="shared" si="86"/>
        <v>0</v>
      </c>
      <c r="BI333">
        <f t="shared" si="87"/>
        <v>23.9</v>
      </c>
      <c r="BJ333">
        <f t="shared" si="88"/>
        <v>6.6388888888888884</v>
      </c>
    </row>
    <row r="334" spans="2:62" x14ac:dyDescent="0.2">
      <c r="B334" s="3" t="s">
        <v>21</v>
      </c>
      <c r="C334" s="3">
        <v>326</v>
      </c>
      <c r="D334" s="3">
        <v>326</v>
      </c>
      <c r="E334" s="2">
        <f t="shared" si="89"/>
        <v>6.6388888888888893</v>
      </c>
      <c r="F334" s="10">
        <v>23.9</v>
      </c>
      <c r="G334" s="17">
        <f t="shared" si="94"/>
        <v>-4.1666666666666269E-2</v>
      </c>
      <c r="H334" s="17">
        <f t="shared" si="95"/>
        <v>-0.14999999999999858</v>
      </c>
      <c r="I334" s="27">
        <f t="shared" si="80"/>
        <v>-60.624999999999424</v>
      </c>
      <c r="J334" s="27">
        <f t="shared" si="81"/>
        <v>285.471</v>
      </c>
      <c r="K334" s="27">
        <f t="shared" si="82"/>
        <v>18.662226250964508</v>
      </c>
      <c r="L334" s="27">
        <f t="shared" si="90"/>
        <v>243.50822625096509</v>
      </c>
      <c r="M334" s="31">
        <f t="shared" si="91"/>
        <v>1.6166240576105739</v>
      </c>
      <c r="N334" s="28">
        <f t="shared" si="83"/>
        <v>1616.624057610574</v>
      </c>
      <c r="O334" s="29" t="str">
        <f t="shared" si="84"/>
        <v>Braking</v>
      </c>
      <c r="P334" s="36">
        <f t="shared" si="85"/>
        <v>1616.624057610574</v>
      </c>
      <c r="Q334" s="36">
        <f>SUM(P$8:P334)</f>
        <v>793807.97034633451</v>
      </c>
      <c r="R334" s="36">
        <f t="shared" si="92"/>
        <v>1616.624057610574</v>
      </c>
      <c r="S334" s="36">
        <f>SUM(R$8:R334)</f>
        <v>1549179.0262658861</v>
      </c>
      <c r="T334" s="36">
        <f t="shared" si="93"/>
        <v>-755371.05591955164</v>
      </c>
      <c r="U334" s="17"/>
      <c r="V334" s="24"/>
      <c r="BH334">
        <f t="shared" si="86"/>
        <v>0</v>
      </c>
      <c r="BI334">
        <f t="shared" si="87"/>
        <v>23.9</v>
      </c>
      <c r="BJ334">
        <f t="shared" si="88"/>
        <v>6.6388888888888884</v>
      </c>
    </row>
    <row r="335" spans="2:62" x14ac:dyDescent="0.2">
      <c r="B335" s="3" t="s">
        <v>21</v>
      </c>
      <c r="C335" s="3">
        <v>327</v>
      </c>
      <c r="D335" s="3">
        <v>327</v>
      </c>
      <c r="E335" s="2">
        <f t="shared" si="89"/>
        <v>6.5555555555555554</v>
      </c>
      <c r="F335" s="10">
        <v>23.6</v>
      </c>
      <c r="G335" s="17">
        <f t="shared" si="94"/>
        <v>-8.3333333333333037E-2</v>
      </c>
      <c r="H335" s="17">
        <f t="shared" si="95"/>
        <v>-0.29999999999999893</v>
      </c>
      <c r="I335" s="27">
        <f t="shared" si="80"/>
        <v>-121.24999999999957</v>
      </c>
      <c r="J335" s="27">
        <f t="shared" si="81"/>
        <v>285.471</v>
      </c>
      <c r="K335" s="27">
        <f t="shared" si="82"/>
        <v>18.196658904320987</v>
      </c>
      <c r="L335" s="27">
        <f t="shared" si="90"/>
        <v>182.41765890432143</v>
      </c>
      <c r="M335" s="31">
        <f t="shared" si="91"/>
        <v>1.1958490972616627</v>
      </c>
      <c r="N335" s="28">
        <f t="shared" si="83"/>
        <v>1195.8490972616626</v>
      </c>
      <c r="O335" s="29" t="str">
        <f t="shared" si="84"/>
        <v>Braking</v>
      </c>
      <c r="P335" s="36">
        <f t="shared" si="85"/>
        <v>1195.8490972616626</v>
      </c>
      <c r="Q335" s="36">
        <f>SUM(P$8:P335)</f>
        <v>795003.81944359618</v>
      </c>
      <c r="R335" s="36">
        <f t="shared" si="92"/>
        <v>1195.8490972616626</v>
      </c>
      <c r="S335" s="36">
        <f>SUM(R$8:R335)</f>
        <v>1550374.8753631478</v>
      </c>
      <c r="T335" s="36">
        <f t="shared" si="93"/>
        <v>-755371.05591955164</v>
      </c>
      <c r="U335" s="17"/>
      <c r="V335" s="24"/>
      <c r="BH335">
        <f t="shared" si="86"/>
        <v>0</v>
      </c>
      <c r="BI335">
        <f t="shared" si="87"/>
        <v>23.6</v>
      </c>
      <c r="BJ335">
        <f t="shared" si="88"/>
        <v>6.5555555555555554</v>
      </c>
    </row>
    <row r="336" spans="2:62" x14ac:dyDescent="0.2">
      <c r="B336" s="3" t="s">
        <v>21</v>
      </c>
      <c r="C336" s="3">
        <v>328</v>
      </c>
      <c r="D336" s="3">
        <v>328</v>
      </c>
      <c r="E336" s="2">
        <f t="shared" si="89"/>
        <v>6.4722222222222223</v>
      </c>
      <c r="F336" s="10">
        <v>23.3</v>
      </c>
      <c r="G336" s="17">
        <f t="shared" si="94"/>
        <v>-0.43055555555555575</v>
      </c>
      <c r="H336" s="17">
        <f t="shared" si="95"/>
        <v>-1.5500000000000007</v>
      </c>
      <c r="I336" s="27">
        <f t="shared" si="80"/>
        <v>-626.4583333333336</v>
      </c>
      <c r="J336" s="27">
        <f t="shared" si="81"/>
        <v>285.471</v>
      </c>
      <c r="K336" s="27">
        <f t="shared" si="82"/>
        <v>17.736972408371916</v>
      </c>
      <c r="L336" s="27">
        <f t="shared" si="90"/>
        <v>-323.25036092496168</v>
      </c>
      <c r="M336" s="31">
        <f t="shared" si="91"/>
        <v>-2.0921481693198909</v>
      </c>
      <c r="N336" s="28">
        <f t="shared" si="83"/>
        <v>-2092.1481693198907</v>
      </c>
      <c r="O336" s="29" t="str">
        <f t="shared" si="84"/>
        <v>Braking</v>
      </c>
      <c r="P336" s="36">
        <f t="shared" si="85"/>
        <v>-2092.1481693198907</v>
      </c>
      <c r="Q336" s="36">
        <f>SUM(P$8:P336)</f>
        <v>792911.67127427633</v>
      </c>
      <c r="R336" s="36">
        <f t="shared" si="92"/>
        <v>2092.1481693198907</v>
      </c>
      <c r="S336" s="36">
        <f>SUM(R$8:R336)</f>
        <v>1552467.0235324677</v>
      </c>
      <c r="T336" s="36">
        <f t="shared" si="93"/>
        <v>-759555.35225819133</v>
      </c>
      <c r="U336" s="17"/>
      <c r="V336" s="24"/>
      <c r="BH336">
        <f t="shared" si="86"/>
        <v>0</v>
      </c>
      <c r="BI336">
        <f t="shared" si="87"/>
        <v>23.3</v>
      </c>
      <c r="BJ336">
        <f t="shared" si="88"/>
        <v>6.4722222222222223</v>
      </c>
    </row>
    <row r="337" spans="2:62" x14ac:dyDescent="0.2">
      <c r="B337" s="3" t="s">
        <v>21</v>
      </c>
      <c r="C337" s="3">
        <v>329</v>
      </c>
      <c r="D337" s="3">
        <v>329</v>
      </c>
      <c r="E337" s="2">
        <f t="shared" si="89"/>
        <v>5.6944444444444446</v>
      </c>
      <c r="F337" s="10">
        <v>20.5</v>
      </c>
      <c r="G337" s="17">
        <f t="shared" si="94"/>
        <v>-0.80555555555555558</v>
      </c>
      <c r="H337" s="17">
        <f t="shared" si="95"/>
        <v>-2.9000000000000004</v>
      </c>
      <c r="I337" s="27">
        <f t="shared" si="80"/>
        <v>-1172.0833333333333</v>
      </c>
      <c r="J337" s="27">
        <f t="shared" si="81"/>
        <v>285.471</v>
      </c>
      <c r="K337" s="27">
        <f t="shared" si="82"/>
        <v>13.730152801890435</v>
      </c>
      <c r="L337" s="27">
        <f t="shared" si="90"/>
        <v>-872.88218053144283</v>
      </c>
      <c r="M337" s="31">
        <f t="shared" si="91"/>
        <v>-4.9705790835818267</v>
      </c>
      <c r="N337" s="28">
        <f t="shared" si="83"/>
        <v>-4970.579083581827</v>
      </c>
      <c r="O337" s="29" t="str">
        <f t="shared" si="84"/>
        <v>Braking</v>
      </c>
      <c r="P337" s="36">
        <f t="shared" si="85"/>
        <v>-4970.579083581827</v>
      </c>
      <c r="Q337" s="36">
        <f>SUM(P$8:P337)</f>
        <v>787941.09219069453</v>
      </c>
      <c r="R337" s="36">
        <f t="shared" si="92"/>
        <v>4970.579083581827</v>
      </c>
      <c r="S337" s="36">
        <f>SUM(R$8:R337)</f>
        <v>1557437.6026160496</v>
      </c>
      <c r="T337" s="36">
        <f t="shared" si="93"/>
        <v>-769496.51042535505</v>
      </c>
      <c r="U337" s="17"/>
      <c r="V337" s="24"/>
      <c r="BH337">
        <f t="shared" si="86"/>
        <v>0</v>
      </c>
      <c r="BI337">
        <f t="shared" si="87"/>
        <v>20.5</v>
      </c>
      <c r="BJ337">
        <f t="shared" si="88"/>
        <v>5.6944444444444446</v>
      </c>
    </row>
    <row r="338" spans="2:62" x14ac:dyDescent="0.2">
      <c r="B338" s="3" t="s">
        <v>21</v>
      </c>
      <c r="C338" s="3">
        <v>330</v>
      </c>
      <c r="D338" s="3">
        <v>330</v>
      </c>
      <c r="E338" s="2">
        <f t="shared" si="89"/>
        <v>4.8611111111111107</v>
      </c>
      <c r="F338" s="10">
        <v>17.5</v>
      </c>
      <c r="G338" s="17">
        <f t="shared" si="94"/>
        <v>-0.50000000000000022</v>
      </c>
      <c r="H338" s="17">
        <f t="shared" si="95"/>
        <v>-1.8000000000000007</v>
      </c>
      <c r="I338" s="27">
        <f t="shared" si="80"/>
        <v>-727.50000000000034</v>
      </c>
      <c r="J338" s="27">
        <f t="shared" si="81"/>
        <v>285.471</v>
      </c>
      <c r="K338" s="27">
        <f t="shared" si="82"/>
        <v>10.005614028742283</v>
      </c>
      <c r="L338" s="27">
        <f t="shared" si="90"/>
        <v>-432.02338597125805</v>
      </c>
      <c r="M338" s="31">
        <f t="shared" si="91"/>
        <v>-2.1001136818047268</v>
      </c>
      <c r="N338" s="28">
        <f t="shared" si="83"/>
        <v>-2100.1136818047266</v>
      </c>
      <c r="O338" s="29" t="str">
        <f t="shared" si="84"/>
        <v>Braking</v>
      </c>
      <c r="P338" s="36">
        <f t="shared" si="85"/>
        <v>-2100.1136818047266</v>
      </c>
      <c r="Q338" s="36">
        <f>SUM(P$8:P338)</f>
        <v>785840.97850888979</v>
      </c>
      <c r="R338" s="36">
        <f t="shared" si="92"/>
        <v>2100.1136818047266</v>
      </c>
      <c r="S338" s="36">
        <f>SUM(R$8:R338)</f>
        <v>1559537.7162978542</v>
      </c>
      <c r="T338" s="36">
        <f t="shared" si="93"/>
        <v>-773696.73778896441</v>
      </c>
      <c r="U338" s="17"/>
      <c r="V338" s="24"/>
      <c r="BH338">
        <f t="shared" si="86"/>
        <v>0</v>
      </c>
      <c r="BI338">
        <f t="shared" si="87"/>
        <v>17.5</v>
      </c>
      <c r="BJ338">
        <f t="shared" si="88"/>
        <v>4.8611111111111107</v>
      </c>
    </row>
    <row r="339" spans="2:62" x14ac:dyDescent="0.2">
      <c r="B339" s="3" t="s">
        <v>21</v>
      </c>
      <c r="C339" s="3">
        <v>331</v>
      </c>
      <c r="D339" s="3">
        <v>331</v>
      </c>
      <c r="E339" s="2">
        <f t="shared" si="89"/>
        <v>4.6944444444444446</v>
      </c>
      <c r="F339" s="10">
        <v>16.899999999999999</v>
      </c>
      <c r="G339" s="17">
        <f t="shared" si="94"/>
        <v>-0.1111111111111112</v>
      </c>
      <c r="H339" s="17">
        <f t="shared" si="95"/>
        <v>-0.40000000000000036</v>
      </c>
      <c r="I339" s="27">
        <f t="shared" si="80"/>
        <v>-161.6666666666668</v>
      </c>
      <c r="J339" s="27">
        <f t="shared" si="81"/>
        <v>285.471</v>
      </c>
      <c r="K339" s="27">
        <f t="shared" si="82"/>
        <v>9.3312764824459897</v>
      </c>
      <c r="L339" s="27">
        <f t="shared" si="90"/>
        <v>133.13560981577922</v>
      </c>
      <c r="M339" s="31">
        <f t="shared" si="91"/>
        <v>0.62499772385740804</v>
      </c>
      <c r="N339" s="28">
        <f t="shared" si="83"/>
        <v>624.997723857408</v>
      </c>
      <c r="O339" s="29" t="str">
        <f t="shared" si="84"/>
        <v>Braking</v>
      </c>
      <c r="P339" s="36">
        <f t="shared" si="85"/>
        <v>624.997723857408</v>
      </c>
      <c r="Q339" s="36">
        <f>SUM(P$8:P339)</f>
        <v>786465.9762327472</v>
      </c>
      <c r="R339" s="36">
        <f t="shared" si="92"/>
        <v>624.997723857408</v>
      </c>
      <c r="S339" s="36">
        <f>SUM(R$8:R339)</f>
        <v>1560162.7140217116</v>
      </c>
      <c r="T339" s="36">
        <f t="shared" si="93"/>
        <v>-773696.73778896441</v>
      </c>
      <c r="U339" s="17"/>
      <c r="V339" s="24"/>
      <c r="BH339">
        <f t="shared" si="86"/>
        <v>0</v>
      </c>
      <c r="BI339">
        <f t="shared" si="87"/>
        <v>16.899999999999999</v>
      </c>
      <c r="BJ339">
        <f t="shared" si="88"/>
        <v>4.6944444444444438</v>
      </c>
    </row>
    <row r="340" spans="2:62" x14ac:dyDescent="0.2">
      <c r="B340" s="3" t="s">
        <v>21</v>
      </c>
      <c r="C340" s="3">
        <v>332</v>
      </c>
      <c r="D340" s="3">
        <v>332</v>
      </c>
      <c r="E340" s="2">
        <f t="shared" si="89"/>
        <v>4.6388888888888893</v>
      </c>
      <c r="F340" s="10">
        <v>16.7</v>
      </c>
      <c r="G340" s="17">
        <f t="shared" si="94"/>
        <v>-0.13888888888888865</v>
      </c>
      <c r="H340" s="17">
        <f t="shared" si="95"/>
        <v>-0.49999999999999911</v>
      </c>
      <c r="I340" s="27">
        <f t="shared" si="80"/>
        <v>-202.08333333333297</v>
      </c>
      <c r="J340" s="27">
        <f t="shared" si="81"/>
        <v>285.471</v>
      </c>
      <c r="K340" s="27">
        <f t="shared" si="82"/>
        <v>9.1117247231867307</v>
      </c>
      <c r="L340" s="27">
        <f t="shared" si="90"/>
        <v>92.49939138985377</v>
      </c>
      <c r="M340" s="31">
        <f t="shared" si="91"/>
        <v>0.42909439894737728</v>
      </c>
      <c r="N340" s="28">
        <f t="shared" si="83"/>
        <v>429.09439894737727</v>
      </c>
      <c r="O340" s="29" t="str">
        <f t="shared" si="84"/>
        <v>Braking</v>
      </c>
      <c r="P340" s="36">
        <f t="shared" si="85"/>
        <v>429.09439894737727</v>
      </c>
      <c r="Q340" s="36">
        <f>SUM(P$8:P340)</f>
        <v>786895.07063169463</v>
      </c>
      <c r="R340" s="36">
        <f t="shared" si="92"/>
        <v>429.09439894737727</v>
      </c>
      <c r="S340" s="36">
        <f>SUM(R$8:R340)</f>
        <v>1560591.808420659</v>
      </c>
      <c r="T340" s="36">
        <f t="shared" si="93"/>
        <v>-773696.73778896441</v>
      </c>
      <c r="U340" s="17"/>
      <c r="V340" s="24"/>
      <c r="BH340">
        <f t="shared" si="86"/>
        <v>0</v>
      </c>
      <c r="BI340">
        <f t="shared" si="87"/>
        <v>16.7</v>
      </c>
      <c r="BJ340">
        <f t="shared" si="88"/>
        <v>4.6388888888888884</v>
      </c>
    </row>
    <row r="341" spans="2:62" x14ac:dyDescent="0.2">
      <c r="B341" s="3" t="s">
        <v>21</v>
      </c>
      <c r="C341" s="3">
        <v>333</v>
      </c>
      <c r="D341" s="3">
        <v>333</v>
      </c>
      <c r="E341" s="2">
        <f t="shared" si="89"/>
        <v>4.416666666666667</v>
      </c>
      <c r="F341" s="10">
        <v>15.9</v>
      </c>
      <c r="G341" s="17">
        <f t="shared" si="94"/>
        <v>-0.15277777777777773</v>
      </c>
      <c r="H341" s="17">
        <f t="shared" si="95"/>
        <v>-0.54999999999999982</v>
      </c>
      <c r="I341" s="27">
        <f t="shared" si="80"/>
        <v>-222.2916666666666</v>
      </c>
      <c r="J341" s="27">
        <f t="shared" si="81"/>
        <v>285.471</v>
      </c>
      <c r="K341" s="27">
        <f t="shared" si="82"/>
        <v>8.2596548003472243</v>
      </c>
      <c r="L341" s="27">
        <f t="shared" si="90"/>
        <v>71.438988133680624</v>
      </c>
      <c r="M341" s="31">
        <f t="shared" si="91"/>
        <v>0.31552219759042277</v>
      </c>
      <c r="N341" s="28">
        <f t="shared" si="83"/>
        <v>315.52219759042276</v>
      </c>
      <c r="O341" s="29" t="str">
        <f t="shared" si="84"/>
        <v>Braking</v>
      </c>
      <c r="P341" s="36">
        <f t="shared" si="85"/>
        <v>315.52219759042276</v>
      </c>
      <c r="Q341" s="36">
        <f>SUM(P$8:P341)</f>
        <v>787210.59282928507</v>
      </c>
      <c r="R341" s="36">
        <f t="shared" si="92"/>
        <v>315.52219759042276</v>
      </c>
      <c r="S341" s="36">
        <f>SUM(R$8:R341)</f>
        <v>1560907.3306182495</v>
      </c>
      <c r="T341" s="36">
        <f t="shared" si="93"/>
        <v>-773696.73778896441</v>
      </c>
      <c r="U341" s="17"/>
      <c r="V341" s="24"/>
      <c r="BH341">
        <f t="shared" si="86"/>
        <v>0</v>
      </c>
      <c r="BI341">
        <f t="shared" si="87"/>
        <v>15.9</v>
      </c>
      <c r="BJ341">
        <f t="shared" si="88"/>
        <v>4.416666666666667</v>
      </c>
    </row>
    <row r="342" spans="2:62" x14ac:dyDescent="0.2">
      <c r="B342" s="3" t="s">
        <v>21</v>
      </c>
      <c r="C342" s="3">
        <v>334</v>
      </c>
      <c r="D342" s="3">
        <v>334</v>
      </c>
      <c r="E342" s="2">
        <f t="shared" si="89"/>
        <v>4.333333333333333</v>
      </c>
      <c r="F342" s="10">
        <v>15.6</v>
      </c>
      <c r="G342" s="17">
        <f t="shared" si="94"/>
        <v>-0.12500000000000006</v>
      </c>
      <c r="H342" s="17">
        <f t="shared" si="95"/>
        <v>-0.45000000000000018</v>
      </c>
      <c r="I342" s="27">
        <f t="shared" si="80"/>
        <v>-181.87500000000009</v>
      </c>
      <c r="J342" s="27">
        <f t="shared" si="81"/>
        <v>285.471</v>
      </c>
      <c r="K342" s="27">
        <f t="shared" si="82"/>
        <v>7.9509101388888883</v>
      </c>
      <c r="L342" s="27">
        <f t="shared" si="90"/>
        <v>111.54691013888882</v>
      </c>
      <c r="M342" s="31">
        <f t="shared" si="91"/>
        <v>0.48336994393518484</v>
      </c>
      <c r="N342" s="28">
        <f t="shared" si="83"/>
        <v>483.36994393518484</v>
      </c>
      <c r="O342" s="29" t="str">
        <f t="shared" si="84"/>
        <v>Braking</v>
      </c>
      <c r="P342" s="36">
        <f t="shared" si="85"/>
        <v>483.36994393518484</v>
      </c>
      <c r="Q342" s="36">
        <f>SUM(P$8:P342)</f>
        <v>787693.96277322026</v>
      </c>
      <c r="R342" s="36">
        <f t="shared" si="92"/>
        <v>483.36994393518484</v>
      </c>
      <c r="S342" s="36">
        <f>SUM(R$8:R342)</f>
        <v>1561390.7005621847</v>
      </c>
      <c r="T342" s="36">
        <f t="shared" si="93"/>
        <v>-773696.73778896441</v>
      </c>
      <c r="U342" s="17"/>
      <c r="V342" s="24"/>
      <c r="BH342">
        <f t="shared" si="86"/>
        <v>0</v>
      </c>
      <c r="BI342">
        <f t="shared" si="87"/>
        <v>15.6</v>
      </c>
      <c r="BJ342">
        <f t="shared" si="88"/>
        <v>4.333333333333333</v>
      </c>
    </row>
    <row r="343" spans="2:62" x14ac:dyDescent="0.2">
      <c r="B343" s="3" t="s">
        <v>21</v>
      </c>
      <c r="C343" s="3">
        <v>335</v>
      </c>
      <c r="D343" s="3">
        <v>335</v>
      </c>
      <c r="E343" s="2">
        <f t="shared" si="89"/>
        <v>4.166666666666667</v>
      </c>
      <c r="F343" s="10">
        <v>15</v>
      </c>
      <c r="G343" s="17">
        <f t="shared" si="94"/>
        <v>-0.15277777777777773</v>
      </c>
      <c r="H343" s="17">
        <f t="shared" si="95"/>
        <v>-0.54999999999999982</v>
      </c>
      <c r="I343" s="27">
        <f t="shared" si="80"/>
        <v>-222.2916666666666</v>
      </c>
      <c r="J343" s="27">
        <f t="shared" si="81"/>
        <v>285.471</v>
      </c>
      <c r="K343" s="27">
        <f t="shared" si="82"/>
        <v>7.3510633680555575</v>
      </c>
      <c r="L343" s="27">
        <f t="shared" si="90"/>
        <v>70.53039670138898</v>
      </c>
      <c r="M343" s="31">
        <f t="shared" si="91"/>
        <v>0.29387665292245413</v>
      </c>
      <c r="N343" s="28">
        <f t="shared" si="83"/>
        <v>293.87665292245413</v>
      </c>
      <c r="O343" s="29" t="str">
        <f t="shared" si="84"/>
        <v>Braking</v>
      </c>
      <c r="P343" s="36">
        <f t="shared" si="85"/>
        <v>293.87665292245413</v>
      </c>
      <c r="Q343" s="36">
        <f>SUM(P$8:P343)</f>
        <v>787987.83942614275</v>
      </c>
      <c r="R343" s="36">
        <f t="shared" si="92"/>
        <v>293.87665292245413</v>
      </c>
      <c r="S343" s="36">
        <f>SUM(R$8:R343)</f>
        <v>1561684.5772151072</v>
      </c>
      <c r="T343" s="36">
        <f t="shared" si="93"/>
        <v>-773696.73778896441</v>
      </c>
      <c r="U343" s="17"/>
      <c r="V343" s="24"/>
      <c r="BH343">
        <f t="shared" si="86"/>
        <v>0</v>
      </c>
      <c r="BI343">
        <f t="shared" si="87"/>
        <v>15</v>
      </c>
      <c r="BJ343">
        <f t="shared" si="88"/>
        <v>4.166666666666667</v>
      </c>
    </row>
    <row r="344" spans="2:62" x14ac:dyDescent="0.2">
      <c r="B344" s="3" t="s">
        <v>21</v>
      </c>
      <c r="C344" s="3">
        <v>336</v>
      </c>
      <c r="D344" s="3">
        <v>336</v>
      </c>
      <c r="E344" s="2">
        <f t="shared" si="89"/>
        <v>4.0277777777777777</v>
      </c>
      <c r="F344" s="10">
        <v>14.5</v>
      </c>
      <c r="G344" s="17">
        <f t="shared" si="94"/>
        <v>-9.7222222222222127E-2</v>
      </c>
      <c r="H344" s="17">
        <f t="shared" si="95"/>
        <v>-0.34999999999999964</v>
      </c>
      <c r="I344" s="27">
        <f t="shared" si="80"/>
        <v>-141.4583333333332</v>
      </c>
      <c r="J344" s="27">
        <f t="shared" si="81"/>
        <v>285.471</v>
      </c>
      <c r="K344" s="27">
        <f t="shared" si="82"/>
        <v>6.8691603250385809</v>
      </c>
      <c r="L344" s="27">
        <f t="shared" si="90"/>
        <v>150.8818269917054</v>
      </c>
      <c r="M344" s="31">
        <f t="shared" si="91"/>
        <v>0.60771846982770228</v>
      </c>
      <c r="N344" s="28">
        <f t="shared" si="83"/>
        <v>607.71846982770228</v>
      </c>
      <c r="O344" s="29" t="str">
        <f t="shared" si="84"/>
        <v>Braking</v>
      </c>
      <c r="P344" s="36">
        <f t="shared" si="85"/>
        <v>607.71846982770228</v>
      </c>
      <c r="Q344" s="36">
        <f>SUM(P$8:P344)</f>
        <v>788595.55789597041</v>
      </c>
      <c r="R344" s="36">
        <f t="shared" si="92"/>
        <v>607.71846982770228</v>
      </c>
      <c r="S344" s="36">
        <f>SUM(R$8:R344)</f>
        <v>1562292.2956849348</v>
      </c>
      <c r="T344" s="36">
        <f t="shared" si="93"/>
        <v>-773696.73778896441</v>
      </c>
      <c r="U344" s="17"/>
      <c r="V344" s="24"/>
      <c r="BH344">
        <f t="shared" si="86"/>
        <v>0</v>
      </c>
      <c r="BI344">
        <f t="shared" si="87"/>
        <v>14.5</v>
      </c>
      <c r="BJ344">
        <f t="shared" si="88"/>
        <v>4.0277777777777777</v>
      </c>
    </row>
    <row r="345" spans="2:62" x14ac:dyDescent="0.2">
      <c r="B345" s="3" t="s">
        <v>21</v>
      </c>
      <c r="C345" s="3">
        <v>337</v>
      </c>
      <c r="D345" s="3">
        <v>337</v>
      </c>
      <c r="E345" s="2">
        <f t="shared" si="89"/>
        <v>3.9722222222222223</v>
      </c>
      <c r="F345" s="10">
        <v>14.3</v>
      </c>
      <c r="G345" s="17">
        <f t="shared" si="94"/>
        <v>0</v>
      </c>
      <c r="H345" s="17">
        <f t="shared" si="95"/>
        <v>0</v>
      </c>
      <c r="I345" s="27">
        <f t="shared" si="80"/>
        <v>0</v>
      </c>
      <c r="J345" s="27">
        <f t="shared" si="81"/>
        <v>285.471</v>
      </c>
      <c r="K345" s="27">
        <f t="shared" si="82"/>
        <v>6.6809731028163588</v>
      </c>
      <c r="L345" s="27">
        <f t="shared" si="90"/>
        <v>292.15197310281638</v>
      </c>
      <c r="M345" s="31">
        <f t="shared" si="91"/>
        <v>1.1604925598250762</v>
      </c>
      <c r="N345" s="28">
        <f t="shared" si="83"/>
        <v>0</v>
      </c>
      <c r="O345" s="29" t="str">
        <f t="shared" si="84"/>
        <v>Not Braking</v>
      </c>
      <c r="P345" s="36">
        <f t="shared" si="85"/>
        <v>1160.4925598250761</v>
      </c>
      <c r="Q345" s="36">
        <f>SUM(P$8:P345)</f>
        <v>789756.05045579548</v>
      </c>
      <c r="R345" s="36">
        <f t="shared" si="92"/>
        <v>1160.4925598250761</v>
      </c>
      <c r="S345" s="36">
        <f>SUM(R$8:R345)</f>
        <v>1563452.7882447599</v>
      </c>
      <c r="T345" s="36">
        <f t="shared" si="93"/>
        <v>-773696.73778896441</v>
      </c>
      <c r="U345" s="17"/>
      <c r="V345" s="24"/>
      <c r="BH345">
        <f t="shared" si="86"/>
        <v>0</v>
      </c>
      <c r="BI345">
        <f t="shared" si="87"/>
        <v>14.3</v>
      </c>
      <c r="BJ345">
        <f t="shared" si="88"/>
        <v>3.9722222222222223</v>
      </c>
    </row>
    <row r="346" spans="2:62" x14ac:dyDescent="0.2">
      <c r="B346" s="3" t="s">
        <v>21</v>
      </c>
      <c r="C346" s="3">
        <v>338</v>
      </c>
      <c r="D346" s="3">
        <v>338</v>
      </c>
      <c r="E346" s="2">
        <f t="shared" si="89"/>
        <v>4.0277777777777777</v>
      </c>
      <c r="F346" s="10">
        <v>14.5</v>
      </c>
      <c r="G346" s="17">
        <f t="shared" si="94"/>
        <v>0.15277777777777773</v>
      </c>
      <c r="H346" s="17">
        <f t="shared" si="95"/>
        <v>0.54999999999999982</v>
      </c>
      <c r="I346" s="27">
        <f t="shared" si="80"/>
        <v>222.2916666666666</v>
      </c>
      <c r="J346" s="27">
        <f t="shared" si="81"/>
        <v>285.471</v>
      </c>
      <c r="K346" s="27">
        <f t="shared" si="82"/>
        <v>6.8691603250385809</v>
      </c>
      <c r="L346" s="27">
        <f t="shared" si="90"/>
        <v>514.63182699170522</v>
      </c>
      <c r="M346" s="31">
        <f t="shared" si="91"/>
        <v>2.0728226364943678</v>
      </c>
      <c r="N346" s="28">
        <f t="shared" si="83"/>
        <v>0</v>
      </c>
      <c r="O346" s="29" t="str">
        <f t="shared" si="84"/>
        <v>Not Braking</v>
      </c>
      <c r="P346" s="36">
        <f t="shared" si="85"/>
        <v>2072.822636494368</v>
      </c>
      <c r="Q346" s="36">
        <f>SUM(P$8:P346)</f>
        <v>791828.8730922899</v>
      </c>
      <c r="R346" s="36">
        <f t="shared" si="92"/>
        <v>2072.822636494368</v>
      </c>
      <c r="S346" s="36">
        <f>SUM(R$8:R346)</f>
        <v>1565525.6108812543</v>
      </c>
      <c r="T346" s="36">
        <f t="shared" si="93"/>
        <v>-773696.73778896441</v>
      </c>
      <c r="U346" s="17"/>
      <c r="V346" s="24"/>
      <c r="BH346">
        <f t="shared" si="86"/>
        <v>0</v>
      </c>
      <c r="BI346">
        <f t="shared" si="87"/>
        <v>14.5</v>
      </c>
      <c r="BJ346">
        <f t="shared" si="88"/>
        <v>4.0277777777777777</v>
      </c>
    </row>
    <row r="347" spans="2:62" x14ac:dyDescent="0.2">
      <c r="B347" s="3" t="s">
        <v>21</v>
      </c>
      <c r="C347" s="3">
        <v>339</v>
      </c>
      <c r="D347" s="3">
        <v>339</v>
      </c>
      <c r="E347" s="2">
        <f t="shared" si="89"/>
        <v>4.2777777777777777</v>
      </c>
      <c r="F347" s="10">
        <v>15.4</v>
      </c>
      <c r="G347" s="17">
        <f t="shared" si="94"/>
        <v>0.45833333333333343</v>
      </c>
      <c r="H347" s="17">
        <f t="shared" si="95"/>
        <v>1.6500000000000004</v>
      </c>
      <c r="I347" s="27">
        <f t="shared" si="80"/>
        <v>666.87500000000011</v>
      </c>
      <c r="J347" s="27">
        <f t="shared" si="81"/>
        <v>285.471</v>
      </c>
      <c r="K347" s="27">
        <f t="shared" si="82"/>
        <v>7.7483475038580254</v>
      </c>
      <c r="L347" s="27">
        <f t="shared" si="90"/>
        <v>960.09434750385822</v>
      </c>
      <c r="M347" s="31">
        <f t="shared" si="91"/>
        <v>4.1070702643220605</v>
      </c>
      <c r="N347" s="28">
        <f t="shared" si="83"/>
        <v>0</v>
      </c>
      <c r="O347" s="29" t="str">
        <f t="shared" si="84"/>
        <v>Not Braking</v>
      </c>
      <c r="P347" s="36">
        <f t="shared" si="85"/>
        <v>4107.0702643220602</v>
      </c>
      <c r="Q347" s="36">
        <f>SUM(P$8:P347)</f>
        <v>795935.943356612</v>
      </c>
      <c r="R347" s="36">
        <f t="shared" si="92"/>
        <v>4107.0702643220602</v>
      </c>
      <c r="S347" s="36">
        <f>SUM(R$8:R347)</f>
        <v>1569632.6811455763</v>
      </c>
      <c r="T347" s="36">
        <f t="shared" si="93"/>
        <v>-773696.7377889643</v>
      </c>
      <c r="U347" s="17"/>
      <c r="V347" s="24"/>
      <c r="BH347">
        <f t="shared" si="86"/>
        <v>0</v>
      </c>
      <c r="BI347">
        <f t="shared" si="87"/>
        <v>15.4</v>
      </c>
      <c r="BJ347">
        <f t="shared" si="88"/>
        <v>4.2777777777777777</v>
      </c>
    </row>
    <row r="348" spans="2:62" x14ac:dyDescent="0.2">
      <c r="B348" s="3" t="s">
        <v>21</v>
      </c>
      <c r="C348" s="3">
        <v>340</v>
      </c>
      <c r="D348" s="3">
        <v>340</v>
      </c>
      <c r="E348" s="2">
        <f t="shared" si="89"/>
        <v>4.9444444444444446</v>
      </c>
      <c r="F348" s="10">
        <v>17.8</v>
      </c>
      <c r="G348" s="17">
        <f t="shared" si="94"/>
        <v>0.79166666666666674</v>
      </c>
      <c r="H348" s="17">
        <f t="shared" si="95"/>
        <v>2.8500000000000005</v>
      </c>
      <c r="I348" s="27">
        <f t="shared" si="80"/>
        <v>1151.875</v>
      </c>
      <c r="J348" s="27">
        <f t="shared" si="81"/>
        <v>285.471</v>
      </c>
      <c r="K348" s="27">
        <f t="shared" si="82"/>
        <v>10.3516040779321</v>
      </c>
      <c r="L348" s="27">
        <f t="shared" si="90"/>
        <v>1447.6976040779321</v>
      </c>
      <c r="M348" s="31">
        <f t="shared" si="91"/>
        <v>7.1580603757186649</v>
      </c>
      <c r="N348" s="28">
        <f t="shared" si="83"/>
        <v>0</v>
      </c>
      <c r="O348" s="29" t="str">
        <f t="shared" si="84"/>
        <v>Not Braking</v>
      </c>
      <c r="P348" s="36">
        <f t="shared" si="85"/>
        <v>7158.0603757186645</v>
      </c>
      <c r="Q348" s="36">
        <f>SUM(P$8:P348)</f>
        <v>803094.00373233063</v>
      </c>
      <c r="R348" s="36">
        <f t="shared" si="92"/>
        <v>7158.0603757186645</v>
      </c>
      <c r="S348" s="36">
        <f>SUM(R$8:R348)</f>
        <v>1576790.7415212949</v>
      </c>
      <c r="T348" s="36">
        <f t="shared" si="93"/>
        <v>-773696.7377889643</v>
      </c>
      <c r="U348" s="17"/>
      <c r="V348" s="24"/>
      <c r="BH348">
        <f t="shared" si="86"/>
        <v>0</v>
      </c>
      <c r="BI348">
        <f t="shared" si="87"/>
        <v>17.8</v>
      </c>
      <c r="BJ348">
        <f t="shared" si="88"/>
        <v>4.9444444444444446</v>
      </c>
    </row>
    <row r="349" spans="2:62" x14ac:dyDescent="0.2">
      <c r="B349" s="3" t="s">
        <v>21</v>
      </c>
      <c r="C349" s="3">
        <v>341</v>
      </c>
      <c r="D349" s="3">
        <v>341</v>
      </c>
      <c r="E349" s="2">
        <f t="shared" si="89"/>
        <v>5.8611111111111107</v>
      </c>
      <c r="F349" s="10">
        <v>21.1</v>
      </c>
      <c r="G349" s="17">
        <f t="shared" si="94"/>
        <v>0.87500000000000011</v>
      </c>
      <c r="H349" s="17">
        <f t="shared" si="95"/>
        <v>3.1500000000000004</v>
      </c>
      <c r="I349" s="27">
        <f t="shared" si="80"/>
        <v>1273.1250000000002</v>
      </c>
      <c r="J349" s="27">
        <f t="shared" si="81"/>
        <v>285.471</v>
      </c>
      <c r="K349" s="27">
        <f t="shared" si="82"/>
        <v>14.545630764853394</v>
      </c>
      <c r="L349" s="27">
        <f t="shared" si="90"/>
        <v>1573.1416307648537</v>
      </c>
      <c r="M349" s="31">
        <f t="shared" si="91"/>
        <v>9.2203578914273372</v>
      </c>
      <c r="N349" s="28">
        <f t="shared" si="83"/>
        <v>0</v>
      </c>
      <c r="O349" s="29" t="str">
        <f t="shared" si="84"/>
        <v>Not Braking</v>
      </c>
      <c r="P349" s="36">
        <f t="shared" si="85"/>
        <v>9220.3578914273367</v>
      </c>
      <c r="Q349" s="36">
        <f>SUM(P$8:P349)</f>
        <v>812314.36162375798</v>
      </c>
      <c r="R349" s="36">
        <f t="shared" si="92"/>
        <v>9220.3578914273367</v>
      </c>
      <c r="S349" s="36">
        <f>SUM(R$8:R349)</f>
        <v>1586011.0994127223</v>
      </c>
      <c r="T349" s="36">
        <f t="shared" si="93"/>
        <v>-773696.7377889643</v>
      </c>
      <c r="U349" s="17"/>
      <c r="V349" s="24"/>
      <c r="BH349">
        <f t="shared" si="86"/>
        <v>0</v>
      </c>
      <c r="BI349">
        <f t="shared" si="87"/>
        <v>21.1</v>
      </c>
      <c r="BJ349">
        <f t="shared" si="88"/>
        <v>5.8611111111111116</v>
      </c>
    </row>
    <row r="350" spans="2:62" x14ac:dyDescent="0.2">
      <c r="B350" s="3" t="s">
        <v>21</v>
      </c>
      <c r="C350" s="3">
        <v>342</v>
      </c>
      <c r="D350" s="3">
        <v>342</v>
      </c>
      <c r="E350" s="2">
        <f t="shared" si="89"/>
        <v>6.6944444444444446</v>
      </c>
      <c r="F350" s="10">
        <v>24.1</v>
      </c>
      <c r="G350" s="17">
        <f t="shared" si="94"/>
        <v>0.54166666666666641</v>
      </c>
      <c r="H350" s="17">
        <f t="shared" si="95"/>
        <v>1.9499999999999993</v>
      </c>
      <c r="I350" s="27">
        <f t="shared" si="80"/>
        <v>788.12499999999966</v>
      </c>
      <c r="J350" s="27">
        <f t="shared" si="81"/>
        <v>285.471</v>
      </c>
      <c r="K350" s="27">
        <f t="shared" si="82"/>
        <v>18.975871621334878</v>
      </c>
      <c r="L350" s="27">
        <f t="shared" si="90"/>
        <v>1092.5718716213346</v>
      </c>
      <c r="M350" s="31">
        <f t="shared" si="91"/>
        <v>7.3141616961317126</v>
      </c>
      <c r="N350" s="28">
        <f t="shared" si="83"/>
        <v>0</v>
      </c>
      <c r="O350" s="29" t="str">
        <f t="shared" si="84"/>
        <v>Not Braking</v>
      </c>
      <c r="P350" s="36">
        <f t="shared" si="85"/>
        <v>7314.1616961317122</v>
      </c>
      <c r="Q350" s="36">
        <f>SUM(P$8:P350)</f>
        <v>819628.52331988967</v>
      </c>
      <c r="R350" s="36">
        <f t="shared" si="92"/>
        <v>7314.1616961317122</v>
      </c>
      <c r="S350" s="36">
        <f>SUM(R$8:R350)</f>
        <v>1593325.2611088541</v>
      </c>
      <c r="T350" s="36">
        <f t="shared" si="93"/>
        <v>-773696.73778896441</v>
      </c>
      <c r="U350" s="17"/>
      <c r="V350" s="24"/>
      <c r="BH350">
        <f t="shared" si="86"/>
        <v>0</v>
      </c>
      <c r="BI350">
        <f t="shared" si="87"/>
        <v>24.1</v>
      </c>
      <c r="BJ350">
        <f t="shared" si="88"/>
        <v>6.6944444444444446</v>
      </c>
    </row>
    <row r="351" spans="2:62" x14ac:dyDescent="0.2">
      <c r="B351" s="3" t="s">
        <v>21</v>
      </c>
      <c r="C351" s="3">
        <v>343</v>
      </c>
      <c r="D351" s="3">
        <v>343</v>
      </c>
      <c r="E351" s="2">
        <f t="shared" si="89"/>
        <v>6.9444444444444446</v>
      </c>
      <c r="F351" s="10">
        <v>25</v>
      </c>
      <c r="G351" s="17">
        <f t="shared" si="94"/>
        <v>0.16666666666666657</v>
      </c>
      <c r="H351" s="17">
        <f t="shared" si="95"/>
        <v>0.59999999999999964</v>
      </c>
      <c r="I351" s="27">
        <f t="shared" si="80"/>
        <v>242.49999999999986</v>
      </c>
      <c r="J351" s="27">
        <f t="shared" si="81"/>
        <v>285.471</v>
      </c>
      <c r="K351" s="27">
        <f t="shared" si="82"/>
        <v>20.419620466820991</v>
      </c>
      <c r="L351" s="27">
        <f t="shared" si="90"/>
        <v>548.39062046682091</v>
      </c>
      <c r="M351" s="31">
        <f t="shared" si="91"/>
        <v>3.8082681976862562</v>
      </c>
      <c r="N351" s="28">
        <f t="shared" si="83"/>
        <v>0</v>
      </c>
      <c r="O351" s="29" t="str">
        <f t="shared" si="84"/>
        <v>Not Braking</v>
      </c>
      <c r="P351" s="36">
        <f t="shared" si="85"/>
        <v>3808.2681976862564</v>
      </c>
      <c r="Q351" s="36">
        <f>SUM(P$8:P351)</f>
        <v>823436.79151757597</v>
      </c>
      <c r="R351" s="36">
        <f t="shared" si="92"/>
        <v>3808.2681976862564</v>
      </c>
      <c r="S351" s="36">
        <f>SUM(R$8:R351)</f>
        <v>1597133.5293065403</v>
      </c>
      <c r="T351" s="36">
        <f t="shared" si="93"/>
        <v>-773696.7377889643</v>
      </c>
      <c r="U351" s="17"/>
      <c r="V351" s="24"/>
      <c r="BH351">
        <f t="shared" si="86"/>
        <v>0</v>
      </c>
      <c r="BI351">
        <f t="shared" si="87"/>
        <v>25</v>
      </c>
      <c r="BJ351">
        <f t="shared" si="88"/>
        <v>6.9444444444444446</v>
      </c>
    </row>
    <row r="352" spans="2:62" x14ac:dyDescent="0.2">
      <c r="B352" s="3" t="s">
        <v>21</v>
      </c>
      <c r="C352" s="3">
        <v>344</v>
      </c>
      <c r="D352" s="3">
        <v>344</v>
      </c>
      <c r="E352" s="2">
        <f t="shared" si="89"/>
        <v>7.0277777777777777</v>
      </c>
      <c r="F352" s="10">
        <v>25.3</v>
      </c>
      <c r="G352" s="17">
        <f t="shared" si="94"/>
        <v>6.9444444444444448E-2</v>
      </c>
      <c r="H352" s="17">
        <f t="shared" si="95"/>
        <v>0.25</v>
      </c>
      <c r="I352" s="27">
        <f t="shared" si="80"/>
        <v>101.04166666666667</v>
      </c>
      <c r="J352" s="27">
        <f t="shared" si="81"/>
        <v>285.471</v>
      </c>
      <c r="K352" s="27">
        <f t="shared" si="82"/>
        <v>20.912631783371914</v>
      </c>
      <c r="L352" s="27">
        <f t="shared" si="90"/>
        <v>407.42529845003861</v>
      </c>
      <c r="M352" s="31">
        <f t="shared" si="91"/>
        <v>2.8632944585516604</v>
      </c>
      <c r="N352" s="28">
        <f t="shared" si="83"/>
        <v>0</v>
      </c>
      <c r="O352" s="29" t="str">
        <f t="shared" si="84"/>
        <v>Not Braking</v>
      </c>
      <c r="P352" s="36">
        <f t="shared" si="85"/>
        <v>2863.2944585516602</v>
      </c>
      <c r="Q352" s="36">
        <f>SUM(P$8:P352)</f>
        <v>826300.08597612765</v>
      </c>
      <c r="R352" s="36">
        <f t="shared" si="92"/>
        <v>2863.2944585516602</v>
      </c>
      <c r="S352" s="36">
        <f>SUM(R$8:R352)</f>
        <v>1599996.8237650918</v>
      </c>
      <c r="T352" s="36">
        <f t="shared" si="93"/>
        <v>-773696.73778896418</v>
      </c>
      <c r="U352" s="17"/>
      <c r="V352" s="24"/>
      <c r="BH352">
        <f t="shared" si="86"/>
        <v>0</v>
      </c>
      <c r="BI352">
        <f t="shared" si="87"/>
        <v>25.3</v>
      </c>
      <c r="BJ352">
        <f t="shared" si="88"/>
        <v>7.0277777777777777</v>
      </c>
    </row>
    <row r="353" spans="2:62" x14ac:dyDescent="0.2">
      <c r="B353" s="3" t="s">
        <v>21</v>
      </c>
      <c r="C353" s="3">
        <v>345</v>
      </c>
      <c r="D353" s="3">
        <v>345</v>
      </c>
      <c r="E353" s="2">
        <f t="shared" si="89"/>
        <v>7.083333333333333</v>
      </c>
      <c r="F353" s="10">
        <v>25.5</v>
      </c>
      <c r="G353" s="17">
        <f t="shared" si="94"/>
        <v>0.15277777777777748</v>
      </c>
      <c r="H353" s="17">
        <f t="shared" si="95"/>
        <v>0.54999999999999893</v>
      </c>
      <c r="I353" s="27">
        <f t="shared" si="80"/>
        <v>222.29166666666623</v>
      </c>
      <c r="J353" s="27">
        <f t="shared" si="81"/>
        <v>285.471</v>
      </c>
      <c r="K353" s="27">
        <f t="shared" si="82"/>
        <v>21.244573133680554</v>
      </c>
      <c r="L353" s="27">
        <f t="shared" si="90"/>
        <v>529.00723980034672</v>
      </c>
      <c r="M353" s="31">
        <f t="shared" si="91"/>
        <v>3.7471346152524556</v>
      </c>
      <c r="N353" s="28">
        <f t="shared" si="83"/>
        <v>0</v>
      </c>
      <c r="O353" s="29" t="str">
        <f t="shared" si="84"/>
        <v>Not Braking</v>
      </c>
      <c r="P353" s="36">
        <f t="shared" si="85"/>
        <v>3747.1346152524557</v>
      </c>
      <c r="Q353" s="36">
        <f>SUM(P$8:P353)</f>
        <v>830047.22059138014</v>
      </c>
      <c r="R353" s="36">
        <f t="shared" si="92"/>
        <v>3747.1346152524557</v>
      </c>
      <c r="S353" s="36">
        <f>SUM(R$8:R353)</f>
        <v>1603743.9583803443</v>
      </c>
      <c r="T353" s="36">
        <f t="shared" si="93"/>
        <v>-773696.73778896418</v>
      </c>
      <c r="U353" s="17"/>
      <c r="V353" s="24"/>
      <c r="BH353">
        <f t="shared" si="86"/>
        <v>0</v>
      </c>
      <c r="BI353">
        <f t="shared" si="87"/>
        <v>25.5</v>
      </c>
      <c r="BJ353">
        <f t="shared" si="88"/>
        <v>7.083333333333333</v>
      </c>
    </row>
    <row r="354" spans="2:62" x14ac:dyDescent="0.2">
      <c r="B354" s="3" t="s">
        <v>21</v>
      </c>
      <c r="C354" s="3">
        <v>346</v>
      </c>
      <c r="D354" s="3">
        <v>346</v>
      </c>
      <c r="E354" s="2">
        <f t="shared" si="89"/>
        <v>7.333333333333333</v>
      </c>
      <c r="F354" s="10">
        <v>26.4</v>
      </c>
      <c r="G354" s="17">
        <f t="shared" si="94"/>
        <v>0.15277777777777798</v>
      </c>
      <c r="H354" s="17">
        <f t="shared" si="95"/>
        <v>0.55000000000000071</v>
      </c>
      <c r="I354" s="27">
        <f t="shared" si="80"/>
        <v>222.29166666666697</v>
      </c>
      <c r="J354" s="27">
        <f t="shared" si="81"/>
        <v>285.471</v>
      </c>
      <c r="K354" s="27">
        <f t="shared" si="82"/>
        <v>22.770653888888887</v>
      </c>
      <c r="L354" s="27">
        <f t="shared" si="90"/>
        <v>530.53332055555586</v>
      </c>
      <c r="M354" s="31">
        <f t="shared" si="91"/>
        <v>3.890577684074076</v>
      </c>
      <c r="N354" s="28">
        <f t="shared" si="83"/>
        <v>0</v>
      </c>
      <c r="O354" s="29" t="str">
        <f t="shared" si="84"/>
        <v>Not Braking</v>
      </c>
      <c r="P354" s="36">
        <f t="shared" si="85"/>
        <v>3890.5776840740759</v>
      </c>
      <c r="Q354" s="36">
        <f>SUM(P$8:P354)</f>
        <v>833937.7982754542</v>
      </c>
      <c r="R354" s="36">
        <f t="shared" si="92"/>
        <v>3890.5776840740759</v>
      </c>
      <c r="S354" s="36">
        <f>SUM(R$8:R354)</f>
        <v>1607634.5360644185</v>
      </c>
      <c r="T354" s="36">
        <f t="shared" si="93"/>
        <v>-773696.7377889643</v>
      </c>
      <c r="U354" s="17"/>
      <c r="V354" s="24"/>
      <c r="BH354">
        <f t="shared" si="86"/>
        <v>0</v>
      </c>
      <c r="BI354">
        <f t="shared" si="87"/>
        <v>26.4</v>
      </c>
      <c r="BJ354">
        <f t="shared" si="88"/>
        <v>7.333333333333333</v>
      </c>
    </row>
    <row r="355" spans="2:62" x14ac:dyDescent="0.2">
      <c r="B355" s="3" t="s">
        <v>21</v>
      </c>
      <c r="C355" s="3">
        <v>347</v>
      </c>
      <c r="D355" s="3">
        <v>347</v>
      </c>
      <c r="E355" s="2">
        <f t="shared" si="89"/>
        <v>7.3888888888888893</v>
      </c>
      <c r="F355" s="10">
        <v>26.6</v>
      </c>
      <c r="G355" s="17">
        <f t="shared" si="94"/>
        <v>9.7222222222222612E-2</v>
      </c>
      <c r="H355" s="17">
        <f t="shared" si="95"/>
        <v>0.35000000000000142</v>
      </c>
      <c r="I355" s="27">
        <f t="shared" si="80"/>
        <v>141.45833333333391</v>
      </c>
      <c r="J355" s="27">
        <f t="shared" si="81"/>
        <v>285.471</v>
      </c>
      <c r="K355" s="27">
        <f t="shared" si="82"/>
        <v>23.116970652006177</v>
      </c>
      <c r="L355" s="27">
        <f t="shared" si="90"/>
        <v>450.04630398534005</v>
      </c>
      <c r="M355" s="31">
        <f t="shared" si="91"/>
        <v>3.3253421350027907</v>
      </c>
      <c r="N355" s="28">
        <f t="shared" si="83"/>
        <v>0</v>
      </c>
      <c r="O355" s="29" t="str">
        <f t="shared" si="84"/>
        <v>Not Braking</v>
      </c>
      <c r="P355" s="36">
        <f t="shared" si="85"/>
        <v>3325.3421350027907</v>
      </c>
      <c r="Q355" s="36">
        <f>SUM(P$8:P355)</f>
        <v>837263.14041045704</v>
      </c>
      <c r="R355" s="36">
        <f t="shared" si="92"/>
        <v>3325.3421350027907</v>
      </c>
      <c r="S355" s="36">
        <f>SUM(R$8:R355)</f>
        <v>1610959.8781994213</v>
      </c>
      <c r="T355" s="36">
        <f t="shared" si="93"/>
        <v>-773696.7377889643</v>
      </c>
      <c r="U355" s="17"/>
      <c r="V355" s="24"/>
      <c r="BH355">
        <f t="shared" si="86"/>
        <v>0</v>
      </c>
      <c r="BI355">
        <f t="shared" si="87"/>
        <v>26.6</v>
      </c>
      <c r="BJ355">
        <f t="shared" si="88"/>
        <v>7.3888888888888893</v>
      </c>
    </row>
    <row r="356" spans="2:62" x14ac:dyDescent="0.2">
      <c r="B356" s="3" t="s">
        <v>21</v>
      </c>
      <c r="C356" s="3">
        <v>348</v>
      </c>
      <c r="D356" s="3">
        <v>348</v>
      </c>
      <c r="E356" s="2">
        <f t="shared" si="89"/>
        <v>7.5277777777777777</v>
      </c>
      <c r="F356" s="10">
        <v>27.1</v>
      </c>
      <c r="G356" s="17">
        <f t="shared" si="94"/>
        <v>0.15277777777777748</v>
      </c>
      <c r="H356" s="17">
        <f t="shared" si="95"/>
        <v>0.54999999999999893</v>
      </c>
      <c r="I356" s="27">
        <f t="shared" si="80"/>
        <v>222.29166666666623</v>
      </c>
      <c r="J356" s="27">
        <f t="shared" si="81"/>
        <v>285.471</v>
      </c>
      <c r="K356" s="27">
        <f t="shared" si="82"/>
        <v>23.994197547260804</v>
      </c>
      <c r="L356" s="27">
        <f t="shared" si="90"/>
        <v>531.75686421392697</v>
      </c>
      <c r="M356" s="31">
        <f t="shared" si="91"/>
        <v>4.0029475056103951</v>
      </c>
      <c r="N356" s="28">
        <f t="shared" si="83"/>
        <v>0</v>
      </c>
      <c r="O356" s="29" t="str">
        <f t="shared" si="84"/>
        <v>Not Braking</v>
      </c>
      <c r="P356" s="36">
        <f t="shared" si="85"/>
        <v>4002.9475056103947</v>
      </c>
      <c r="Q356" s="36">
        <f>SUM(P$8:P356)</f>
        <v>841266.08791606745</v>
      </c>
      <c r="R356" s="36">
        <f t="shared" si="92"/>
        <v>4002.9475056103947</v>
      </c>
      <c r="S356" s="36">
        <f>SUM(R$8:R356)</f>
        <v>1614962.8257050316</v>
      </c>
      <c r="T356" s="36">
        <f t="shared" si="93"/>
        <v>-773696.73778896418</v>
      </c>
      <c r="U356" s="17"/>
      <c r="V356" s="24"/>
      <c r="BH356">
        <f t="shared" si="86"/>
        <v>0</v>
      </c>
      <c r="BI356">
        <f t="shared" si="87"/>
        <v>27.1</v>
      </c>
      <c r="BJ356">
        <f t="shared" si="88"/>
        <v>7.5277777777777777</v>
      </c>
    </row>
    <row r="357" spans="2:62" x14ac:dyDescent="0.2">
      <c r="B357" s="3" t="s">
        <v>21</v>
      </c>
      <c r="C357" s="3">
        <v>349</v>
      </c>
      <c r="D357" s="3">
        <v>349</v>
      </c>
      <c r="E357" s="2">
        <f t="shared" si="89"/>
        <v>7.6944444444444446</v>
      </c>
      <c r="F357" s="10">
        <v>27.7</v>
      </c>
      <c r="G357" s="17">
        <f t="shared" si="94"/>
        <v>0.1388888888888889</v>
      </c>
      <c r="H357" s="17">
        <f t="shared" si="95"/>
        <v>0.5</v>
      </c>
      <c r="I357" s="27">
        <f t="shared" si="80"/>
        <v>202.08333333333334</v>
      </c>
      <c r="J357" s="27">
        <f t="shared" si="81"/>
        <v>285.471</v>
      </c>
      <c r="K357" s="27">
        <f t="shared" si="82"/>
        <v>25.068432940779324</v>
      </c>
      <c r="L357" s="27">
        <f t="shared" si="90"/>
        <v>512.62276627411268</v>
      </c>
      <c r="M357" s="31">
        <f t="shared" si="91"/>
        <v>3.9443473960535895</v>
      </c>
      <c r="N357" s="28">
        <f t="shared" si="83"/>
        <v>0</v>
      </c>
      <c r="O357" s="29" t="str">
        <f t="shared" si="84"/>
        <v>Not Braking</v>
      </c>
      <c r="P357" s="36">
        <f t="shared" si="85"/>
        <v>3944.3473960535894</v>
      </c>
      <c r="Q357" s="36">
        <f>SUM(P$8:P357)</f>
        <v>845210.43531212106</v>
      </c>
      <c r="R357" s="36">
        <f t="shared" si="92"/>
        <v>3944.3473960535894</v>
      </c>
      <c r="S357" s="36">
        <f>SUM(R$8:R357)</f>
        <v>1618907.1731010852</v>
      </c>
      <c r="T357" s="36">
        <f t="shared" si="93"/>
        <v>-773696.73778896418</v>
      </c>
      <c r="U357" s="17"/>
      <c r="V357" s="24"/>
      <c r="BH357">
        <f t="shared" si="86"/>
        <v>0</v>
      </c>
      <c r="BI357">
        <f t="shared" si="87"/>
        <v>27.7</v>
      </c>
      <c r="BJ357">
        <f t="shared" si="88"/>
        <v>7.6944444444444438</v>
      </c>
    </row>
    <row r="358" spans="2:62" x14ac:dyDescent="0.2">
      <c r="B358" s="3" t="s">
        <v>21</v>
      </c>
      <c r="C358" s="3">
        <v>350</v>
      </c>
      <c r="D358" s="3">
        <v>350</v>
      </c>
      <c r="E358" s="2">
        <f t="shared" si="89"/>
        <v>7.8055555555555554</v>
      </c>
      <c r="F358" s="10">
        <v>28.1</v>
      </c>
      <c r="G358" s="17">
        <f t="shared" si="94"/>
        <v>6.9444444444444448E-2</v>
      </c>
      <c r="H358" s="17">
        <f t="shared" si="95"/>
        <v>0.25</v>
      </c>
      <c r="I358" s="27">
        <f t="shared" si="80"/>
        <v>101.04166666666667</v>
      </c>
      <c r="J358" s="27">
        <f t="shared" si="81"/>
        <v>285.471</v>
      </c>
      <c r="K358" s="27">
        <f t="shared" si="82"/>
        <v>25.797658426890433</v>
      </c>
      <c r="L358" s="27">
        <f t="shared" si="90"/>
        <v>412.31032509355714</v>
      </c>
      <c r="M358" s="31">
        <f t="shared" si="91"/>
        <v>3.218311148646932</v>
      </c>
      <c r="N358" s="28">
        <f t="shared" si="83"/>
        <v>0</v>
      </c>
      <c r="O358" s="29" t="str">
        <f t="shared" si="84"/>
        <v>Not Braking</v>
      </c>
      <c r="P358" s="36">
        <f t="shared" si="85"/>
        <v>3218.311148646932</v>
      </c>
      <c r="Q358" s="36">
        <f>SUM(P$8:P358)</f>
        <v>848428.74646076804</v>
      </c>
      <c r="R358" s="36">
        <f t="shared" si="92"/>
        <v>3218.311148646932</v>
      </c>
      <c r="S358" s="36">
        <f>SUM(R$8:R358)</f>
        <v>1622125.4842497322</v>
      </c>
      <c r="T358" s="36">
        <f t="shared" si="93"/>
        <v>-773696.73778896418</v>
      </c>
      <c r="U358" s="17"/>
      <c r="V358" s="24"/>
      <c r="BH358">
        <f t="shared" si="86"/>
        <v>0</v>
      </c>
      <c r="BI358">
        <f t="shared" si="87"/>
        <v>28.1</v>
      </c>
      <c r="BJ358">
        <f t="shared" si="88"/>
        <v>7.8055555555555554</v>
      </c>
    </row>
    <row r="359" spans="2:62" x14ac:dyDescent="0.2">
      <c r="B359" s="3" t="s">
        <v>21</v>
      </c>
      <c r="C359" s="3">
        <v>351</v>
      </c>
      <c r="D359" s="3">
        <v>351</v>
      </c>
      <c r="E359" s="2">
        <f t="shared" si="89"/>
        <v>7.833333333333333</v>
      </c>
      <c r="F359" s="10">
        <v>28.2</v>
      </c>
      <c r="G359" s="17">
        <f t="shared" si="94"/>
        <v>0</v>
      </c>
      <c r="H359" s="17">
        <f t="shared" si="95"/>
        <v>0</v>
      </c>
      <c r="I359" s="27">
        <f t="shared" si="80"/>
        <v>0</v>
      </c>
      <c r="J359" s="27">
        <f t="shared" si="81"/>
        <v>285.471</v>
      </c>
      <c r="K359" s="27">
        <f t="shared" si="82"/>
        <v>25.981598368055554</v>
      </c>
      <c r="L359" s="27">
        <f t="shared" si="90"/>
        <v>311.45259836805553</v>
      </c>
      <c r="M359" s="31">
        <f t="shared" si="91"/>
        <v>2.4397120205497682</v>
      </c>
      <c r="N359" s="28">
        <f t="shared" si="83"/>
        <v>0</v>
      </c>
      <c r="O359" s="29" t="str">
        <f t="shared" si="84"/>
        <v>Not Braking</v>
      </c>
      <c r="P359" s="36">
        <f t="shared" si="85"/>
        <v>2439.7120205497681</v>
      </c>
      <c r="Q359" s="36">
        <f>SUM(P$8:P359)</f>
        <v>850868.45848131785</v>
      </c>
      <c r="R359" s="36">
        <f t="shared" si="92"/>
        <v>2439.7120205497681</v>
      </c>
      <c r="S359" s="36">
        <f>SUM(R$8:R359)</f>
        <v>1624565.1962702819</v>
      </c>
      <c r="T359" s="36">
        <f t="shared" si="93"/>
        <v>-773696.73778896406</v>
      </c>
      <c r="U359" s="17"/>
      <c r="V359" s="24"/>
      <c r="BH359">
        <f t="shared" si="86"/>
        <v>0</v>
      </c>
      <c r="BI359">
        <f t="shared" si="87"/>
        <v>28.2</v>
      </c>
      <c r="BJ359">
        <f t="shared" si="88"/>
        <v>7.833333333333333</v>
      </c>
    </row>
    <row r="360" spans="2:62" x14ac:dyDescent="0.2">
      <c r="B360" s="3" t="s">
        <v>21</v>
      </c>
      <c r="C360" s="3">
        <v>352</v>
      </c>
      <c r="D360" s="3">
        <v>352</v>
      </c>
      <c r="E360" s="2">
        <f t="shared" si="89"/>
        <v>7.8055555555555554</v>
      </c>
      <c r="F360" s="10">
        <v>28.1</v>
      </c>
      <c r="G360" s="17">
        <f t="shared" si="94"/>
        <v>-2.7777777777777679E-2</v>
      </c>
      <c r="H360" s="17">
        <f t="shared" si="95"/>
        <v>-9.9999999999999645E-2</v>
      </c>
      <c r="I360" s="27">
        <f t="shared" si="80"/>
        <v>-40.416666666666522</v>
      </c>
      <c r="J360" s="27">
        <f t="shared" si="81"/>
        <v>285.471</v>
      </c>
      <c r="K360" s="27">
        <f t="shared" si="82"/>
        <v>25.797658426890433</v>
      </c>
      <c r="L360" s="27">
        <f t="shared" si="90"/>
        <v>270.85199176022394</v>
      </c>
      <c r="M360" s="31">
        <f t="shared" si="91"/>
        <v>2.1141502690173035</v>
      </c>
      <c r="N360" s="28">
        <f t="shared" si="83"/>
        <v>2114.1502690173033</v>
      </c>
      <c r="O360" s="29" t="str">
        <f t="shared" si="84"/>
        <v>Braking</v>
      </c>
      <c r="P360" s="36">
        <f t="shared" si="85"/>
        <v>2114.1502690173033</v>
      </c>
      <c r="Q360" s="36">
        <f>SUM(P$8:P360)</f>
        <v>852982.60875033517</v>
      </c>
      <c r="R360" s="36">
        <f t="shared" si="92"/>
        <v>2114.1502690173033</v>
      </c>
      <c r="S360" s="36">
        <f>SUM(R$8:R360)</f>
        <v>1626679.3465392992</v>
      </c>
      <c r="T360" s="36">
        <f t="shared" si="93"/>
        <v>-773696.73778896406</v>
      </c>
      <c r="U360" s="17"/>
      <c r="V360" s="24"/>
      <c r="BH360">
        <f t="shared" si="86"/>
        <v>0</v>
      </c>
      <c r="BI360">
        <f t="shared" si="87"/>
        <v>28.1</v>
      </c>
      <c r="BJ360">
        <f t="shared" si="88"/>
        <v>7.8055555555555554</v>
      </c>
    </row>
    <row r="361" spans="2:62" x14ac:dyDescent="0.2">
      <c r="B361" s="3" t="s">
        <v>21</v>
      </c>
      <c r="C361" s="3">
        <v>353</v>
      </c>
      <c r="D361" s="3">
        <v>353</v>
      </c>
      <c r="E361" s="2">
        <f t="shared" si="89"/>
        <v>7.7777777777777777</v>
      </c>
      <c r="F361" s="10">
        <v>28</v>
      </c>
      <c r="G361" s="17">
        <f t="shared" si="94"/>
        <v>-2.7777777777778172E-2</v>
      </c>
      <c r="H361" s="17">
        <f t="shared" si="95"/>
        <v>-0.10000000000000142</v>
      </c>
      <c r="I361" s="27">
        <f t="shared" si="80"/>
        <v>-40.41666666666724</v>
      </c>
      <c r="J361" s="27">
        <f t="shared" si="81"/>
        <v>285.471</v>
      </c>
      <c r="K361" s="27">
        <f t="shared" si="82"/>
        <v>25.614371913580246</v>
      </c>
      <c r="L361" s="27">
        <f t="shared" si="90"/>
        <v>270.66870524691302</v>
      </c>
      <c r="M361" s="31">
        <f t="shared" si="91"/>
        <v>2.1052010408093231</v>
      </c>
      <c r="N361" s="28">
        <f t="shared" si="83"/>
        <v>2105.2010408093233</v>
      </c>
      <c r="O361" s="29" t="str">
        <f t="shared" si="84"/>
        <v>Braking</v>
      </c>
      <c r="P361" s="36">
        <f t="shared" si="85"/>
        <v>2105.2010408093233</v>
      </c>
      <c r="Q361" s="36">
        <f>SUM(P$8:P361)</f>
        <v>855087.80979114445</v>
      </c>
      <c r="R361" s="36">
        <f t="shared" si="92"/>
        <v>2105.2010408093233</v>
      </c>
      <c r="S361" s="36">
        <f>SUM(R$8:R361)</f>
        <v>1628784.5475801085</v>
      </c>
      <c r="T361" s="36">
        <f t="shared" si="93"/>
        <v>-773696.73778896406</v>
      </c>
      <c r="U361" s="17"/>
      <c r="V361" s="24"/>
      <c r="BH361">
        <f t="shared" si="86"/>
        <v>0</v>
      </c>
      <c r="BI361">
        <f t="shared" si="87"/>
        <v>28</v>
      </c>
      <c r="BJ361">
        <f t="shared" si="88"/>
        <v>7.7777777777777777</v>
      </c>
    </row>
    <row r="362" spans="2:62" x14ac:dyDescent="0.2">
      <c r="B362" s="3" t="s">
        <v>21</v>
      </c>
      <c r="C362" s="3">
        <v>354</v>
      </c>
      <c r="D362" s="3">
        <v>354</v>
      </c>
      <c r="E362" s="2">
        <f t="shared" si="89"/>
        <v>7.75</v>
      </c>
      <c r="F362" s="10">
        <v>27.9</v>
      </c>
      <c r="G362" s="17">
        <f t="shared" si="94"/>
        <v>-1.3888888888889086E-2</v>
      </c>
      <c r="H362" s="17">
        <f t="shared" si="95"/>
        <v>-5.0000000000000711E-2</v>
      </c>
      <c r="I362" s="27">
        <f t="shared" si="80"/>
        <v>-20.20833333333362</v>
      </c>
      <c r="J362" s="27">
        <f t="shared" si="81"/>
        <v>285.471</v>
      </c>
      <c r="K362" s="27">
        <f t="shared" si="82"/>
        <v>25.431738828125003</v>
      </c>
      <c r="L362" s="27">
        <f t="shared" si="90"/>
        <v>290.6944054947914</v>
      </c>
      <c r="M362" s="31">
        <f t="shared" si="91"/>
        <v>2.2528816425846334</v>
      </c>
      <c r="N362" s="28">
        <f t="shared" si="83"/>
        <v>2252.8816425846335</v>
      </c>
      <c r="O362" s="29" t="str">
        <f t="shared" si="84"/>
        <v>Braking</v>
      </c>
      <c r="P362" s="36">
        <f t="shared" si="85"/>
        <v>2252.8816425846335</v>
      </c>
      <c r="Q362" s="36">
        <f>SUM(P$8:P362)</f>
        <v>857340.69143372914</v>
      </c>
      <c r="R362" s="36">
        <f t="shared" si="92"/>
        <v>2252.8816425846335</v>
      </c>
      <c r="S362" s="36">
        <f>SUM(R$8:R362)</f>
        <v>1631037.4292226932</v>
      </c>
      <c r="T362" s="36">
        <f t="shared" si="93"/>
        <v>-773696.73778896406</v>
      </c>
      <c r="U362" s="17"/>
      <c r="V362" s="24"/>
      <c r="BH362">
        <f t="shared" si="86"/>
        <v>0</v>
      </c>
      <c r="BI362">
        <f t="shared" si="87"/>
        <v>27.9</v>
      </c>
      <c r="BJ362">
        <f t="shared" si="88"/>
        <v>7.7499999999999991</v>
      </c>
    </row>
    <row r="363" spans="2:62" x14ac:dyDescent="0.2">
      <c r="B363" s="3" t="s">
        <v>21</v>
      </c>
      <c r="C363" s="3">
        <v>355</v>
      </c>
      <c r="D363" s="3">
        <v>355</v>
      </c>
      <c r="E363" s="2">
        <f t="shared" si="89"/>
        <v>7.75</v>
      </c>
      <c r="F363" s="10">
        <v>27.9</v>
      </c>
      <c r="G363" s="17">
        <f t="shared" si="94"/>
        <v>2.7777777777778172E-2</v>
      </c>
      <c r="H363" s="17">
        <f t="shared" si="95"/>
        <v>0.10000000000000142</v>
      </c>
      <c r="I363" s="27">
        <f t="shared" si="80"/>
        <v>40.41666666666724</v>
      </c>
      <c r="J363" s="27">
        <f t="shared" si="81"/>
        <v>285.471</v>
      </c>
      <c r="K363" s="27">
        <f t="shared" si="82"/>
        <v>25.431738828125003</v>
      </c>
      <c r="L363" s="27">
        <f t="shared" si="90"/>
        <v>351.31940549479225</v>
      </c>
      <c r="M363" s="31">
        <f t="shared" si="91"/>
        <v>2.72272539258464</v>
      </c>
      <c r="N363" s="28">
        <f t="shared" si="83"/>
        <v>0</v>
      </c>
      <c r="O363" s="29" t="str">
        <f t="shared" si="84"/>
        <v>Not Braking</v>
      </c>
      <c r="P363" s="36">
        <f t="shared" si="85"/>
        <v>2722.7253925846398</v>
      </c>
      <c r="Q363" s="36">
        <f>SUM(P$8:P363)</f>
        <v>860063.41682631383</v>
      </c>
      <c r="R363" s="36">
        <f t="shared" si="92"/>
        <v>2722.7253925846398</v>
      </c>
      <c r="S363" s="36">
        <f>SUM(R$8:R363)</f>
        <v>1633760.1546152779</v>
      </c>
      <c r="T363" s="36">
        <f t="shared" si="93"/>
        <v>-773696.73778896406</v>
      </c>
      <c r="U363" s="17"/>
      <c r="V363" s="24"/>
      <c r="BH363">
        <f t="shared" si="86"/>
        <v>0</v>
      </c>
      <c r="BI363">
        <f t="shared" si="87"/>
        <v>27.9</v>
      </c>
      <c r="BJ363">
        <f t="shared" si="88"/>
        <v>7.7499999999999991</v>
      </c>
    </row>
    <row r="364" spans="2:62" x14ac:dyDescent="0.2">
      <c r="B364" s="3" t="s">
        <v>21</v>
      </c>
      <c r="C364" s="3">
        <v>356</v>
      </c>
      <c r="D364" s="3">
        <v>356</v>
      </c>
      <c r="E364" s="2">
        <f t="shared" si="89"/>
        <v>7.8055555555555554</v>
      </c>
      <c r="F364" s="10">
        <v>28.1</v>
      </c>
      <c r="G364" s="17">
        <f t="shared" si="94"/>
        <v>4.1666666666666761E-2</v>
      </c>
      <c r="H364" s="17">
        <f t="shared" si="95"/>
        <v>0.15000000000000036</v>
      </c>
      <c r="I364" s="27">
        <f t="shared" si="80"/>
        <v>60.625000000000135</v>
      </c>
      <c r="J364" s="27">
        <f t="shared" si="81"/>
        <v>285.471</v>
      </c>
      <c r="K364" s="27">
        <f t="shared" si="82"/>
        <v>25.797658426890433</v>
      </c>
      <c r="L364" s="27">
        <f t="shared" si="90"/>
        <v>371.89365842689057</v>
      </c>
      <c r="M364" s="31">
        <f t="shared" si="91"/>
        <v>2.9028366116098958</v>
      </c>
      <c r="N364" s="28">
        <f t="shared" si="83"/>
        <v>0</v>
      </c>
      <c r="O364" s="29" t="str">
        <f t="shared" si="84"/>
        <v>Not Braking</v>
      </c>
      <c r="P364" s="36">
        <f t="shared" si="85"/>
        <v>2902.836611609896</v>
      </c>
      <c r="Q364" s="36">
        <f>SUM(P$8:P364)</f>
        <v>862966.25343792373</v>
      </c>
      <c r="R364" s="36">
        <f t="shared" si="92"/>
        <v>2902.836611609896</v>
      </c>
      <c r="S364" s="36">
        <f>SUM(R$8:R364)</f>
        <v>1636662.9912268878</v>
      </c>
      <c r="T364" s="36">
        <f t="shared" si="93"/>
        <v>-773696.73778896406</v>
      </c>
      <c r="U364" s="17"/>
      <c r="V364" s="24"/>
      <c r="BH364">
        <f t="shared" si="86"/>
        <v>0</v>
      </c>
      <c r="BI364">
        <f t="shared" si="87"/>
        <v>28.1</v>
      </c>
      <c r="BJ364">
        <f t="shared" si="88"/>
        <v>7.8055555555555554</v>
      </c>
    </row>
    <row r="365" spans="2:62" x14ac:dyDescent="0.2">
      <c r="B365" s="3" t="s">
        <v>21</v>
      </c>
      <c r="C365" s="3">
        <v>357</v>
      </c>
      <c r="D365" s="3">
        <v>357</v>
      </c>
      <c r="E365" s="2">
        <f t="shared" si="89"/>
        <v>7.833333333333333</v>
      </c>
      <c r="F365" s="10">
        <v>28.2</v>
      </c>
      <c r="G365" s="17">
        <f t="shared" si="94"/>
        <v>-1.3888888888889086E-2</v>
      </c>
      <c r="H365" s="17">
        <f t="shared" si="95"/>
        <v>-5.0000000000000711E-2</v>
      </c>
      <c r="I365" s="27">
        <f t="shared" si="80"/>
        <v>-20.20833333333362</v>
      </c>
      <c r="J365" s="27">
        <f t="shared" si="81"/>
        <v>285.471</v>
      </c>
      <c r="K365" s="27">
        <f t="shared" si="82"/>
        <v>25.981598368055554</v>
      </c>
      <c r="L365" s="27">
        <f t="shared" si="90"/>
        <v>291.24426503472193</v>
      </c>
      <c r="M365" s="31">
        <f t="shared" si="91"/>
        <v>2.2814134094386551</v>
      </c>
      <c r="N365" s="28">
        <f t="shared" si="83"/>
        <v>2281.413409438655</v>
      </c>
      <c r="O365" s="29" t="str">
        <f t="shared" si="84"/>
        <v>Braking</v>
      </c>
      <c r="P365" s="36">
        <f t="shared" si="85"/>
        <v>2281.413409438655</v>
      </c>
      <c r="Q365" s="36">
        <f>SUM(P$8:P365)</f>
        <v>865247.66684736242</v>
      </c>
      <c r="R365" s="36">
        <f t="shared" si="92"/>
        <v>2281.413409438655</v>
      </c>
      <c r="S365" s="36">
        <f>SUM(R$8:R365)</f>
        <v>1638944.4046363265</v>
      </c>
      <c r="T365" s="36">
        <f t="shared" si="93"/>
        <v>-773696.73778896406</v>
      </c>
      <c r="U365" s="17"/>
      <c r="V365" s="24"/>
      <c r="BH365">
        <f t="shared" si="86"/>
        <v>0</v>
      </c>
      <c r="BI365">
        <f t="shared" si="87"/>
        <v>28.2</v>
      </c>
      <c r="BJ365">
        <f t="shared" si="88"/>
        <v>7.833333333333333</v>
      </c>
    </row>
    <row r="366" spans="2:62" x14ac:dyDescent="0.2">
      <c r="B366" s="3" t="s">
        <v>21</v>
      </c>
      <c r="C366" s="3">
        <v>358</v>
      </c>
      <c r="D366" s="3">
        <v>358</v>
      </c>
      <c r="E366" s="2">
        <f t="shared" si="89"/>
        <v>7.7777777777777777</v>
      </c>
      <c r="F366" s="10">
        <v>28</v>
      </c>
      <c r="G366" s="17">
        <f t="shared" si="94"/>
        <v>-0.18055555555555566</v>
      </c>
      <c r="H366" s="17">
        <f t="shared" si="95"/>
        <v>-0.65000000000000036</v>
      </c>
      <c r="I366" s="27">
        <f t="shared" si="80"/>
        <v>-262.70833333333348</v>
      </c>
      <c r="J366" s="27">
        <f t="shared" si="81"/>
        <v>285.471</v>
      </c>
      <c r="K366" s="27">
        <f t="shared" si="82"/>
        <v>25.614371913580246</v>
      </c>
      <c r="L366" s="27">
        <f t="shared" si="90"/>
        <v>48.37703858024679</v>
      </c>
      <c r="M366" s="31">
        <f t="shared" si="91"/>
        <v>0.37626585562414172</v>
      </c>
      <c r="N366" s="28">
        <f t="shared" si="83"/>
        <v>376.26585562414169</v>
      </c>
      <c r="O366" s="29" t="str">
        <f t="shared" si="84"/>
        <v>Braking</v>
      </c>
      <c r="P366" s="36">
        <f t="shared" si="85"/>
        <v>376.26585562414169</v>
      </c>
      <c r="Q366" s="36">
        <f>SUM(P$8:P366)</f>
        <v>865623.93270298652</v>
      </c>
      <c r="R366" s="36">
        <f t="shared" si="92"/>
        <v>376.26585562414169</v>
      </c>
      <c r="S366" s="36">
        <f>SUM(R$8:R366)</f>
        <v>1639320.6704919506</v>
      </c>
      <c r="T366" s="36">
        <f t="shared" si="93"/>
        <v>-773696.73778896406</v>
      </c>
      <c r="U366" s="17"/>
      <c r="V366" s="24"/>
      <c r="BH366">
        <f t="shared" si="86"/>
        <v>0</v>
      </c>
      <c r="BI366">
        <f t="shared" si="87"/>
        <v>28</v>
      </c>
      <c r="BJ366">
        <f t="shared" si="88"/>
        <v>7.7777777777777777</v>
      </c>
    </row>
    <row r="367" spans="2:62" x14ac:dyDescent="0.2">
      <c r="B367" s="3" t="s">
        <v>21</v>
      </c>
      <c r="C367" s="3">
        <v>359</v>
      </c>
      <c r="D367" s="3">
        <v>359</v>
      </c>
      <c r="E367" s="2">
        <f t="shared" si="89"/>
        <v>7.4722222222222223</v>
      </c>
      <c r="F367" s="10">
        <v>26.9</v>
      </c>
      <c r="G367" s="17">
        <f t="shared" si="94"/>
        <v>-0.41666666666666663</v>
      </c>
      <c r="H367" s="17">
        <f t="shared" si="95"/>
        <v>-1.5</v>
      </c>
      <c r="I367" s="27">
        <f t="shared" si="80"/>
        <v>-606.25</v>
      </c>
      <c r="J367" s="27">
        <f t="shared" si="81"/>
        <v>285.471</v>
      </c>
      <c r="K367" s="27">
        <f t="shared" si="82"/>
        <v>23.641346505594139</v>
      </c>
      <c r="L367" s="27">
        <f t="shared" si="90"/>
        <v>-297.13765349440587</v>
      </c>
      <c r="M367" s="31">
        <f t="shared" si="91"/>
        <v>-2.2202785774998661</v>
      </c>
      <c r="N367" s="28">
        <f t="shared" si="83"/>
        <v>-2220.2785774998661</v>
      </c>
      <c r="O367" s="29" t="str">
        <f t="shared" si="84"/>
        <v>Braking</v>
      </c>
      <c r="P367" s="36">
        <f t="shared" si="85"/>
        <v>-2220.2785774998661</v>
      </c>
      <c r="Q367" s="36">
        <f>SUM(P$8:P367)</f>
        <v>863403.65412548662</v>
      </c>
      <c r="R367" s="36">
        <f t="shared" si="92"/>
        <v>2220.2785774998661</v>
      </c>
      <c r="S367" s="36">
        <f>SUM(R$8:R367)</f>
        <v>1641540.9490694504</v>
      </c>
      <c r="T367" s="36">
        <f t="shared" si="93"/>
        <v>-778137.29494396376</v>
      </c>
      <c r="U367" s="17"/>
      <c r="V367" s="24"/>
      <c r="BH367">
        <f t="shared" si="86"/>
        <v>0</v>
      </c>
      <c r="BI367">
        <f t="shared" si="87"/>
        <v>26.9</v>
      </c>
      <c r="BJ367">
        <f t="shared" si="88"/>
        <v>7.4722222222222214</v>
      </c>
    </row>
    <row r="368" spans="2:62" x14ac:dyDescent="0.2">
      <c r="B368" s="3" t="s">
        <v>21</v>
      </c>
      <c r="C368" s="3">
        <v>360</v>
      </c>
      <c r="D368" s="3">
        <v>360</v>
      </c>
      <c r="E368" s="2">
        <f t="shared" si="89"/>
        <v>6.9444444444444446</v>
      </c>
      <c r="F368" s="10">
        <v>25</v>
      </c>
      <c r="G368" s="17">
        <f t="shared" si="94"/>
        <v>-0.51388888888888873</v>
      </c>
      <c r="H368" s="17">
        <f t="shared" si="95"/>
        <v>-1.8499999999999996</v>
      </c>
      <c r="I368" s="27">
        <f t="shared" si="80"/>
        <v>-747.70833333333314</v>
      </c>
      <c r="J368" s="27">
        <f t="shared" si="81"/>
        <v>285.471</v>
      </c>
      <c r="K368" s="27">
        <f t="shared" si="82"/>
        <v>20.419620466820991</v>
      </c>
      <c r="L368" s="27">
        <f t="shared" si="90"/>
        <v>-441.81771286651212</v>
      </c>
      <c r="M368" s="31">
        <f t="shared" si="91"/>
        <v>-3.0681785615730011</v>
      </c>
      <c r="N368" s="28">
        <f t="shared" si="83"/>
        <v>-3068.1785615730009</v>
      </c>
      <c r="O368" s="29" t="str">
        <f t="shared" si="84"/>
        <v>Braking</v>
      </c>
      <c r="P368" s="36">
        <f t="shared" si="85"/>
        <v>-3068.1785615730009</v>
      </c>
      <c r="Q368" s="36">
        <f>SUM(P$8:P368)</f>
        <v>860335.47556391358</v>
      </c>
      <c r="R368" s="36">
        <f t="shared" si="92"/>
        <v>3068.1785615730009</v>
      </c>
      <c r="S368" s="36">
        <f>SUM(R$8:R368)</f>
        <v>1644609.1276310233</v>
      </c>
      <c r="T368" s="36">
        <f t="shared" si="93"/>
        <v>-784273.65206710971</v>
      </c>
      <c r="U368" s="17"/>
      <c r="V368" s="24"/>
      <c r="BH368">
        <f t="shared" si="86"/>
        <v>0</v>
      </c>
      <c r="BI368">
        <f t="shared" si="87"/>
        <v>25</v>
      </c>
      <c r="BJ368">
        <f t="shared" si="88"/>
        <v>6.9444444444444446</v>
      </c>
    </row>
    <row r="369" spans="2:62" x14ac:dyDescent="0.2">
      <c r="B369" s="3" t="s">
        <v>21</v>
      </c>
      <c r="C369" s="3">
        <v>361</v>
      </c>
      <c r="D369" s="3">
        <v>361</v>
      </c>
      <c r="E369" s="2">
        <f t="shared" si="89"/>
        <v>6.4444444444444446</v>
      </c>
      <c r="F369" s="10">
        <v>23.2</v>
      </c>
      <c r="G369" s="17">
        <f t="shared" si="94"/>
        <v>-0.43055555555555575</v>
      </c>
      <c r="H369" s="17">
        <f t="shared" si="95"/>
        <v>-1.5500000000000007</v>
      </c>
      <c r="I369" s="27">
        <f t="shared" si="80"/>
        <v>-626.4583333333336</v>
      </c>
      <c r="J369" s="27">
        <f t="shared" si="81"/>
        <v>285.471</v>
      </c>
      <c r="K369" s="27">
        <f t="shared" si="82"/>
        <v>17.585050432098768</v>
      </c>
      <c r="L369" s="27">
        <f t="shared" si="90"/>
        <v>-323.4022829012348</v>
      </c>
      <c r="M369" s="31">
        <f t="shared" si="91"/>
        <v>-2.0841480453635133</v>
      </c>
      <c r="N369" s="28">
        <f t="shared" si="83"/>
        <v>-2084.1480453635131</v>
      </c>
      <c r="O369" s="29" t="str">
        <f t="shared" si="84"/>
        <v>Braking</v>
      </c>
      <c r="P369" s="36">
        <f t="shared" si="85"/>
        <v>-2084.1480453635131</v>
      </c>
      <c r="Q369" s="36">
        <f>SUM(P$8:P369)</f>
        <v>858251.3275185501</v>
      </c>
      <c r="R369" s="36">
        <f t="shared" si="92"/>
        <v>2084.1480453635131</v>
      </c>
      <c r="S369" s="36">
        <f>SUM(R$8:R369)</f>
        <v>1646693.2756763869</v>
      </c>
      <c r="T369" s="36">
        <f t="shared" si="93"/>
        <v>-788441.9481578368</v>
      </c>
      <c r="U369" s="17"/>
      <c r="V369" s="24"/>
      <c r="BH369">
        <f t="shared" si="86"/>
        <v>0</v>
      </c>
      <c r="BI369">
        <f t="shared" si="87"/>
        <v>23.2</v>
      </c>
      <c r="BJ369">
        <f t="shared" si="88"/>
        <v>6.4444444444444438</v>
      </c>
    </row>
    <row r="370" spans="2:62" x14ac:dyDescent="0.2">
      <c r="B370" s="3" t="s">
        <v>21</v>
      </c>
      <c r="C370" s="3">
        <v>362</v>
      </c>
      <c r="D370" s="3">
        <v>362</v>
      </c>
      <c r="E370" s="2">
        <f t="shared" si="89"/>
        <v>6.083333333333333</v>
      </c>
      <c r="F370" s="10">
        <v>21.9</v>
      </c>
      <c r="G370" s="17">
        <f t="shared" si="94"/>
        <v>-0.29166666666666635</v>
      </c>
      <c r="H370" s="17">
        <f t="shared" si="95"/>
        <v>-1.0499999999999989</v>
      </c>
      <c r="I370" s="27">
        <f t="shared" si="80"/>
        <v>-424.37499999999955</v>
      </c>
      <c r="J370" s="27">
        <f t="shared" si="81"/>
        <v>285.471</v>
      </c>
      <c r="K370" s="27">
        <f t="shared" si="82"/>
        <v>15.669526675347223</v>
      </c>
      <c r="L370" s="27">
        <f t="shared" si="90"/>
        <v>-123.2344733246523</v>
      </c>
      <c r="M370" s="31">
        <f t="shared" si="91"/>
        <v>-0.74967637939163478</v>
      </c>
      <c r="N370" s="28">
        <f t="shared" si="83"/>
        <v>-749.67637939163478</v>
      </c>
      <c r="O370" s="29" t="str">
        <f t="shared" si="84"/>
        <v>Braking</v>
      </c>
      <c r="P370" s="36">
        <f t="shared" si="85"/>
        <v>-749.67637939163478</v>
      </c>
      <c r="Q370" s="36">
        <f>SUM(P$8:P370)</f>
        <v>857501.65113915841</v>
      </c>
      <c r="R370" s="36">
        <f t="shared" si="92"/>
        <v>749.67637939163478</v>
      </c>
      <c r="S370" s="36">
        <f>SUM(R$8:R370)</f>
        <v>1647442.9520557786</v>
      </c>
      <c r="T370" s="36">
        <f t="shared" si="93"/>
        <v>-789941.30091662018</v>
      </c>
      <c r="U370" s="17"/>
      <c r="V370" s="24"/>
      <c r="BH370">
        <f t="shared" si="86"/>
        <v>0</v>
      </c>
      <c r="BI370">
        <f t="shared" si="87"/>
        <v>21.9</v>
      </c>
      <c r="BJ370">
        <f t="shared" si="88"/>
        <v>6.083333333333333</v>
      </c>
    </row>
    <row r="371" spans="2:62" x14ac:dyDescent="0.2">
      <c r="B371" s="3" t="s">
        <v>21</v>
      </c>
      <c r="C371" s="3">
        <v>363</v>
      </c>
      <c r="D371" s="3">
        <v>363</v>
      </c>
      <c r="E371" s="2">
        <f t="shared" si="89"/>
        <v>5.8611111111111107</v>
      </c>
      <c r="F371" s="10">
        <v>21.1</v>
      </c>
      <c r="G371" s="17">
        <f t="shared" si="94"/>
        <v>-0.16666666666666657</v>
      </c>
      <c r="H371" s="17">
        <f t="shared" si="95"/>
        <v>-0.59999999999999964</v>
      </c>
      <c r="I371" s="27">
        <f t="shared" si="80"/>
        <v>-242.49999999999986</v>
      </c>
      <c r="J371" s="27">
        <f t="shared" si="81"/>
        <v>285.471</v>
      </c>
      <c r="K371" s="27">
        <f t="shared" si="82"/>
        <v>14.545630764853394</v>
      </c>
      <c r="L371" s="27">
        <f t="shared" si="90"/>
        <v>57.516630764853545</v>
      </c>
      <c r="M371" s="31">
        <f t="shared" si="91"/>
        <v>0.33711136364955824</v>
      </c>
      <c r="N371" s="28">
        <f t="shared" si="83"/>
        <v>337.11136364955826</v>
      </c>
      <c r="O371" s="29" t="str">
        <f t="shared" si="84"/>
        <v>Braking</v>
      </c>
      <c r="P371" s="36">
        <f t="shared" si="85"/>
        <v>337.11136364955826</v>
      </c>
      <c r="Q371" s="36">
        <f>SUM(P$8:P371)</f>
        <v>857838.76250280801</v>
      </c>
      <c r="R371" s="36">
        <f t="shared" si="92"/>
        <v>337.11136364955826</v>
      </c>
      <c r="S371" s="36">
        <f>SUM(R$8:R371)</f>
        <v>1647780.0634194282</v>
      </c>
      <c r="T371" s="36">
        <f t="shared" si="93"/>
        <v>-789941.30091662018</v>
      </c>
      <c r="U371" s="17"/>
      <c r="V371" s="24"/>
      <c r="BH371">
        <f t="shared" si="86"/>
        <v>0</v>
      </c>
      <c r="BI371">
        <f t="shared" si="87"/>
        <v>21.1</v>
      </c>
      <c r="BJ371">
        <f t="shared" si="88"/>
        <v>5.8611111111111116</v>
      </c>
    </row>
    <row r="372" spans="2:62" x14ac:dyDescent="0.2">
      <c r="B372" s="3" t="s">
        <v>21</v>
      </c>
      <c r="C372" s="3">
        <v>364</v>
      </c>
      <c r="D372" s="3">
        <v>364</v>
      </c>
      <c r="E372" s="2">
        <f t="shared" si="89"/>
        <v>5.75</v>
      </c>
      <c r="F372" s="10">
        <v>20.7</v>
      </c>
      <c r="G372" s="17">
        <f t="shared" si="94"/>
        <v>-5.5555555555555851E-2</v>
      </c>
      <c r="H372" s="17">
        <f t="shared" si="95"/>
        <v>-0.20000000000000107</v>
      </c>
      <c r="I372" s="27">
        <f t="shared" si="80"/>
        <v>-80.833333333333769</v>
      </c>
      <c r="J372" s="27">
        <f t="shared" si="81"/>
        <v>285.471</v>
      </c>
      <c r="K372" s="27">
        <f t="shared" si="82"/>
        <v>13.999365078125001</v>
      </c>
      <c r="L372" s="27">
        <f t="shared" si="90"/>
        <v>218.63703174479122</v>
      </c>
      <c r="M372" s="31">
        <f t="shared" si="91"/>
        <v>1.2571629325325495</v>
      </c>
      <c r="N372" s="28">
        <f t="shared" si="83"/>
        <v>1257.1629325325496</v>
      </c>
      <c r="O372" s="29" t="str">
        <f t="shared" si="84"/>
        <v>Braking</v>
      </c>
      <c r="P372" s="36">
        <f t="shared" si="85"/>
        <v>1257.1629325325496</v>
      </c>
      <c r="Q372" s="36">
        <f>SUM(P$8:P372)</f>
        <v>859095.92543534061</v>
      </c>
      <c r="R372" s="36">
        <f t="shared" si="92"/>
        <v>1257.1629325325496</v>
      </c>
      <c r="S372" s="36">
        <f>SUM(R$8:R372)</f>
        <v>1649037.2263519608</v>
      </c>
      <c r="T372" s="36">
        <f t="shared" si="93"/>
        <v>-789941.30091662018</v>
      </c>
      <c r="U372" s="17"/>
      <c r="V372" s="24"/>
      <c r="BH372">
        <f t="shared" si="86"/>
        <v>0</v>
      </c>
      <c r="BI372">
        <f t="shared" si="87"/>
        <v>20.7</v>
      </c>
      <c r="BJ372">
        <f t="shared" si="88"/>
        <v>5.75</v>
      </c>
    </row>
    <row r="373" spans="2:62" x14ac:dyDescent="0.2">
      <c r="B373" s="3" t="s">
        <v>21</v>
      </c>
      <c r="C373" s="3">
        <v>365</v>
      </c>
      <c r="D373" s="3">
        <v>365</v>
      </c>
      <c r="E373" s="2">
        <f t="shared" si="89"/>
        <v>5.75</v>
      </c>
      <c r="F373" s="10">
        <v>20.7</v>
      </c>
      <c r="G373" s="17">
        <f t="shared" si="94"/>
        <v>1.3888888888889086E-2</v>
      </c>
      <c r="H373" s="17">
        <f t="shared" si="95"/>
        <v>5.0000000000000711E-2</v>
      </c>
      <c r="I373" s="27">
        <f t="shared" si="80"/>
        <v>20.20833333333362</v>
      </c>
      <c r="J373" s="27">
        <f t="shared" si="81"/>
        <v>285.471</v>
      </c>
      <c r="K373" s="27">
        <f t="shared" si="82"/>
        <v>13.999365078125001</v>
      </c>
      <c r="L373" s="27">
        <f t="shared" si="90"/>
        <v>319.67869841145858</v>
      </c>
      <c r="M373" s="31">
        <f t="shared" si="91"/>
        <v>1.8381525158658869</v>
      </c>
      <c r="N373" s="28">
        <f t="shared" si="83"/>
        <v>0</v>
      </c>
      <c r="O373" s="29" t="str">
        <f t="shared" si="84"/>
        <v>Not Braking</v>
      </c>
      <c r="P373" s="36">
        <f t="shared" si="85"/>
        <v>1838.1525158658869</v>
      </c>
      <c r="Q373" s="36">
        <f>SUM(P$8:P373)</f>
        <v>860934.07795120648</v>
      </c>
      <c r="R373" s="36">
        <f t="shared" si="92"/>
        <v>1838.1525158658869</v>
      </c>
      <c r="S373" s="36">
        <f>SUM(R$8:R373)</f>
        <v>1650875.3788678267</v>
      </c>
      <c r="T373" s="36">
        <f t="shared" si="93"/>
        <v>-789941.30091662018</v>
      </c>
      <c r="U373" s="17"/>
      <c r="V373" s="24"/>
      <c r="BH373">
        <f t="shared" si="86"/>
        <v>0</v>
      </c>
      <c r="BI373">
        <f t="shared" si="87"/>
        <v>20.7</v>
      </c>
      <c r="BJ373">
        <f t="shared" si="88"/>
        <v>5.75</v>
      </c>
    </row>
    <row r="374" spans="2:62" x14ac:dyDescent="0.2">
      <c r="B374" s="3" t="s">
        <v>21</v>
      </c>
      <c r="C374" s="3">
        <v>366</v>
      </c>
      <c r="D374" s="3">
        <v>366</v>
      </c>
      <c r="E374" s="2">
        <f t="shared" si="89"/>
        <v>5.7777777777777777</v>
      </c>
      <c r="F374" s="10">
        <v>20.8</v>
      </c>
      <c r="G374" s="17">
        <f t="shared" si="94"/>
        <v>6.9444444444444448E-2</v>
      </c>
      <c r="H374" s="17">
        <f t="shared" si="95"/>
        <v>0.25</v>
      </c>
      <c r="I374" s="27">
        <f t="shared" si="80"/>
        <v>101.04166666666667</v>
      </c>
      <c r="J374" s="27">
        <f t="shared" si="81"/>
        <v>285.471</v>
      </c>
      <c r="K374" s="27">
        <f t="shared" si="82"/>
        <v>14.134951358024692</v>
      </c>
      <c r="L374" s="27">
        <f t="shared" si="90"/>
        <v>400.64761802469138</v>
      </c>
      <c r="M374" s="31">
        <f t="shared" si="91"/>
        <v>2.3148529041426613</v>
      </c>
      <c r="N374" s="28">
        <f t="shared" si="83"/>
        <v>0</v>
      </c>
      <c r="O374" s="29" t="str">
        <f t="shared" si="84"/>
        <v>Not Braking</v>
      </c>
      <c r="P374" s="36">
        <f t="shared" si="85"/>
        <v>2314.8529041426614</v>
      </c>
      <c r="Q374" s="36">
        <f>SUM(P$8:P374)</f>
        <v>863248.93085534917</v>
      </c>
      <c r="R374" s="36">
        <f t="shared" si="92"/>
        <v>2314.8529041426614</v>
      </c>
      <c r="S374" s="36">
        <f>SUM(R$8:R374)</f>
        <v>1653190.2317719692</v>
      </c>
      <c r="T374" s="36">
        <f t="shared" si="93"/>
        <v>-789941.30091662006</v>
      </c>
      <c r="U374" s="17"/>
      <c r="V374" s="24"/>
      <c r="BH374">
        <f t="shared" si="86"/>
        <v>0</v>
      </c>
      <c r="BI374">
        <f t="shared" si="87"/>
        <v>20.8</v>
      </c>
      <c r="BJ374">
        <f t="shared" si="88"/>
        <v>5.7777777777777777</v>
      </c>
    </row>
    <row r="375" spans="2:62" x14ac:dyDescent="0.2">
      <c r="B375" s="3" t="s">
        <v>21</v>
      </c>
      <c r="C375" s="3">
        <v>367</v>
      </c>
      <c r="D375" s="3">
        <v>367</v>
      </c>
      <c r="E375" s="2">
        <f t="shared" si="89"/>
        <v>5.8888888888888893</v>
      </c>
      <c r="F375" s="10">
        <v>21.2</v>
      </c>
      <c r="G375" s="17">
        <f t="shared" si="94"/>
        <v>0.18055555555555566</v>
      </c>
      <c r="H375" s="17">
        <f t="shared" si="95"/>
        <v>0.65000000000000036</v>
      </c>
      <c r="I375" s="27">
        <f t="shared" si="80"/>
        <v>262.70833333333348</v>
      </c>
      <c r="J375" s="27">
        <f t="shared" si="81"/>
        <v>285.471</v>
      </c>
      <c r="K375" s="27">
        <f t="shared" si="82"/>
        <v>14.683830756172844</v>
      </c>
      <c r="L375" s="27">
        <f t="shared" si="90"/>
        <v>562.86316408950631</v>
      </c>
      <c r="M375" s="31">
        <f t="shared" si="91"/>
        <v>3.3146386329715374</v>
      </c>
      <c r="N375" s="28">
        <f t="shared" si="83"/>
        <v>0</v>
      </c>
      <c r="O375" s="29" t="str">
        <f t="shared" si="84"/>
        <v>Not Braking</v>
      </c>
      <c r="P375" s="36">
        <f t="shared" si="85"/>
        <v>3314.6386329715374</v>
      </c>
      <c r="Q375" s="36">
        <f>SUM(P$8:P375)</f>
        <v>866563.56948832073</v>
      </c>
      <c r="R375" s="36">
        <f t="shared" si="92"/>
        <v>3314.6386329715374</v>
      </c>
      <c r="S375" s="36">
        <f>SUM(R$8:R375)</f>
        <v>1656504.8704049408</v>
      </c>
      <c r="T375" s="36">
        <f t="shared" si="93"/>
        <v>-789941.30091662006</v>
      </c>
      <c r="U375" s="17"/>
      <c r="V375" s="24"/>
      <c r="BH375">
        <f t="shared" si="86"/>
        <v>0</v>
      </c>
      <c r="BI375">
        <f t="shared" si="87"/>
        <v>21.2</v>
      </c>
      <c r="BJ375">
        <f t="shared" si="88"/>
        <v>5.8888888888888884</v>
      </c>
    </row>
    <row r="376" spans="2:62" x14ac:dyDescent="0.2">
      <c r="B376" s="3" t="s">
        <v>21</v>
      </c>
      <c r="C376" s="3">
        <v>368</v>
      </c>
      <c r="D376" s="3">
        <v>368</v>
      </c>
      <c r="E376" s="2">
        <f t="shared" si="89"/>
        <v>6.1388888888888893</v>
      </c>
      <c r="F376" s="10">
        <v>22.1</v>
      </c>
      <c r="G376" s="17">
        <f t="shared" si="94"/>
        <v>0.31944444444444453</v>
      </c>
      <c r="H376" s="17">
        <f t="shared" si="95"/>
        <v>1.1500000000000004</v>
      </c>
      <c r="I376" s="27">
        <f t="shared" si="80"/>
        <v>464.7916666666668</v>
      </c>
      <c r="J376" s="27">
        <f t="shared" si="81"/>
        <v>285.471</v>
      </c>
      <c r="K376" s="27">
        <f t="shared" si="82"/>
        <v>15.957034931520065</v>
      </c>
      <c r="L376" s="27">
        <f t="shared" si="90"/>
        <v>766.21970159818693</v>
      </c>
      <c r="M376" s="31">
        <f t="shared" si="91"/>
        <v>4.7037376125888706</v>
      </c>
      <c r="N376" s="28">
        <f t="shared" si="83"/>
        <v>0</v>
      </c>
      <c r="O376" s="29" t="str">
        <f t="shared" si="84"/>
        <v>Not Braking</v>
      </c>
      <c r="P376" s="36">
        <f t="shared" si="85"/>
        <v>4703.7376125888704</v>
      </c>
      <c r="Q376" s="36">
        <f>SUM(P$8:P376)</f>
        <v>871267.30710090965</v>
      </c>
      <c r="R376" s="36">
        <f t="shared" si="92"/>
        <v>4703.7376125888704</v>
      </c>
      <c r="S376" s="36">
        <f>SUM(R$8:R376)</f>
        <v>1661208.6080175296</v>
      </c>
      <c r="T376" s="36">
        <f t="shared" si="93"/>
        <v>-789941.30091661995</v>
      </c>
      <c r="U376" s="17"/>
      <c r="V376" s="24"/>
      <c r="BH376">
        <f t="shared" si="86"/>
        <v>0</v>
      </c>
      <c r="BI376">
        <f t="shared" si="87"/>
        <v>22.1</v>
      </c>
      <c r="BJ376">
        <f t="shared" si="88"/>
        <v>6.1388888888888893</v>
      </c>
    </row>
    <row r="377" spans="2:62" x14ac:dyDescent="0.2">
      <c r="B377" s="3" t="s">
        <v>21</v>
      </c>
      <c r="C377" s="3">
        <v>369</v>
      </c>
      <c r="D377" s="3">
        <v>369</v>
      </c>
      <c r="E377" s="2">
        <f t="shared" si="89"/>
        <v>6.5277777777777777</v>
      </c>
      <c r="F377" s="10">
        <v>23.5</v>
      </c>
      <c r="G377" s="17">
        <f t="shared" si="94"/>
        <v>0.30555555555555547</v>
      </c>
      <c r="H377" s="17">
        <f t="shared" si="95"/>
        <v>1.0999999999999996</v>
      </c>
      <c r="I377" s="27">
        <f t="shared" si="80"/>
        <v>444.5833333333332</v>
      </c>
      <c r="J377" s="27">
        <f t="shared" si="81"/>
        <v>285.471</v>
      </c>
      <c r="K377" s="27">
        <f t="shared" si="82"/>
        <v>18.042776644483023</v>
      </c>
      <c r="L377" s="27">
        <f t="shared" si="90"/>
        <v>748.09710997781622</v>
      </c>
      <c r="M377" s="31">
        <f t="shared" si="91"/>
        <v>4.8834116901329674</v>
      </c>
      <c r="N377" s="28">
        <f t="shared" si="83"/>
        <v>0</v>
      </c>
      <c r="O377" s="29" t="str">
        <f t="shared" si="84"/>
        <v>Not Braking</v>
      </c>
      <c r="P377" s="36">
        <f t="shared" si="85"/>
        <v>4883.4116901329671</v>
      </c>
      <c r="Q377" s="36">
        <f>SUM(P$8:P377)</f>
        <v>876150.71879104257</v>
      </c>
      <c r="R377" s="36">
        <f t="shared" si="92"/>
        <v>4883.4116901329671</v>
      </c>
      <c r="S377" s="36">
        <f>SUM(R$8:R377)</f>
        <v>1666092.0197076625</v>
      </c>
      <c r="T377" s="36">
        <f t="shared" si="93"/>
        <v>-789941.30091661995</v>
      </c>
      <c r="U377" s="17"/>
      <c r="V377" s="24"/>
      <c r="BH377">
        <f t="shared" si="86"/>
        <v>0</v>
      </c>
      <c r="BI377">
        <f t="shared" si="87"/>
        <v>23.5</v>
      </c>
      <c r="BJ377">
        <f t="shared" si="88"/>
        <v>6.5277777777777777</v>
      </c>
    </row>
    <row r="378" spans="2:62" x14ac:dyDescent="0.2">
      <c r="B378" s="3" t="s">
        <v>21</v>
      </c>
      <c r="C378" s="3">
        <v>370</v>
      </c>
      <c r="D378" s="3">
        <v>370</v>
      </c>
      <c r="E378" s="2">
        <f t="shared" si="89"/>
        <v>6.75</v>
      </c>
      <c r="F378" s="10">
        <v>24.3</v>
      </c>
      <c r="G378" s="17">
        <f t="shared" si="94"/>
        <v>0.1388888888888889</v>
      </c>
      <c r="H378" s="17">
        <f t="shared" si="95"/>
        <v>0.5</v>
      </c>
      <c r="I378" s="27">
        <f t="shared" si="80"/>
        <v>202.08333333333334</v>
      </c>
      <c r="J378" s="27">
        <f t="shared" si="81"/>
        <v>285.471</v>
      </c>
      <c r="K378" s="27">
        <f t="shared" si="82"/>
        <v>19.292130703125</v>
      </c>
      <c r="L378" s="27">
        <f t="shared" si="90"/>
        <v>506.84646403645831</v>
      </c>
      <c r="M378" s="31">
        <f t="shared" si="91"/>
        <v>3.421213632246094</v>
      </c>
      <c r="N378" s="28">
        <f t="shared" si="83"/>
        <v>0</v>
      </c>
      <c r="O378" s="29" t="str">
        <f t="shared" si="84"/>
        <v>Not Braking</v>
      </c>
      <c r="P378" s="36">
        <f t="shared" si="85"/>
        <v>3421.2136322460938</v>
      </c>
      <c r="Q378" s="36">
        <f>SUM(P$8:P378)</f>
        <v>879571.9324232887</v>
      </c>
      <c r="R378" s="36">
        <f t="shared" si="92"/>
        <v>3421.2136322460938</v>
      </c>
      <c r="S378" s="36">
        <f>SUM(R$8:R378)</f>
        <v>1669513.2333399085</v>
      </c>
      <c r="T378" s="36">
        <f t="shared" si="93"/>
        <v>-789941.30091661983</v>
      </c>
      <c r="U378" s="17"/>
      <c r="V378" s="24"/>
      <c r="BH378">
        <f t="shared" si="86"/>
        <v>0</v>
      </c>
      <c r="BI378">
        <f t="shared" si="87"/>
        <v>24.3</v>
      </c>
      <c r="BJ378">
        <f t="shared" si="88"/>
        <v>6.75</v>
      </c>
    </row>
    <row r="379" spans="2:62" x14ac:dyDescent="0.2">
      <c r="B379" s="3" t="s">
        <v>21</v>
      </c>
      <c r="C379" s="3">
        <v>371</v>
      </c>
      <c r="D379" s="3">
        <v>371</v>
      </c>
      <c r="E379" s="2">
        <f t="shared" si="89"/>
        <v>6.8055555555555554</v>
      </c>
      <c r="F379" s="10">
        <v>24.5</v>
      </c>
      <c r="G379" s="17">
        <f t="shared" si="94"/>
        <v>-6.9444444444444448E-2</v>
      </c>
      <c r="H379" s="17">
        <f t="shared" si="95"/>
        <v>-0.25</v>
      </c>
      <c r="I379" s="27">
        <f t="shared" si="80"/>
        <v>-101.04166666666667</v>
      </c>
      <c r="J379" s="27">
        <f t="shared" si="81"/>
        <v>285.471</v>
      </c>
      <c r="K379" s="27">
        <f t="shared" si="82"/>
        <v>19.611003496334877</v>
      </c>
      <c r="L379" s="27">
        <f t="shared" si="90"/>
        <v>204.04033682966821</v>
      </c>
      <c r="M379" s="31">
        <f t="shared" si="91"/>
        <v>1.3886078478685753</v>
      </c>
      <c r="N379" s="28">
        <f t="shared" si="83"/>
        <v>1388.6078478685752</v>
      </c>
      <c r="O379" s="29" t="str">
        <f t="shared" si="84"/>
        <v>Braking</v>
      </c>
      <c r="P379" s="36">
        <f t="shared" si="85"/>
        <v>1388.6078478685752</v>
      </c>
      <c r="Q379" s="36">
        <f>SUM(P$8:P379)</f>
        <v>880960.54027115728</v>
      </c>
      <c r="R379" s="36">
        <f t="shared" si="92"/>
        <v>1388.6078478685752</v>
      </c>
      <c r="S379" s="36">
        <f>SUM(R$8:R379)</f>
        <v>1670901.841187777</v>
      </c>
      <c r="T379" s="36">
        <f t="shared" si="93"/>
        <v>-789941.30091661972</v>
      </c>
      <c r="U379" s="17"/>
      <c r="V379" s="24"/>
      <c r="BH379">
        <f t="shared" si="86"/>
        <v>0</v>
      </c>
      <c r="BI379">
        <f t="shared" si="87"/>
        <v>24.5</v>
      </c>
      <c r="BJ379">
        <f t="shared" si="88"/>
        <v>6.8055555555555554</v>
      </c>
    </row>
    <row r="380" spans="2:62" x14ac:dyDescent="0.2">
      <c r="B380" s="3" t="s">
        <v>21</v>
      </c>
      <c r="C380" s="3">
        <v>372</v>
      </c>
      <c r="D380" s="3">
        <v>372</v>
      </c>
      <c r="E380" s="2">
        <f t="shared" si="89"/>
        <v>6.6111111111111107</v>
      </c>
      <c r="F380" s="10">
        <v>23.8</v>
      </c>
      <c r="G380" s="17">
        <f t="shared" si="94"/>
        <v>-0.44444444444444431</v>
      </c>
      <c r="H380" s="17">
        <f t="shared" si="95"/>
        <v>-1.5999999999999996</v>
      </c>
      <c r="I380" s="27">
        <f t="shared" si="80"/>
        <v>-646.66666666666652</v>
      </c>
      <c r="J380" s="27">
        <f t="shared" si="81"/>
        <v>285.471</v>
      </c>
      <c r="K380" s="27">
        <f t="shared" si="82"/>
        <v>18.506383707561728</v>
      </c>
      <c r="L380" s="27">
        <f t="shared" si="90"/>
        <v>-342.68928295910479</v>
      </c>
      <c r="M380" s="31">
        <f t="shared" si="91"/>
        <v>-2.2655569262296371</v>
      </c>
      <c r="N380" s="28">
        <f t="shared" si="83"/>
        <v>-2265.5569262296372</v>
      </c>
      <c r="O380" s="29" t="str">
        <f t="shared" si="84"/>
        <v>Braking</v>
      </c>
      <c r="P380" s="36">
        <f t="shared" si="85"/>
        <v>-2265.5569262296372</v>
      </c>
      <c r="Q380" s="36">
        <f>SUM(P$8:P380)</f>
        <v>878694.98334492766</v>
      </c>
      <c r="R380" s="36">
        <f t="shared" si="92"/>
        <v>2265.5569262296372</v>
      </c>
      <c r="S380" s="36">
        <f>SUM(R$8:R380)</f>
        <v>1673167.3981140067</v>
      </c>
      <c r="T380" s="36">
        <f t="shared" si="93"/>
        <v>-794472.41476907907</v>
      </c>
      <c r="U380" s="17"/>
      <c r="V380" s="24"/>
      <c r="BH380">
        <f t="shared" si="86"/>
        <v>0</v>
      </c>
      <c r="BI380">
        <f t="shared" si="87"/>
        <v>23.8</v>
      </c>
      <c r="BJ380">
        <f t="shared" si="88"/>
        <v>6.6111111111111107</v>
      </c>
    </row>
    <row r="381" spans="2:62" x14ac:dyDescent="0.2">
      <c r="B381" s="3" t="s">
        <v>21</v>
      </c>
      <c r="C381" s="3">
        <v>373</v>
      </c>
      <c r="D381" s="3">
        <v>373</v>
      </c>
      <c r="E381" s="2">
        <f t="shared" si="89"/>
        <v>5.916666666666667</v>
      </c>
      <c r="F381" s="10">
        <v>21.3</v>
      </c>
      <c r="G381" s="17">
        <f t="shared" si="94"/>
        <v>-0.84722222222222243</v>
      </c>
      <c r="H381" s="17">
        <f t="shared" si="95"/>
        <v>-3.0500000000000007</v>
      </c>
      <c r="I381" s="27">
        <f t="shared" si="80"/>
        <v>-1232.7083333333337</v>
      </c>
      <c r="J381" s="27">
        <f t="shared" si="81"/>
        <v>285.471</v>
      </c>
      <c r="K381" s="27">
        <f t="shared" si="82"/>
        <v>14.822684175347225</v>
      </c>
      <c r="L381" s="27">
        <f t="shared" si="90"/>
        <v>-932.41464915798656</v>
      </c>
      <c r="M381" s="31">
        <f t="shared" si="91"/>
        <v>-5.516786674184754</v>
      </c>
      <c r="N381" s="28">
        <f t="shared" si="83"/>
        <v>-5516.7866741847538</v>
      </c>
      <c r="O381" s="29" t="str">
        <f t="shared" si="84"/>
        <v>Braking</v>
      </c>
      <c r="P381" s="36">
        <f t="shared" si="85"/>
        <v>-5516.7866741847538</v>
      </c>
      <c r="Q381" s="36">
        <f>SUM(P$8:P381)</f>
        <v>873178.19667074294</v>
      </c>
      <c r="R381" s="36">
        <f t="shared" si="92"/>
        <v>5516.7866741847538</v>
      </c>
      <c r="S381" s="36">
        <f>SUM(R$8:R381)</f>
        <v>1678684.1847881915</v>
      </c>
      <c r="T381" s="36">
        <f t="shared" si="93"/>
        <v>-805505.98811744852</v>
      </c>
      <c r="U381" s="17"/>
      <c r="V381" s="24"/>
      <c r="BH381">
        <f t="shared" si="86"/>
        <v>0</v>
      </c>
      <c r="BI381">
        <f t="shared" si="87"/>
        <v>21.3</v>
      </c>
      <c r="BJ381">
        <f t="shared" si="88"/>
        <v>5.916666666666667</v>
      </c>
    </row>
    <row r="382" spans="2:62" x14ac:dyDescent="0.2">
      <c r="B382" s="3" t="s">
        <v>21</v>
      </c>
      <c r="C382" s="3">
        <v>374</v>
      </c>
      <c r="D382" s="3">
        <v>374</v>
      </c>
      <c r="E382" s="2">
        <f t="shared" si="89"/>
        <v>4.916666666666667</v>
      </c>
      <c r="F382" s="10">
        <v>17.7</v>
      </c>
      <c r="G382" s="17">
        <f t="shared" si="94"/>
        <v>-0.95833333333333337</v>
      </c>
      <c r="H382" s="17">
        <f t="shared" si="95"/>
        <v>-3.45</v>
      </c>
      <c r="I382" s="27">
        <f t="shared" si="80"/>
        <v>-1394.375</v>
      </c>
      <c r="J382" s="27">
        <f t="shared" si="81"/>
        <v>285.471</v>
      </c>
      <c r="K382" s="27">
        <f t="shared" si="82"/>
        <v>10.235620633680558</v>
      </c>
      <c r="L382" s="27">
        <f t="shared" si="90"/>
        <v>-1098.6683793663194</v>
      </c>
      <c r="M382" s="31">
        <f t="shared" si="91"/>
        <v>-5.4017861985510711</v>
      </c>
      <c r="N382" s="28">
        <f t="shared" si="83"/>
        <v>-5401.7861985510708</v>
      </c>
      <c r="O382" s="29" t="str">
        <f t="shared" si="84"/>
        <v>Braking</v>
      </c>
      <c r="P382" s="36">
        <f t="shared" si="85"/>
        <v>-5401.7861985510708</v>
      </c>
      <c r="Q382" s="36">
        <f>SUM(P$8:P382)</f>
        <v>867776.41047219187</v>
      </c>
      <c r="R382" s="36">
        <f t="shared" si="92"/>
        <v>5401.7861985510708</v>
      </c>
      <c r="S382" s="36">
        <f>SUM(R$8:R382)</f>
        <v>1684085.9709867425</v>
      </c>
      <c r="T382" s="36">
        <f t="shared" si="93"/>
        <v>-816309.56051455066</v>
      </c>
      <c r="U382" s="17"/>
      <c r="V382" s="24"/>
      <c r="BH382">
        <f t="shared" si="86"/>
        <v>0</v>
      </c>
      <c r="BI382">
        <f t="shared" si="87"/>
        <v>17.7</v>
      </c>
      <c r="BJ382">
        <f t="shared" si="88"/>
        <v>4.9166666666666661</v>
      </c>
    </row>
    <row r="383" spans="2:62" x14ac:dyDescent="0.2">
      <c r="B383" s="3" t="s">
        <v>21</v>
      </c>
      <c r="C383" s="3">
        <v>375</v>
      </c>
      <c r="D383" s="3">
        <v>375</v>
      </c>
      <c r="E383" s="2">
        <f t="shared" si="89"/>
        <v>4</v>
      </c>
      <c r="F383" s="10">
        <v>14.4</v>
      </c>
      <c r="G383" s="17">
        <f t="shared" si="94"/>
        <v>-0.80555555555555536</v>
      </c>
      <c r="H383" s="17">
        <f t="shared" si="95"/>
        <v>-2.8999999999999995</v>
      </c>
      <c r="I383" s="27">
        <f t="shared" si="80"/>
        <v>-1172.083333333333</v>
      </c>
      <c r="J383" s="27">
        <f t="shared" si="81"/>
        <v>285.471</v>
      </c>
      <c r="K383" s="27">
        <f t="shared" si="82"/>
        <v>6.7747400000000004</v>
      </c>
      <c r="L383" s="27">
        <f t="shared" si="90"/>
        <v>-879.83759333333296</v>
      </c>
      <c r="M383" s="31">
        <f t="shared" si="91"/>
        <v>-3.519350373333332</v>
      </c>
      <c r="N383" s="28">
        <f t="shared" si="83"/>
        <v>-3519.3503733333318</v>
      </c>
      <c r="O383" s="29" t="str">
        <f t="shared" si="84"/>
        <v>Braking</v>
      </c>
      <c r="P383" s="36">
        <f t="shared" si="85"/>
        <v>-3519.3503733333318</v>
      </c>
      <c r="Q383" s="36">
        <f>SUM(P$8:P383)</f>
        <v>864257.06009885855</v>
      </c>
      <c r="R383" s="36">
        <f t="shared" si="92"/>
        <v>3519.3503733333318</v>
      </c>
      <c r="S383" s="36">
        <f>SUM(R$8:R383)</f>
        <v>1687605.3213600758</v>
      </c>
      <c r="T383" s="36">
        <f t="shared" si="93"/>
        <v>-823348.2612612173</v>
      </c>
      <c r="U383" s="17"/>
      <c r="V383" s="24"/>
      <c r="BH383">
        <f t="shared" si="86"/>
        <v>0</v>
      </c>
      <c r="BI383">
        <f t="shared" si="87"/>
        <v>14.4</v>
      </c>
      <c r="BJ383">
        <f t="shared" si="88"/>
        <v>4</v>
      </c>
    </row>
    <row r="384" spans="2:62" x14ac:dyDescent="0.2">
      <c r="B384" s="3" t="s">
        <v>21</v>
      </c>
      <c r="C384" s="3">
        <v>376</v>
      </c>
      <c r="D384" s="3">
        <v>376</v>
      </c>
      <c r="E384" s="2">
        <f t="shared" si="89"/>
        <v>3.3055555555555554</v>
      </c>
      <c r="F384" s="10">
        <v>11.9</v>
      </c>
      <c r="G384" s="17">
        <f t="shared" si="94"/>
        <v>-0.58333333333333348</v>
      </c>
      <c r="H384" s="17">
        <f t="shared" si="95"/>
        <v>-2.1000000000000005</v>
      </c>
      <c r="I384" s="27">
        <f t="shared" si="80"/>
        <v>-848.75000000000023</v>
      </c>
      <c r="J384" s="27">
        <f t="shared" si="81"/>
        <v>285.471</v>
      </c>
      <c r="K384" s="27">
        <f t="shared" si="82"/>
        <v>4.626595926890432</v>
      </c>
      <c r="L384" s="27">
        <f t="shared" si="90"/>
        <v>-558.65240407310978</v>
      </c>
      <c r="M384" s="31">
        <f t="shared" si="91"/>
        <v>-1.8466565579083349</v>
      </c>
      <c r="N384" s="28">
        <f t="shared" si="83"/>
        <v>-1846.6565579083349</v>
      </c>
      <c r="O384" s="29" t="str">
        <f t="shared" si="84"/>
        <v>Braking</v>
      </c>
      <c r="P384" s="36">
        <f t="shared" si="85"/>
        <v>-1846.6565579083349</v>
      </c>
      <c r="Q384" s="36">
        <f>SUM(P$8:P384)</f>
        <v>862410.40354095027</v>
      </c>
      <c r="R384" s="36">
        <f t="shared" si="92"/>
        <v>1846.6565579083349</v>
      </c>
      <c r="S384" s="36">
        <f>SUM(R$8:R384)</f>
        <v>1689451.9779179841</v>
      </c>
      <c r="T384" s="36">
        <f t="shared" si="93"/>
        <v>-827041.57437703386</v>
      </c>
      <c r="U384" s="17"/>
      <c r="V384" s="24"/>
      <c r="BH384">
        <f t="shared" si="86"/>
        <v>0</v>
      </c>
      <c r="BI384">
        <f t="shared" si="87"/>
        <v>11.9</v>
      </c>
      <c r="BJ384">
        <f t="shared" si="88"/>
        <v>3.3055555555555554</v>
      </c>
    </row>
    <row r="385" spans="2:62" x14ac:dyDescent="0.2">
      <c r="B385" s="3" t="s">
        <v>21</v>
      </c>
      <c r="C385" s="3">
        <v>377</v>
      </c>
      <c r="D385" s="3">
        <v>377</v>
      </c>
      <c r="E385" s="2">
        <f t="shared" si="89"/>
        <v>2.8333333333333335</v>
      </c>
      <c r="F385" s="10">
        <v>10.199999999999999</v>
      </c>
      <c r="G385" s="17">
        <f t="shared" si="94"/>
        <v>-0.41666666666666663</v>
      </c>
      <c r="H385" s="17">
        <f t="shared" si="95"/>
        <v>-1.5</v>
      </c>
      <c r="I385" s="27">
        <f t="shared" si="80"/>
        <v>-606.25</v>
      </c>
      <c r="J385" s="27">
        <f t="shared" si="81"/>
        <v>285.471</v>
      </c>
      <c r="K385" s="27">
        <f t="shared" si="82"/>
        <v>3.3991317013888893</v>
      </c>
      <c r="L385" s="27">
        <f t="shared" si="90"/>
        <v>-317.37986829861109</v>
      </c>
      <c r="M385" s="31">
        <f t="shared" si="91"/>
        <v>-0.89924296017939809</v>
      </c>
      <c r="N385" s="28">
        <f t="shared" si="83"/>
        <v>-899.2429601793981</v>
      </c>
      <c r="O385" s="29" t="str">
        <f t="shared" si="84"/>
        <v>Braking</v>
      </c>
      <c r="P385" s="36">
        <f t="shared" si="85"/>
        <v>-899.2429601793981</v>
      </c>
      <c r="Q385" s="36">
        <f>SUM(P$8:P385)</f>
        <v>861511.16058077093</v>
      </c>
      <c r="R385" s="36">
        <f t="shared" si="92"/>
        <v>899.2429601793981</v>
      </c>
      <c r="S385" s="36">
        <f>SUM(R$8:R385)</f>
        <v>1690351.2208781636</v>
      </c>
      <c r="T385" s="36">
        <f t="shared" si="93"/>
        <v>-828840.06029739266</v>
      </c>
      <c r="U385" s="17"/>
      <c r="V385" s="24"/>
      <c r="BH385">
        <f t="shared" si="86"/>
        <v>0</v>
      </c>
      <c r="BI385">
        <f t="shared" si="87"/>
        <v>10.199999999999999</v>
      </c>
      <c r="BJ385">
        <f t="shared" si="88"/>
        <v>2.833333333333333</v>
      </c>
    </row>
    <row r="386" spans="2:62" x14ac:dyDescent="0.2">
      <c r="B386" s="3" t="s">
        <v>21</v>
      </c>
      <c r="C386" s="3">
        <v>378</v>
      </c>
      <c r="D386" s="3">
        <v>378</v>
      </c>
      <c r="E386" s="2">
        <f t="shared" si="89"/>
        <v>2.4722222222222223</v>
      </c>
      <c r="F386" s="10">
        <v>8.9</v>
      </c>
      <c r="G386" s="17">
        <f t="shared" si="94"/>
        <v>-0.30555555555555547</v>
      </c>
      <c r="H386" s="17">
        <f t="shared" si="95"/>
        <v>-1.0999999999999996</v>
      </c>
      <c r="I386" s="27">
        <f t="shared" si="80"/>
        <v>-444.5833333333332</v>
      </c>
      <c r="J386" s="27">
        <f t="shared" si="81"/>
        <v>285.471</v>
      </c>
      <c r="K386" s="27">
        <f t="shared" si="82"/>
        <v>2.587901019483025</v>
      </c>
      <c r="L386" s="27">
        <f t="shared" si="90"/>
        <v>-156.52443231385018</v>
      </c>
      <c r="M386" s="31">
        <f t="shared" si="91"/>
        <v>-0.3869631798870185</v>
      </c>
      <c r="N386" s="28">
        <f t="shared" si="83"/>
        <v>-386.9631798870185</v>
      </c>
      <c r="O386" s="29" t="str">
        <f t="shared" si="84"/>
        <v>Braking</v>
      </c>
      <c r="P386" s="36">
        <f t="shared" si="85"/>
        <v>-386.9631798870185</v>
      </c>
      <c r="Q386" s="36">
        <f>SUM(P$8:P386)</f>
        <v>861124.19740088389</v>
      </c>
      <c r="R386" s="36">
        <f t="shared" si="92"/>
        <v>386.9631798870185</v>
      </c>
      <c r="S386" s="36">
        <f>SUM(R$8:R386)</f>
        <v>1690738.1840580506</v>
      </c>
      <c r="T386" s="36">
        <f t="shared" si="93"/>
        <v>-829613.98665716674</v>
      </c>
      <c r="U386" s="17"/>
      <c r="V386" s="24"/>
      <c r="BH386">
        <f t="shared" si="86"/>
        <v>0</v>
      </c>
      <c r="BI386">
        <f t="shared" si="87"/>
        <v>8.9</v>
      </c>
      <c r="BJ386">
        <f t="shared" si="88"/>
        <v>2.4722222222222223</v>
      </c>
    </row>
    <row r="387" spans="2:62" x14ac:dyDescent="0.2">
      <c r="B387" s="3" t="s">
        <v>21</v>
      </c>
      <c r="C387" s="3">
        <v>379</v>
      </c>
      <c r="D387" s="3">
        <v>379</v>
      </c>
      <c r="E387" s="2">
        <f t="shared" si="89"/>
        <v>2.2222222222222223</v>
      </c>
      <c r="F387" s="10">
        <v>8</v>
      </c>
      <c r="G387" s="17">
        <f t="shared" si="94"/>
        <v>-0.23611111111111113</v>
      </c>
      <c r="H387" s="17">
        <f t="shared" si="95"/>
        <v>-0.85000000000000009</v>
      </c>
      <c r="I387" s="27">
        <f t="shared" si="80"/>
        <v>-343.54166666666669</v>
      </c>
      <c r="J387" s="27">
        <f t="shared" si="81"/>
        <v>285.471</v>
      </c>
      <c r="K387" s="27">
        <f t="shared" si="82"/>
        <v>2.0909691358024696</v>
      </c>
      <c r="L387" s="27">
        <f t="shared" si="90"/>
        <v>-55.9796975308642</v>
      </c>
      <c r="M387" s="31">
        <f t="shared" si="91"/>
        <v>-0.1243993278463649</v>
      </c>
      <c r="N387" s="28">
        <f t="shared" si="83"/>
        <v>-124.3993278463649</v>
      </c>
      <c r="O387" s="29" t="str">
        <f t="shared" si="84"/>
        <v>Braking</v>
      </c>
      <c r="P387" s="36">
        <f t="shared" si="85"/>
        <v>-124.3993278463649</v>
      </c>
      <c r="Q387" s="36">
        <f>SUM(P$8:P387)</f>
        <v>860999.79807303753</v>
      </c>
      <c r="R387" s="36">
        <f t="shared" si="92"/>
        <v>124.3993278463649</v>
      </c>
      <c r="S387" s="36">
        <f>SUM(R$8:R387)</f>
        <v>1690862.5833858971</v>
      </c>
      <c r="T387" s="36">
        <f t="shared" si="93"/>
        <v>-829862.78531285957</v>
      </c>
      <c r="U387" s="17"/>
      <c r="V387" s="24"/>
      <c r="BH387">
        <f t="shared" si="86"/>
        <v>0</v>
      </c>
      <c r="BI387">
        <f t="shared" si="87"/>
        <v>8</v>
      </c>
      <c r="BJ387">
        <f t="shared" si="88"/>
        <v>2.2222222222222223</v>
      </c>
    </row>
    <row r="388" spans="2:62" x14ac:dyDescent="0.2">
      <c r="B388" s="3" t="s">
        <v>21</v>
      </c>
      <c r="C388" s="3">
        <v>380</v>
      </c>
      <c r="D388" s="3">
        <v>380</v>
      </c>
      <c r="E388" s="2">
        <f t="shared" si="89"/>
        <v>2</v>
      </c>
      <c r="F388" s="10">
        <v>7.2</v>
      </c>
      <c r="G388" s="17">
        <f t="shared" si="94"/>
        <v>-0.26388888888888895</v>
      </c>
      <c r="H388" s="17">
        <f t="shared" si="95"/>
        <v>-0.95000000000000018</v>
      </c>
      <c r="I388" s="27">
        <f t="shared" si="80"/>
        <v>-383.95833333333343</v>
      </c>
      <c r="J388" s="27">
        <f t="shared" si="81"/>
        <v>285.471</v>
      </c>
      <c r="K388" s="27">
        <f t="shared" si="82"/>
        <v>1.6936850000000001</v>
      </c>
      <c r="L388" s="27">
        <f t="shared" si="90"/>
        <v>-96.793648333333408</v>
      </c>
      <c r="M388" s="31">
        <f t="shared" si="91"/>
        <v>-0.19358729666666682</v>
      </c>
      <c r="N388" s="28">
        <f t="shared" si="83"/>
        <v>-193.58729666666682</v>
      </c>
      <c r="O388" s="29" t="str">
        <f t="shared" si="84"/>
        <v>Braking</v>
      </c>
      <c r="P388" s="36">
        <f t="shared" si="85"/>
        <v>-193.58729666666682</v>
      </c>
      <c r="Q388" s="36">
        <f>SUM(P$8:P388)</f>
        <v>860806.21077637083</v>
      </c>
      <c r="R388" s="36">
        <f t="shared" si="92"/>
        <v>193.58729666666682</v>
      </c>
      <c r="S388" s="36">
        <f>SUM(R$8:R388)</f>
        <v>1691056.1706825637</v>
      </c>
      <c r="T388" s="36">
        <f t="shared" si="93"/>
        <v>-830249.95990619285</v>
      </c>
      <c r="U388" s="17"/>
      <c r="V388" s="24"/>
      <c r="BH388">
        <f t="shared" si="86"/>
        <v>0</v>
      </c>
      <c r="BI388">
        <f t="shared" si="87"/>
        <v>7.2</v>
      </c>
      <c r="BJ388">
        <f t="shared" si="88"/>
        <v>2</v>
      </c>
    </row>
    <row r="389" spans="2:62" x14ac:dyDescent="0.2">
      <c r="B389" s="3" t="s">
        <v>21</v>
      </c>
      <c r="C389" s="3">
        <v>381</v>
      </c>
      <c r="D389" s="3">
        <v>381</v>
      </c>
      <c r="E389" s="2">
        <f t="shared" si="89"/>
        <v>1.6944444444444444</v>
      </c>
      <c r="F389" s="10">
        <v>6.1</v>
      </c>
      <c r="G389" s="17">
        <f t="shared" si="94"/>
        <v>-0.31944444444444442</v>
      </c>
      <c r="H389" s="17">
        <f t="shared" si="95"/>
        <v>-1.1499999999999999</v>
      </c>
      <c r="I389" s="27">
        <f t="shared" si="80"/>
        <v>-464.79166666666663</v>
      </c>
      <c r="J389" s="27">
        <f t="shared" si="81"/>
        <v>285.471</v>
      </c>
      <c r="K389" s="27">
        <f t="shared" si="82"/>
        <v>1.2157025241126544</v>
      </c>
      <c r="L389" s="27">
        <f t="shared" si="90"/>
        <v>-178.10496414255397</v>
      </c>
      <c r="M389" s="31">
        <f t="shared" si="91"/>
        <v>-0.30178896701932756</v>
      </c>
      <c r="N389" s="28">
        <f t="shared" si="83"/>
        <v>-301.78896701932757</v>
      </c>
      <c r="O389" s="29" t="str">
        <f t="shared" si="84"/>
        <v>Braking</v>
      </c>
      <c r="P389" s="36">
        <f t="shared" si="85"/>
        <v>-301.78896701932757</v>
      </c>
      <c r="Q389" s="36">
        <f>SUM(P$8:P389)</f>
        <v>860504.42180935154</v>
      </c>
      <c r="R389" s="36">
        <f t="shared" si="92"/>
        <v>301.78896701932757</v>
      </c>
      <c r="S389" s="36">
        <f>SUM(R$8:R389)</f>
        <v>1691357.9596495831</v>
      </c>
      <c r="T389" s="36">
        <f t="shared" si="93"/>
        <v>-830853.53784023155</v>
      </c>
      <c r="U389" s="17"/>
      <c r="V389" s="24"/>
      <c r="BH389">
        <f t="shared" si="86"/>
        <v>0</v>
      </c>
      <c r="BI389">
        <f t="shared" si="87"/>
        <v>6.1</v>
      </c>
      <c r="BJ389">
        <f t="shared" si="88"/>
        <v>1.6944444444444442</v>
      </c>
    </row>
    <row r="390" spans="2:62" x14ac:dyDescent="0.2">
      <c r="B390" s="3" t="s">
        <v>21</v>
      </c>
      <c r="C390" s="3">
        <v>382</v>
      </c>
      <c r="D390" s="3">
        <v>382</v>
      </c>
      <c r="E390" s="2">
        <f t="shared" si="89"/>
        <v>1.3611111111111112</v>
      </c>
      <c r="F390" s="10">
        <v>4.9000000000000004</v>
      </c>
      <c r="G390" s="17">
        <f t="shared" si="94"/>
        <v>-0.33333333333333326</v>
      </c>
      <c r="H390" s="17">
        <f t="shared" si="95"/>
        <v>-1.1999999999999997</v>
      </c>
      <c r="I390" s="27">
        <f t="shared" si="80"/>
        <v>-484.99999999999989</v>
      </c>
      <c r="J390" s="27">
        <f t="shared" si="81"/>
        <v>285.471</v>
      </c>
      <c r="K390" s="27">
        <f t="shared" si="82"/>
        <v>0.78444013985339522</v>
      </c>
      <c r="L390" s="27">
        <f t="shared" si="90"/>
        <v>-198.74455986014647</v>
      </c>
      <c r="M390" s="31">
        <f t="shared" si="91"/>
        <v>-0.27051342869853273</v>
      </c>
      <c r="N390" s="28">
        <f t="shared" si="83"/>
        <v>-270.51342869853272</v>
      </c>
      <c r="O390" s="29" t="str">
        <f t="shared" si="84"/>
        <v>Braking</v>
      </c>
      <c r="P390" s="36">
        <f t="shared" si="85"/>
        <v>-270.51342869853272</v>
      </c>
      <c r="Q390" s="36">
        <f>SUM(P$8:P390)</f>
        <v>860233.90838065301</v>
      </c>
      <c r="R390" s="36">
        <f t="shared" si="92"/>
        <v>270.51342869853272</v>
      </c>
      <c r="S390" s="36">
        <f>SUM(R$8:R390)</f>
        <v>1691628.4730782816</v>
      </c>
      <c r="T390" s="36">
        <f t="shared" si="93"/>
        <v>-831394.56469762861</v>
      </c>
      <c r="U390" s="17"/>
      <c r="V390" s="24"/>
      <c r="BH390">
        <f t="shared" si="86"/>
        <v>0</v>
      </c>
      <c r="BI390">
        <f t="shared" si="87"/>
        <v>4.9000000000000004</v>
      </c>
      <c r="BJ390">
        <f t="shared" si="88"/>
        <v>1.3611111111111112</v>
      </c>
    </row>
    <row r="391" spans="2:62" x14ac:dyDescent="0.2">
      <c r="B391" s="3" t="s">
        <v>21</v>
      </c>
      <c r="C391" s="3">
        <v>383</v>
      </c>
      <c r="D391" s="3">
        <v>383</v>
      </c>
      <c r="E391" s="2">
        <f t="shared" si="89"/>
        <v>1.0277777777777777</v>
      </c>
      <c r="F391" s="10">
        <v>3.7</v>
      </c>
      <c r="G391" s="17">
        <f t="shared" si="94"/>
        <v>-0.36111111111111116</v>
      </c>
      <c r="H391" s="17">
        <f t="shared" si="95"/>
        <v>-1.3000000000000003</v>
      </c>
      <c r="I391" s="27">
        <f t="shared" si="80"/>
        <v>-525.41666666666674</v>
      </c>
      <c r="J391" s="27">
        <f t="shared" si="81"/>
        <v>285.471</v>
      </c>
      <c r="K391" s="27">
        <f t="shared" si="82"/>
        <v>0.44727136670524681</v>
      </c>
      <c r="L391" s="27">
        <f t="shared" si="90"/>
        <v>-239.49839529996149</v>
      </c>
      <c r="M391" s="31">
        <f t="shared" si="91"/>
        <v>-0.24615112850273818</v>
      </c>
      <c r="N391" s="28">
        <f t="shared" si="83"/>
        <v>-246.15112850273817</v>
      </c>
      <c r="O391" s="29" t="str">
        <f t="shared" si="84"/>
        <v>Braking</v>
      </c>
      <c r="P391" s="36">
        <f t="shared" si="85"/>
        <v>-246.15112850273817</v>
      </c>
      <c r="Q391" s="36">
        <f>SUM(P$8:P391)</f>
        <v>859987.75725215022</v>
      </c>
      <c r="R391" s="36">
        <f t="shared" si="92"/>
        <v>246.15112850273817</v>
      </c>
      <c r="S391" s="36">
        <f>SUM(R$8:R391)</f>
        <v>1691874.6242067844</v>
      </c>
      <c r="T391" s="36">
        <f t="shared" si="93"/>
        <v>-831886.8669546342</v>
      </c>
      <c r="U391" s="17"/>
      <c r="V391" s="24"/>
      <c r="BH391">
        <f t="shared" si="86"/>
        <v>0</v>
      </c>
      <c r="BI391">
        <f t="shared" si="87"/>
        <v>3.7</v>
      </c>
      <c r="BJ391">
        <f t="shared" si="88"/>
        <v>1.0277777777777779</v>
      </c>
    </row>
    <row r="392" spans="2:62" x14ac:dyDescent="0.2">
      <c r="B392" s="3" t="s">
        <v>21</v>
      </c>
      <c r="C392" s="3">
        <v>384</v>
      </c>
      <c r="D392" s="3">
        <v>384</v>
      </c>
      <c r="E392" s="2">
        <f t="shared" si="89"/>
        <v>0.63888888888888884</v>
      </c>
      <c r="F392" s="10">
        <v>2.2999999999999998</v>
      </c>
      <c r="G392" s="17">
        <f t="shared" si="94"/>
        <v>-0.3888888888888889</v>
      </c>
      <c r="H392" s="17">
        <f t="shared" si="95"/>
        <v>-1.4000000000000001</v>
      </c>
      <c r="I392" s="27">
        <f t="shared" ref="I392:I455" si="96">$I$4*G392</f>
        <v>-565.83333333333337</v>
      </c>
      <c r="J392" s="27">
        <f t="shared" ref="J392:J455" si="97">$I$4*$J$4*9.81</f>
        <v>285.471</v>
      </c>
      <c r="K392" s="27">
        <f t="shared" ref="K392:K455" si="98">0.5*$M$4*$K$4*$L$4*E392^2</f>
        <v>0.17283166763117283</v>
      </c>
      <c r="L392" s="27">
        <f t="shared" si="90"/>
        <v>-280.18950166570221</v>
      </c>
      <c r="M392" s="31">
        <f t="shared" si="91"/>
        <v>-0.17900995939753195</v>
      </c>
      <c r="N392" s="28">
        <f t="shared" ref="N392:N455" si="99">IF(G392&lt;0,L392*E392*(C393-C392),0)</f>
        <v>-179.00995939753196</v>
      </c>
      <c r="O392" s="29" t="str">
        <f t="shared" ref="O392:O455" si="100">IF(G392&lt;0,"Braking","Not Braking")</f>
        <v>Braking</v>
      </c>
      <c r="P392" s="36">
        <f t="shared" ref="P392:P455" si="101">IF(C393=C392,0,L392*E392*(C393-C392))</f>
        <v>-179.00995939753196</v>
      </c>
      <c r="Q392" s="36">
        <f>SUM(P$8:P392)</f>
        <v>859808.74729275273</v>
      </c>
      <c r="R392" s="36">
        <f t="shared" si="92"/>
        <v>179.00995939753196</v>
      </c>
      <c r="S392" s="36">
        <f>SUM(R$8:R392)</f>
        <v>1692053.634166182</v>
      </c>
      <c r="T392" s="36">
        <f t="shared" si="93"/>
        <v>-832244.88687342929</v>
      </c>
      <c r="U392" s="17"/>
      <c r="V392" s="24"/>
      <c r="BH392">
        <f t="shared" ref="BH392:BH455" si="102">IF(F392&lt;1,1,0)</f>
        <v>0</v>
      </c>
      <c r="BI392">
        <f t="shared" ref="BI392:BI455" si="103">IF(BH392=1,"",F392)</f>
        <v>2.2999999999999998</v>
      </c>
      <c r="BJ392">
        <f t="shared" ref="BJ392:BJ455" si="104">F392/3.6</f>
        <v>0.63888888888888884</v>
      </c>
    </row>
    <row r="393" spans="2:62" x14ac:dyDescent="0.2">
      <c r="B393" s="3" t="s">
        <v>21</v>
      </c>
      <c r="C393" s="3">
        <v>385</v>
      </c>
      <c r="D393" s="3">
        <v>385</v>
      </c>
      <c r="E393" s="2">
        <f t="shared" ref="E393:E456" si="105">F393*1000/3600</f>
        <v>0.25</v>
      </c>
      <c r="F393" s="10">
        <v>0.9</v>
      </c>
      <c r="G393" s="17">
        <f t="shared" si="94"/>
        <v>-0.31944444444444442</v>
      </c>
      <c r="H393" s="17">
        <f t="shared" si="95"/>
        <v>-1.1499999999999999</v>
      </c>
      <c r="I393" s="27">
        <f t="shared" si="96"/>
        <v>-464.79166666666663</v>
      </c>
      <c r="J393" s="27">
        <f t="shared" si="97"/>
        <v>285.471</v>
      </c>
      <c r="K393" s="27">
        <f t="shared" si="98"/>
        <v>2.6463828125000002E-2</v>
      </c>
      <c r="L393" s="27">
        <f t="shared" ref="L393:L456" si="106">J393+K393+I393</f>
        <v>-179.29420283854165</v>
      </c>
      <c r="M393" s="31">
        <f t="shared" ref="M393:M456" si="107">L393*E393/1000</f>
        <v>-4.482355070963541E-2</v>
      </c>
      <c r="N393" s="28">
        <f t="shared" si="99"/>
        <v>-44.823550709635413</v>
      </c>
      <c r="O393" s="29" t="str">
        <f t="shared" si="100"/>
        <v>Braking</v>
      </c>
      <c r="P393" s="36">
        <f t="shared" si="101"/>
        <v>-44.823550709635413</v>
      </c>
      <c r="Q393" s="36">
        <f>SUM(P$8:P393)</f>
        <v>859763.92374204309</v>
      </c>
      <c r="R393" s="36">
        <f t="shared" ref="R393:R456" si="108">ABS(L393*E393*(C394-C393))</f>
        <v>44.823550709635413</v>
      </c>
      <c r="S393" s="36">
        <f>SUM(R$8:R393)</f>
        <v>1692098.4577168915</v>
      </c>
      <c r="T393" s="36">
        <f t="shared" ref="T393:T456" si="109">Q393-S393</f>
        <v>-832334.53397484845</v>
      </c>
      <c r="U393" s="17"/>
      <c r="V393" s="24"/>
      <c r="BH393">
        <f t="shared" si="102"/>
        <v>1</v>
      </c>
      <c r="BI393" t="str">
        <f t="shared" si="103"/>
        <v/>
      </c>
      <c r="BJ393">
        <f t="shared" si="104"/>
        <v>0.25</v>
      </c>
    </row>
    <row r="394" spans="2:62" x14ac:dyDescent="0.2">
      <c r="B394" s="3" t="s">
        <v>21</v>
      </c>
      <c r="C394" s="3">
        <v>386</v>
      </c>
      <c r="D394" s="3">
        <v>386</v>
      </c>
      <c r="E394" s="2">
        <f t="shared" si="105"/>
        <v>0</v>
      </c>
      <c r="F394" s="10">
        <v>0</v>
      </c>
      <c r="G394" s="17">
        <f t="shared" ref="G394:G457" si="110">($F395-$F393)/2/3.6</f>
        <v>-0.125</v>
      </c>
      <c r="H394" s="17">
        <f t="shared" ref="H394:H457" si="111">($F395-$F393)/2</f>
        <v>-0.45</v>
      </c>
      <c r="I394" s="27">
        <f t="shared" si="96"/>
        <v>-181.875</v>
      </c>
      <c r="J394" s="27">
        <f t="shared" si="97"/>
        <v>285.471</v>
      </c>
      <c r="K394" s="27">
        <f t="shared" si="98"/>
        <v>0</v>
      </c>
      <c r="L394" s="27">
        <f t="shared" si="106"/>
        <v>103.596</v>
      </c>
      <c r="M394" s="31">
        <f t="shared" si="107"/>
        <v>0</v>
      </c>
      <c r="N394" s="28">
        <f t="shared" si="99"/>
        <v>0</v>
      </c>
      <c r="O394" s="29" t="str">
        <f t="shared" si="100"/>
        <v>Braking</v>
      </c>
      <c r="P394" s="36">
        <f t="shared" si="101"/>
        <v>0</v>
      </c>
      <c r="Q394" s="36">
        <f>SUM(P$8:P394)</f>
        <v>859763.92374204309</v>
      </c>
      <c r="R394" s="36">
        <f t="shared" si="108"/>
        <v>0</v>
      </c>
      <c r="S394" s="36">
        <f>SUM(R$8:R394)</f>
        <v>1692098.4577168915</v>
      </c>
      <c r="T394" s="36">
        <f t="shared" si="109"/>
        <v>-832334.53397484845</v>
      </c>
      <c r="U394" s="17"/>
      <c r="V394" s="24"/>
      <c r="BH394">
        <f t="shared" si="102"/>
        <v>1</v>
      </c>
      <c r="BI394" t="str">
        <f t="shared" si="103"/>
        <v/>
      </c>
      <c r="BJ394">
        <f t="shared" si="104"/>
        <v>0</v>
      </c>
    </row>
    <row r="395" spans="2:62" x14ac:dyDescent="0.2">
      <c r="B395" s="3" t="s">
        <v>21</v>
      </c>
      <c r="C395" s="3">
        <v>387</v>
      </c>
      <c r="D395" s="3">
        <v>387</v>
      </c>
      <c r="E395" s="2">
        <f t="shared" si="105"/>
        <v>0</v>
      </c>
      <c r="F395" s="10">
        <v>0</v>
      </c>
      <c r="G395" s="17">
        <f t="shared" si="110"/>
        <v>0</v>
      </c>
      <c r="H395" s="17">
        <f t="shared" si="111"/>
        <v>0</v>
      </c>
      <c r="I395" s="27">
        <f t="shared" si="96"/>
        <v>0</v>
      </c>
      <c r="J395" s="27">
        <f t="shared" si="97"/>
        <v>285.471</v>
      </c>
      <c r="K395" s="27">
        <f t="shared" si="98"/>
        <v>0</v>
      </c>
      <c r="L395" s="27">
        <f t="shared" si="106"/>
        <v>285.471</v>
      </c>
      <c r="M395" s="31">
        <f t="shared" si="107"/>
        <v>0</v>
      </c>
      <c r="N395" s="28">
        <f t="shared" si="99"/>
        <v>0</v>
      </c>
      <c r="O395" s="29" t="str">
        <f t="shared" si="100"/>
        <v>Not Braking</v>
      </c>
      <c r="P395" s="36">
        <f t="shared" si="101"/>
        <v>0</v>
      </c>
      <c r="Q395" s="36">
        <f>SUM(P$8:P395)</f>
        <v>859763.92374204309</v>
      </c>
      <c r="R395" s="36">
        <f t="shared" si="108"/>
        <v>0</v>
      </c>
      <c r="S395" s="36">
        <f>SUM(R$8:R395)</f>
        <v>1692098.4577168915</v>
      </c>
      <c r="T395" s="36">
        <f t="shared" si="109"/>
        <v>-832334.53397484845</v>
      </c>
      <c r="U395" s="17"/>
      <c r="V395" s="24"/>
      <c r="BH395">
        <f t="shared" si="102"/>
        <v>1</v>
      </c>
      <c r="BI395" t="str">
        <f t="shared" si="103"/>
        <v/>
      </c>
      <c r="BJ395">
        <f t="shared" si="104"/>
        <v>0</v>
      </c>
    </row>
    <row r="396" spans="2:62" x14ac:dyDescent="0.2">
      <c r="B396" s="3" t="s">
        <v>21</v>
      </c>
      <c r="C396" s="3">
        <v>388</v>
      </c>
      <c r="D396" s="3">
        <v>388</v>
      </c>
      <c r="E396" s="2">
        <f t="shared" si="105"/>
        <v>0</v>
      </c>
      <c r="F396" s="10">
        <v>0</v>
      </c>
      <c r="G396" s="17">
        <f t="shared" si="110"/>
        <v>0</v>
      </c>
      <c r="H396" s="17">
        <f t="shared" si="111"/>
        <v>0</v>
      </c>
      <c r="I396" s="27">
        <f t="shared" si="96"/>
        <v>0</v>
      </c>
      <c r="J396" s="27">
        <f t="shared" si="97"/>
        <v>285.471</v>
      </c>
      <c r="K396" s="27">
        <f t="shared" si="98"/>
        <v>0</v>
      </c>
      <c r="L396" s="27">
        <f t="shared" si="106"/>
        <v>285.471</v>
      </c>
      <c r="M396" s="31">
        <f t="shared" si="107"/>
        <v>0</v>
      </c>
      <c r="N396" s="28">
        <f t="shared" si="99"/>
        <v>0</v>
      </c>
      <c r="O396" s="29" t="str">
        <f t="shared" si="100"/>
        <v>Not Braking</v>
      </c>
      <c r="P396" s="36">
        <f t="shared" si="101"/>
        <v>0</v>
      </c>
      <c r="Q396" s="36">
        <f>SUM(P$8:P396)</f>
        <v>859763.92374204309</v>
      </c>
      <c r="R396" s="36">
        <f t="shared" si="108"/>
        <v>0</v>
      </c>
      <c r="S396" s="36">
        <f>SUM(R$8:R396)</f>
        <v>1692098.4577168915</v>
      </c>
      <c r="T396" s="36">
        <f t="shared" si="109"/>
        <v>-832334.53397484845</v>
      </c>
      <c r="U396" s="17"/>
      <c r="V396" s="24"/>
      <c r="BH396">
        <f t="shared" si="102"/>
        <v>1</v>
      </c>
      <c r="BI396" t="str">
        <f t="shared" si="103"/>
        <v/>
      </c>
      <c r="BJ396">
        <f t="shared" si="104"/>
        <v>0</v>
      </c>
    </row>
    <row r="397" spans="2:62" x14ac:dyDescent="0.2">
      <c r="B397" s="3" t="s">
        <v>21</v>
      </c>
      <c r="C397" s="3">
        <v>389</v>
      </c>
      <c r="D397" s="3">
        <v>389</v>
      </c>
      <c r="E397" s="2">
        <f t="shared" si="105"/>
        <v>0</v>
      </c>
      <c r="F397" s="10">
        <v>0</v>
      </c>
      <c r="G397" s="17">
        <f t="shared" si="110"/>
        <v>0</v>
      </c>
      <c r="H397" s="17">
        <f t="shared" si="111"/>
        <v>0</v>
      </c>
      <c r="I397" s="27">
        <f t="shared" si="96"/>
        <v>0</v>
      </c>
      <c r="J397" s="27">
        <f t="shared" si="97"/>
        <v>285.471</v>
      </c>
      <c r="K397" s="27">
        <f t="shared" si="98"/>
        <v>0</v>
      </c>
      <c r="L397" s="27">
        <f t="shared" si="106"/>
        <v>285.471</v>
      </c>
      <c r="M397" s="31">
        <f t="shared" si="107"/>
        <v>0</v>
      </c>
      <c r="N397" s="28">
        <f t="shared" si="99"/>
        <v>0</v>
      </c>
      <c r="O397" s="29" t="str">
        <f t="shared" si="100"/>
        <v>Not Braking</v>
      </c>
      <c r="P397" s="36">
        <f t="shared" si="101"/>
        <v>0</v>
      </c>
      <c r="Q397" s="36">
        <f>SUM(P$8:P397)</f>
        <v>859763.92374204309</v>
      </c>
      <c r="R397" s="36">
        <f t="shared" si="108"/>
        <v>0</v>
      </c>
      <c r="S397" s="36">
        <f>SUM(R$8:R397)</f>
        <v>1692098.4577168915</v>
      </c>
      <c r="T397" s="36">
        <f t="shared" si="109"/>
        <v>-832334.53397484845</v>
      </c>
      <c r="U397" s="17"/>
      <c r="V397" s="24"/>
      <c r="BH397">
        <f t="shared" si="102"/>
        <v>1</v>
      </c>
      <c r="BI397" t="str">
        <f t="shared" si="103"/>
        <v/>
      </c>
      <c r="BJ397">
        <f t="shared" si="104"/>
        <v>0</v>
      </c>
    </row>
    <row r="398" spans="2:62" x14ac:dyDescent="0.2">
      <c r="B398" s="3" t="s">
        <v>21</v>
      </c>
      <c r="C398" s="3">
        <v>390</v>
      </c>
      <c r="D398" s="3">
        <v>390</v>
      </c>
      <c r="E398" s="2">
        <f t="shared" si="105"/>
        <v>0</v>
      </c>
      <c r="F398" s="10">
        <v>0</v>
      </c>
      <c r="G398" s="17">
        <f t="shared" si="110"/>
        <v>0</v>
      </c>
      <c r="H398" s="17">
        <f t="shared" si="111"/>
        <v>0</v>
      </c>
      <c r="I398" s="27">
        <f t="shared" si="96"/>
        <v>0</v>
      </c>
      <c r="J398" s="27">
        <f t="shared" si="97"/>
        <v>285.471</v>
      </c>
      <c r="K398" s="27">
        <f t="shared" si="98"/>
        <v>0</v>
      </c>
      <c r="L398" s="27">
        <f t="shared" si="106"/>
        <v>285.471</v>
      </c>
      <c r="M398" s="31">
        <f t="shared" si="107"/>
        <v>0</v>
      </c>
      <c r="N398" s="28">
        <f t="shared" si="99"/>
        <v>0</v>
      </c>
      <c r="O398" s="29" t="str">
        <f t="shared" si="100"/>
        <v>Not Braking</v>
      </c>
      <c r="P398" s="36">
        <f t="shared" si="101"/>
        <v>0</v>
      </c>
      <c r="Q398" s="36">
        <f>SUM(P$8:P398)</f>
        <v>859763.92374204309</v>
      </c>
      <c r="R398" s="36">
        <f t="shared" si="108"/>
        <v>0</v>
      </c>
      <c r="S398" s="36">
        <f>SUM(R$8:R398)</f>
        <v>1692098.4577168915</v>
      </c>
      <c r="T398" s="36">
        <f t="shared" si="109"/>
        <v>-832334.53397484845</v>
      </c>
      <c r="U398" s="17"/>
      <c r="V398" s="24"/>
      <c r="BH398">
        <f t="shared" si="102"/>
        <v>1</v>
      </c>
      <c r="BI398" t="str">
        <f t="shared" si="103"/>
        <v/>
      </c>
      <c r="BJ398">
        <f t="shared" si="104"/>
        <v>0</v>
      </c>
    </row>
    <row r="399" spans="2:62" x14ac:dyDescent="0.2">
      <c r="B399" s="3" t="s">
        <v>21</v>
      </c>
      <c r="C399" s="3">
        <v>391</v>
      </c>
      <c r="D399" s="3">
        <v>391</v>
      </c>
      <c r="E399" s="2">
        <f t="shared" si="105"/>
        <v>0</v>
      </c>
      <c r="F399" s="10">
        <v>0</v>
      </c>
      <c r="G399" s="17">
        <f t="shared" si="110"/>
        <v>6.9444444444444448E-2</v>
      </c>
      <c r="H399" s="17">
        <f t="shared" si="111"/>
        <v>0.25</v>
      </c>
      <c r="I399" s="27">
        <f t="shared" si="96"/>
        <v>101.04166666666667</v>
      </c>
      <c r="J399" s="27">
        <f t="shared" si="97"/>
        <v>285.471</v>
      </c>
      <c r="K399" s="27">
        <f t="shared" si="98"/>
        <v>0</v>
      </c>
      <c r="L399" s="27">
        <f t="shared" si="106"/>
        <v>386.51266666666669</v>
      </c>
      <c r="M399" s="31">
        <f t="shared" si="107"/>
        <v>0</v>
      </c>
      <c r="N399" s="28">
        <f t="shared" si="99"/>
        <v>0</v>
      </c>
      <c r="O399" s="29" t="str">
        <f t="shared" si="100"/>
        <v>Not Braking</v>
      </c>
      <c r="P399" s="36">
        <f t="shared" si="101"/>
        <v>0</v>
      </c>
      <c r="Q399" s="36">
        <f>SUM(P$8:P399)</f>
        <v>859763.92374204309</v>
      </c>
      <c r="R399" s="36">
        <f t="shared" si="108"/>
        <v>0</v>
      </c>
      <c r="S399" s="36">
        <f>SUM(R$8:R399)</f>
        <v>1692098.4577168915</v>
      </c>
      <c r="T399" s="36">
        <f t="shared" si="109"/>
        <v>-832334.53397484845</v>
      </c>
      <c r="U399" s="17"/>
      <c r="V399" s="24"/>
      <c r="BH399">
        <f t="shared" si="102"/>
        <v>1</v>
      </c>
      <c r="BI399" t="str">
        <f t="shared" si="103"/>
        <v/>
      </c>
      <c r="BJ399">
        <f t="shared" si="104"/>
        <v>0</v>
      </c>
    </row>
    <row r="400" spans="2:62" x14ac:dyDescent="0.2">
      <c r="B400" s="3" t="s">
        <v>21</v>
      </c>
      <c r="C400" s="3">
        <v>392</v>
      </c>
      <c r="D400" s="3">
        <v>392</v>
      </c>
      <c r="E400" s="2">
        <f t="shared" si="105"/>
        <v>0.1388888888888889</v>
      </c>
      <c r="F400" s="10">
        <v>0.5</v>
      </c>
      <c r="G400" s="17">
        <f t="shared" si="110"/>
        <v>0.29166666666666669</v>
      </c>
      <c r="H400" s="17">
        <f t="shared" si="111"/>
        <v>1.05</v>
      </c>
      <c r="I400" s="27">
        <f t="shared" si="96"/>
        <v>424.375</v>
      </c>
      <c r="J400" s="27">
        <f t="shared" si="97"/>
        <v>285.471</v>
      </c>
      <c r="K400" s="27">
        <f t="shared" si="98"/>
        <v>8.1678481867283968E-3</v>
      </c>
      <c r="L400" s="27">
        <f t="shared" si="106"/>
        <v>709.85416784818676</v>
      </c>
      <c r="M400" s="31">
        <f t="shared" si="107"/>
        <v>9.8590856645581496E-2</v>
      </c>
      <c r="N400" s="28">
        <f t="shared" si="99"/>
        <v>0</v>
      </c>
      <c r="O400" s="29" t="str">
        <f t="shared" si="100"/>
        <v>Not Braking</v>
      </c>
      <c r="P400" s="36">
        <f t="shared" si="101"/>
        <v>98.590856645581496</v>
      </c>
      <c r="Q400" s="36">
        <f>SUM(P$8:P400)</f>
        <v>859862.51459868869</v>
      </c>
      <c r="R400" s="36">
        <f t="shared" si="108"/>
        <v>98.590856645581496</v>
      </c>
      <c r="S400" s="36">
        <f>SUM(R$8:R400)</f>
        <v>1692197.048573537</v>
      </c>
      <c r="T400" s="36">
        <f t="shared" si="109"/>
        <v>-832334.53397484834</v>
      </c>
      <c r="U400" s="17"/>
      <c r="V400" s="24"/>
      <c r="BH400">
        <f t="shared" si="102"/>
        <v>1</v>
      </c>
      <c r="BI400" t="str">
        <f t="shared" si="103"/>
        <v/>
      </c>
      <c r="BJ400">
        <f t="shared" si="104"/>
        <v>0.1388888888888889</v>
      </c>
    </row>
    <row r="401" spans="2:62" x14ac:dyDescent="0.2">
      <c r="B401" s="3" t="s">
        <v>21</v>
      </c>
      <c r="C401" s="3">
        <v>393</v>
      </c>
      <c r="D401" s="3">
        <v>393</v>
      </c>
      <c r="E401" s="2">
        <f t="shared" si="105"/>
        <v>0.58333333333333337</v>
      </c>
      <c r="F401" s="10">
        <v>2.1</v>
      </c>
      <c r="G401" s="17">
        <f t="shared" si="110"/>
        <v>0.59722222222222221</v>
      </c>
      <c r="H401" s="17">
        <f t="shared" si="111"/>
        <v>2.15</v>
      </c>
      <c r="I401" s="27">
        <f t="shared" si="96"/>
        <v>868.95833333333337</v>
      </c>
      <c r="J401" s="27">
        <f t="shared" si="97"/>
        <v>285.471</v>
      </c>
      <c r="K401" s="27">
        <f t="shared" si="98"/>
        <v>0.14408084201388893</v>
      </c>
      <c r="L401" s="27">
        <f t="shared" si="106"/>
        <v>1154.5734141753474</v>
      </c>
      <c r="M401" s="31">
        <f t="shared" si="107"/>
        <v>0.67350115826895263</v>
      </c>
      <c r="N401" s="28">
        <f t="shared" si="99"/>
        <v>0</v>
      </c>
      <c r="O401" s="29" t="str">
        <f t="shared" si="100"/>
        <v>Not Braking</v>
      </c>
      <c r="P401" s="36">
        <f t="shared" si="101"/>
        <v>673.50115826895262</v>
      </c>
      <c r="Q401" s="36">
        <f>SUM(P$8:P401)</f>
        <v>860536.0157569577</v>
      </c>
      <c r="R401" s="36">
        <f t="shared" si="108"/>
        <v>673.50115826895262</v>
      </c>
      <c r="S401" s="36">
        <f>SUM(R$8:R401)</f>
        <v>1692870.5497318059</v>
      </c>
      <c r="T401" s="36">
        <f t="shared" si="109"/>
        <v>-832334.53397484822</v>
      </c>
      <c r="U401" s="17"/>
      <c r="V401" s="24"/>
      <c r="BH401">
        <f t="shared" si="102"/>
        <v>0</v>
      </c>
      <c r="BI401">
        <f t="shared" si="103"/>
        <v>2.1</v>
      </c>
      <c r="BJ401">
        <f t="shared" si="104"/>
        <v>0.58333333333333337</v>
      </c>
    </row>
    <row r="402" spans="2:62" x14ac:dyDescent="0.2">
      <c r="B402" s="3" t="s">
        <v>21</v>
      </c>
      <c r="C402" s="3">
        <v>394</v>
      </c>
      <c r="D402" s="3">
        <v>394</v>
      </c>
      <c r="E402" s="2">
        <f t="shared" si="105"/>
        <v>1.3333333333333333</v>
      </c>
      <c r="F402" s="10">
        <v>4.8</v>
      </c>
      <c r="G402" s="17">
        <f t="shared" si="110"/>
        <v>0.86111111111111127</v>
      </c>
      <c r="H402" s="17">
        <f t="shared" si="111"/>
        <v>3.1000000000000005</v>
      </c>
      <c r="I402" s="27">
        <f t="shared" si="96"/>
        <v>1252.916666666667</v>
      </c>
      <c r="J402" s="27">
        <f t="shared" si="97"/>
        <v>285.471</v>
      </c>
      <c r="K402" s="27">
        <f t="shared" si="98"/>
        <v>0.75274888888888891</v>
      </c>
      <c r="L402" s="27">
        <f t="shared" si="106"/>
        <v>1539.1404155555558</v>
      </c>
      <c r="M402" s="31">
        <f t="shared" si="107"/>
        <v>2.0521872207407408</v>
      </c>
      <c r="N402" s="28">
        <f t="shared" si="99"/>
        <v>0</v>
      </c>
      <c r="O402" s="29" t="str">
        <f t="shared" si="100"/>
        <v>Not Braking</v>
      </c>
      <c r="P402" s="36">
        <f t="shared" si="101"/>
        <v>2052.1872207407409</v>
      </c>
      <c r="Q402" s="36">
        <f>SUM(P$8:P402)</f>
        <v>862588.20297769841</v>
      </c>
      <c r="R402" s="36">
        <f t="shared" si="108"/>
        <v>2052.1872207407409</v>
      </c>
      <c r="S402" s="36">
        <f>SUM(R$8:R402)</f>
        <v>1694922.7369525468</v>
      </c>
      <c r="T402" s="36">
        <f t="shared" si="109"/>
        <v>-832334.53397484834</v>
      </c>
      <c r="U402" s="17"/>
      <c r="V402" s="24"/>
      <c r="BH402">
        <f t="shared" si="102"/>
        <v>0</v>
      </c>
      <c r="BI402">
        <f t="shared" si="103"/>
        <v>4.8</v>
      </c>
      <c r="BJ402">
        <f t="shared" si="104"/>
        <v>1.3333333333333333</v>
      </c>
    </row>
    <row r="403" spans="2:62" x14ac:dyDescent="0.2">
      <c r="B403" s="3" t="s">
        <v>21</v>
      </c>
      <c r="C403" s="3">
        <v>395</v>
      </c>
      <c r="D403" s="3">
        <v>395</v>
      </c>
      <c r="E403" s="2">
        <f t="shared" si="105"/>
        <v>2.3055555555555554</v>
      </c>
      <c r="F403" s="10">
        <v>8.3000000000000007</v>
      </c>
      <c r="G403" s="17">
        <f t="shared" si="110"/>
        <v>1.0416666666666667</v>
      </c>
      <c r="H403" s="17">
        <f t="shared" si="111"/>
        <v>3.7500000000000004</v>
      </c>
      <c r="I403" s="27">
        <f t="shared" si="96"/>
        <v>1515.625</v>
      </c>
      <c r="J403" s="27">
        <f t="shared" si="97"/>
        <v>285.471</v>
      </c>
      <c r="K403" s="27">
        <f t="shared" si="98"/>
        <v>2.2507322463348762</v>
      </c>
      <c r="L403" s="27">
        <f t="shared" si="106"/>
        <v>1803.3467322463348</v>
      </c>
      <c r="M403" s="31">
        <f t="shared" si="107"/>
        <v>4.157716077123494</v>
      </c>
      <c r="N403" s="28">
        <f t="shared" si="99"/>
        <v>0</v>
      </c>
      <c r="O403" s="29" t="str">
        <f t="shared" si="100"/>
        <v>Not Braking</v>
      </c>
      <c r="P403" s="36">
        <f t="shared" si="101"/>
        <v>4157.716077123494</v>
      </c>
      <c r="Q403" s="36">
        <f>SUM(P$8:P403)</f>
        <v>866745.91905482195</v>
      </c>
      <c r="R403" s="36">
        <f t="shared" si="108"/>
        <v>4157.716077123494</v>
      </c>
      <c r="S403" s="36">
        <f>SUM(R$8:R403)</f>
        <v>1699080.4530296703</v>
      </c>
      <c r="T403" s="36">
        <f t="shared" si="109"/>
        <v>-832334.53397484834</v>
      </c>
      <c r="U403" s="17"/>
      <c r="V403" s="24"/>
      <c r="BH403">
        <f t="shared" si="102"/>
        <v>0</v>
      </c>
      <c r="BI403">
        <f t="shared" si="103"/>
        <v>8.3000000000000007</v>
      </c>
      <c r="BJ403">
        <f t="shared" si="104"/>
        <v>2.3055555555555558</v>
      </c>
    </row>
    <row r="404" spans="2:62" x14ac:dyDescent="0.2">
      <c r="B404" s="3" t="s">
        <v>21</v>
      </c>
      <c r="C404" s="3">
        <v>396</v>
      </c>
      <c r="D404" s="3">
        <v>396</v>
      </c>
      <c r="E404" s="2">
        <f t="shared" si="105"/>
        <v>3.4166666666666665</v>
      </c>
      <c r="F404" s="10">
        <v>12.3</v>
      </c>
      <c r="G404" s="17">
        <f t="shared" si="110"/>
        <v>1.1527777777777779</v>
      </c>
      <c r="H404" s="17">
        <f t="shared" si="111"/>
        <v>4.1500000000000004</v>
      </c>
      <c r="I404" s="27">
        <f t="shared" si="96"/>
        <v>1677.2916666666667</v>
      </c>
      <c r="J404" s="27">
        <f t="shared" si="97"/>
        <v>285.471</v>
      </c>
      <c r="K404" s="27">
        <f t="shared" si="98"/>
        <v>4.9428550086805556</v>
      </c>
      <c r="L404" s="27">
        <f t="shared" si="106"/>
        <v>1967.7055216753474</v>
      </c>
      <c r="M404" s="31">
        <f t="shared" si="107"/>
        <v>6.7229938657241037</v>
      </c>
      <c r="N404" s="28">
        <f t="shared" si="99"/>
        <v>0</v>
      </c>
      <c r="O404" s="29" t="str">
        <f t="shared" si="100"/>
        <v>Not Braking</v>
      </c>
      <c r="P404" s="36">
        <f t="shared" si="101"/>
        <v>6722.9938657241037</v>
      </c>
      <c r="Q404" s="36">
        <f>SUM(P$8:P404)</f>
        <v>873468.91292054602</v>
      </c>
      <c r="R404" s="36">
        <f t="shared" si="108"/>
        <v>6722.9938657241037</v>
      </c>
      <c r="S404" s="36">
        <f>SUM(R$8:R404)</f>
        <v>1705803.4468953945</v>
      </c>
      <c r="T404" s="36">
        <f t="shared" si="109"/>
        <v>-832334.53397484845</v>
      </c>
      <c r="U404" s="17"/>
      <c r="V404" s="24"/>
      <c r="BH404">
        <f t="shared" si="102"/>
        <v>0</v>
      </c>
      <c r="BI404">
        <f t="shared" si="103"/>
        <v>12.3</v>
      </c>
      <c r="BJ404">
        <f t="shared" si="104"/>
        <v>3.416666666666667</v>
      </c>
    </row>
    <row r="405" spans="2:62" x14ac:dyDescent="0.2">
      <c r="B405" s="3" t="s">
        <v>21</v>
      </c>
      <c r="C405" s="3">
        <v>397</v>
      </c>
      <c r="D405" s="3">
        <v>397</v>
      </c>
      <c r="E405" s="2">
        <f t="shared" si="105"/>
        <v>4.6111111111111107</v>
      </c>
      <c r="F405" s="10">
        <v>16.600000000000001</v>
      </c>
      <c r="G405" s="17">
        <f t="shared" si="110"/>
        <v>1.1944444444444442</v>
      </c>
      <c r="H405" s="17">
        <f t="shared" si="111"/>
        <v>4.2999999999999989</v>
      </c>
      <c r="I405" s="27">
        <f t="shared" si="96"/>
        <v>1737.9166666666663</v>
      </c>
      <c r="J405" s="27">
        <f t="shared" si="97"/>
        <v>285.471</v>
      </c>
      <c r="K405" s="27">
        <f t="shared" si="98"/>
        <v>9.0029289853395049</v>
      </c>
      <c r="L405" s="27">
        <f t="shared" si="106"/>
        <v>2032.3905956520057</v>
      </c>
      <c r="M405" s="31">
        <f t="shared" si="107"/>
        <v>9.3715788577286911</v>
      </c>
      <c r="N405" s="28">
        <f t="shared" si="99"/>
        <v>0</v>
      </c>
      <c r="O405" s="29" t="str">
        <f t="shared" si="100"/>
        <v>Not Braking</v>
      </c>
      <c r="P405" s="36">
        <f t="shared" si="101"/>
        <v>9371.5788577286912</v>
      </c>
      <c r="Q405" s="36">
        <f>SUM(P$8:P405)</f>
        <v>882840.49177827477</v>
      </c>
      <c r="R405" s="36">
        <f t="shared" si="108"/>
        <v>9371.5788577286912</v>
      </c>
      <c r="S405" s="36">
        <f>SUM(R$8:R405)</f>
        <v>1715175.0257531232</v>
      </c>
      <c r="T405" s="36">
        <f t="shared" si="109"/>
        <v>-832334.53397484845</v>
      </c>
      <c r="U405" s="17"/>
      <c r="V405" s="24"/>
      <c r="BH405">
        <f t="shared" si="102"/>
        <v>0</v>
      </c>
      <c r="BI405">
        <f t="shared" si="103"/>
        <v>16.600000000000001</v>
      </c>
      <c r="BJ405">
        <f t="shared" si="104"/>
        <v>4.6111111111111116</v>
      </c>
    </row>
    <row r="406" spans="2:62" x14ac:dyDescent="0.2">
      <c r="B406" s="3" t="s">
        <v>21</v>
      </c>
      <c r="C406" s="3">
        <v>398</v>
      </c>
      <c r="D406" s="3">
        <v>398</v>
      </c>
      <c r="E406" s="2">
        <f t="shared" si="105"/>
        <v>5.8055555555555554</v>
      </c>
      <c r="F406" s="10">
        <v>20.9</v>
      </c>
      <c r="G406" s="17">
        <f t="shared" si="110"/>
        <v>1.0555555555555551</v>
      </c>
      <c r="H406" s="17">
        <f t="shared" si="111"/>
        <v>3.7999999999999989</v>
      </c>
      <c r="I406" s="27">
        <f t="shared" si="96"/>
        <v>1535.8333333333328</v>
      </c>
      <c r="J406" s="27">
        <f t="shared" si="97"/>
        <v>285.471</v>
      </c>
      <c r="K406" s="27">
        <f t="shared" si="98"/>
        <v>14.271191065779322</v>
      </c>
      <c r="L406" s="27">
        <f t="shared" si="106"/>
        <v>1835.5755243991121</v>
      </c>
      <c r="M406" s="31">
        <f t="shared" si="107"/>
        <v>10.656535683317067</v>
      </c>
      <c r="N406" s="28">
        <f t="shared" si="99"/>
        <v>0</v>
      </c>
      <c r="O406" s="29" t="str">
        <f t="shared" si="100"/>
        <v>Not Braking</v>
      </c>
      <c r="P406" s="36">
        <f t="shared" si="101"/>
        <v>10656.535683317066</v>
      </c>
      <c r="Q406" s="36">
        <f>SUM(P$8:P406)</f>
        <v>893497.02746159188</v>
      </c>
      <c r="R406" s="36">
        <f t="shared" si="108"/>
        <v>10656.535683317066</v>
      </c>
      <c r="S406" s="36">
        <f>SUM(R$8:R406)</f>
        <v>1725831.5614364403</v>
      </c>
      <c r="T406" s="36">
        <f t="shared" si="109"/>
        <v>-832334.53397484845</v>
      </c>
      <c r="U406" s="17"/>
      <c r="V406" s="24"/>
      <c r="BH406">
        <f t="shared" si="102"/>
        <v>0</v>
      </c>
      <c r="BI406">
        <f t="shared" si="103"/>
        <v>20.9</v>
      </c>
      <c r="BJ406">
        <f t="shared" si="104"/>
        <v>5.8055555555555554</v>
      </c>
    </row>
    <row r="407" spans="2:62" x14ac:dyDescent="0.2">
      <c r="B407" s="3" t="s">
        <v>21</v>
      </c>
      <c r="C407" s="3">
        <v>399</v>
      </c>
      <c r="D407" s="3">
        <v>399</v>
      </c>
      <c r="E407" s="2">
        <f t="shared" si="105"/>
        <v>6.7222222222222223</v>
      </c>
      <c r="F407" s="10">
        <v>24.2</v>
      </c>
      <c r="G407" s="17">
        <f t="shared" si="110"/>
        <v>0.65277777777777812</v>
      </c>
      <c r="H407" s="17">
        <f t="shared" si="111"/>
        <v>2.3500000000000014</v>
      </c>
      <c r="I407" s="27">
        <f t="shared" si="96"/>
        <v>949.7916666666672</v>
      </c>
      <c r="J407" s="27">
        <f t="shared" si="97"/>
        <v>285.471</v>
      </c>
      <c r="K407" s="27">
        <f t="shared" si="98"/>
        <v>19.133674448302472</v>
      </c>
      <c r="L407" s="27">
        <f t="shared" si="106"/>
        <v>1254.3963411149698</v>
      </c>
      <c r="M407" s="31">
        <f t="shared" si="107"/>
        <v>8.432330959717298</v>
      </c>
      <c r="N407" s="28">
        <f t="shared" si="99"/>
        <v>0</v>
      </c>
      <c r="O407" s="29" t="str">
        <f t="shared" si="100"/>
        <v>Not Braking</v>
      </c>
      <c r="P407" s="36">
        <f t="shared" si="101"/>
        <v>8432.3309597172974</v>
      </c>
      <c r="Q407" s="36">
        <f>SUM(P$8:P407)</f>
        <v>901929.35842130915</v>
      </c>
      <c r="R407" s="36">
        <f t="shared" si="108"/>
        <v>8432.3309597172974</v>
      </c>
      <c r="S407" s="36">
        <f>SUM(R$8:R407)</f>
        <v>1734263.8923961576</v>
      </c>
      <c r="T407" s="36">
        <f t="shared" si="109"/>
        <v>-832334.53397484845</v>
      </c>
      <c r="U407" s="17"/>
      <c r="V407" s="24"/>
      <c r="BH407">
        <f t="shared" si="102"/>
        <v>0</v>
      </c>
      <c r="BI407">
        <f t="shared" si="103"/>
        <v>24.2</v>
      </c>
      <c r="BJ407">
        <f t="shared" si="104"/>
        <v>6.7222222222222214</v>
      </c>
    </row>
    <row r="408" spans="2:62" x14ac:dyDescent="0.2">
      <c r="B408" s="3" t="s">
        <v>21</v>
      </c>
      <c r="C408" s="3">
        <v>400</v>
      </c>
      <c r="D408" s="3">
        <v>400</v>
      </c>
      <c r="E408" s="2">
        <f t="shared" si="105"/>
        <v>7.1111111111111107</v>
      </c>
      <c r="F408" s="10">
        <v>25.6</v>
      </c>
      <c r="G408" s="17">
        <f t="shared" si="110"/>
        <v>0.19444444444444473</v>
      </c>
      <c r="H408" s="17">
        <f t="shared" si="111"/>
        <v>0.70000000000000107</v>
      </c>
      <c r="I408" s="27">
        <f t="shared" si="96"/>
        <v>282.91666666666708</v>
      </c>
      <c r="J408" s="27">
        <f t="shared" si="97"/>
        <v>285.471</v>
      </c>
      <c r="K408" s="27">
        <f t="shared" si="98"/>
        <v>21.411523950617283</v>
      </c>
      <c r="L408" s="27">
        <f t="shared" si="106"/>
        <v>589.79919061728435</v>
      </c>
      <c r="M408" s="31">
        <f t="shared" si="107"/>
        <v>4.1941275777229112</v>
      </c>
      <c r="N408" s="28">
        <f t="shared" si="99"/>
        <v>0</v>
      </c>
      <c r="O408" s="29" t="str">
        <f t="shared" si="100"/>
        <v>Not Braking</v>
      </c>
      <c r="P408" s="36">
        <f t="shared" si="101"/>
        <v>4194.1275777229112</v>
      </c>
      <c r="Q408" s="36">
        <f>SUM(P$8:P408)</f>
        <v>906123.48599903204</v>
      </c>
      <c r="R408" s="36">
        <f t="shared" si="108"/>
        <v>4194.1275777229112</v>
      </c>
      <c r="S408" s="36">
        <f>SUM(R$8:R408)</f>
        <v>1738458.0199738806</v>
      </c>
      <c r="T408" s="36">
        <f t="shared" si="109"/>
        <v>-832334.53397484857</v>
      </c>
      <c r="U408" s="17"/>
      <c r="V408" s="24"/>
      <c r="BH408">
        <f t="shared" si="102"/>
        <v>0</v>
      </c>
      <c r="BI408">
        <f t="shared" si="103"/>
        <v>25.6</v>
      </c>
      <c r="BJ408">
        <f t="shared" si="104"/>
        <v>7.1111111111111116</v>
      </c>
    </row>
    <row r="409" spans="2:62" x14ac:dyDescent="0.2">
      <c r="B409" s="3" t="s">
        <v>21</v>
      </c>
      <c r="C409" s="3">
        <v>401</v>
      </c>
      <c r="D409" s="3">
        <v>401</v>
      </c>
      <c r="E409" s="2">
        <f t="shared" si="105"/>
        <v>7.1111111111111107</v>
      </c>
      <c r="F409" s="10">
        <v>25.6</v>
      </c>
      <c r="G409" s="17">
        <f t="shared" si="110"/>
        <v>-9.7222222222222612E-2</v>
      </c>
      <c r="H409" s="17">
        <f t="shared" si="111"/>
        <v>-0.35000000000000142</v>
      </c>
      <c r="I409" s="27">
        <f t="shared" si="96"/>
        <v>-141.45833333333391</v>
      </c>
      <c r="J409" s="27">
        <f t="shared" si="97"/>
        <v>285.471</v>
      </c>
      <c r="K409" s="27">
        <f t="shared" si="98"/>
        <v>21.411523950617283</v>
      </c>
      <c r="L409" s="27">
        <f t="shared" si="106"/>
        <v>165.42419061728336</v>
      </c>
      <c r="M409" s="31">
        <f t="shared" si="107"/>
        <v>1.176349799945126</v>
      </c>
      <c r="N409" s="28">
        <f t="shared" si="99"/>
        <v>1176.3497999451261</v>
      </c>
      <c r="O409" s="29" t="str">
        <f t="shared" si="100"/>
        <v>Braking</v>
      </c>
      <c r="P409" s="36">
        <f t="shared" si="101"/>
        <v>1176.3497999451261</v>
      </c>
      <c r="Q409" s="36">
        <f>SUM(P$8:P409)</f>
        <v>907299.83579897718</v>
      </c>
      <c r="R409" s="36">
        <f t="shared" si="108"/>
        <v>1176.3497999451261</v>
      </c>
      <c r="S409" s="36">
        <f>SUM(R$8:R409)</f>
        <v>1739634.3697738256</v>
      </c>
      <c r="T409" s="36">
        <f t="shared" si="109"/>
        <v>-832334.53397484845</v>
      </c>
      <c r="U409" s="17"/>
      <c r="V409" s="24"/>
      <c r="BH409">
        <f t="shared" si="102"/>
        <v>0</v>
      </c>
      <c r="BI409">
        <f t="shared" si="103"/>
        <v>25.6</v>
      </c>
      <c r="BJ409">
        <f t="shared" si="104"/>
        <v>7.1111111111111116</v>
      </c>
    </row>
    <row r="410" spans="2:62" x14ac:dyDescent="0.2">
      <c r="B410" s="3" t="s">
        <v>21</v>
      </c>
      <c r="C410" s="3">
        <v>402</v>
      </c>
      <c r="D410" s="3">
        <v>402</v>
      </c>
      <c r="E410" s="2">
        <f t="shared" si="105"/>
        <v>6.916666666666667</v>
      </c>
      <c r="F410" s="10">
        <v>24.9</v>
      </c>
      <c r="G410" s="17">
        <f t="shared" si="110"/>
        <v>-0.31944444444444453</v>
      </c>
      <c r="H410" s="17">
        <f t="shared" si="111"/>
        <v>-1.1500000000000004</v>
      </c>
      <c r="I410" s="27">
        <f t="shared" si="96"/>
        <v>-464.7916666666668</v>
      </c>
      <c r="J410" s="27">
        <f t="shared" si="97"/>
        <v>285.471</v>
      </c>
      <c r="K410" s="27">
        <f t="shared" si="98"/>
        <v>20.256590217013891</v>
      </c>
      <c r="L410" s="27">
        <f t="shared" si="106"/>
        <v>-159.06407644965293</v>
      </c>
      <c r="M410" s="31">
        <f t="shared" si="107"/>
        <v>-1.1001931954434327</v>
      </c>
      <c r="N410" s="28">
        <f t="shared" si="99"/>
        <v>-1100.1931954434328</v>
      </c>
      <c r="O410" s="29" t="str">
        <f t="shared" si="100"/>
        <v>Braking</v>
      </c>
      <c r="P410" s="36">
        <f t="shared" si="101"/>
        <v>-1100.1931954434328</v>
      </c>
      <c r="Q410" s="36">
        <f>SUM(P$8:P410)</f>
        <v>906199.64260353369</v>
      </c>
      <c r="R410" s="36">
        <f t="shared" si="108"/>
        <v>1100.1931954434328</v>
      </c>
      <c r="S410" s="36">
        <f>SUM(R$8:R410)</f>
        <v>1740734.562969269</v>
      </c>
      <c r="T410" s="36">
        <f t="shared" si="109"/>
        <v>-834534.92036573531</v>
      </c>
      <c r="U410" s="17"/>
      <c r="V410" s="24"/>
      <c r="BH410">
        <f t="shared" si="102"/>
        <v>0</v>
      </c>
      <c r="BI410">
        <f t="shared" si="103"/>
        <v>24.9</v>
      </c>
      <c r="BJ410">
        <f t="shared" si="104"/>
        <v>6.9166666666666661</v>
      </c>
    </row>
    <row r="411" spans="2:62" x14ac:dyDescent="0.2">
      <c r="B411" s="3" t="s">
        <v>21</v>
      </c>
      <c r="C411" s="3">
        <v>403</v>
      </c>
      <c r="D411" s="3">
        <v>403</v>
      </c>
      <c r="E411" s="2">
        <f t="shared" si="105"/>
        <v>6.4722222222222223</v>
      </c>
      <c r="F411" s="10">
        <v>23.3</v>
      </c>
      <c r="G411" s="17">
        <f t="shared" si="110"/>
        <v>-0.45833333333333293</v>
      </c>
      <c r="H411" s="17">
        <f t="shared" si="111"/>
        <v>-1.6499999999999986</v>
      </c>
      <c r="I411" s="27">
        <f t="shared" si="96"/>
        <v>-666.87499999999943</v>
      </c>
      <c r="J411" s="27">
        <f t="shared" si="97"/>
        <v>285.471</v>
      </c>
      <c r="K411" s="27">
        <f t="shared" si="98"/>
        <v>17.736972408371916</v>
      </c>
      <c r="L411" s="27">
        <f t="shared" si="106"/>
        <v>-363.66702759162752</v>
      </c>
      <c r="M411" s="31">
        <f t="shared" si="107"/>
        <v>-2.3537338174680333</v>
      </c>
      <c r="N411" s="28">
        <f t="shared" si="99"/>
        <v>-2353.7338174680335</v>
      </c>
      <c r="O411" s="29" t="str">
        <f t="shared" si="100"/>
        <v>Braking</v>
      </c>
      <c r="P411" s="36">
        <f t="shared" si="101"/>
        <v>-2353.7338174680335</v>
      </c>
      <c r="Q411" s="36">
        <f>SUM(P$8:P411)</f>
        <v>903845.90878606564</v>
      </c>
      <c r="R411" s="36">
        <f t="shared" si="108"/>
        <v>2353.7338174680335</v>
      </c>
      <c r="S411" s="36">
        <f>SUM(R$8:R411)</f>
        <v>1743088.2967867369</v>
      </c>
      <c r="T411" s="36">
        <f t="shared" si="109"/>
        <v>-839242.38800067129</v>
      </c>
      <c r="U411" s="17"/>
      <c r="V411" s="24"/>
      <c r="BH411">
        <f t="shared" si="102"/>
        <v>0</v>
      </c>
      <c r="BI411">
        <f t="shared" si="103"/>
        <v>23.3</v>
      </c>
      <c r="BJ411">
        <f t="shared" si="104"/>
        <v>6.4722222222222223</v>
      </c>
    </row>
    <row r="412" spans="2:62" x14ac:dyDescent="0.2">
      <c r="B412" s="3" t="s">
        <v>21</v>
      </c>
      <c r="C412" s="3">
        <v>404</v>
      </c>
      <c r="D412" s="3">
        <v>404</v>
      </c>
      <c r="E412" s="2">
        <f t="shared" si="105"/>
        <v>6</v>
      </c>
      <c r="F412" s="10">
        <v>21.6</v>
      </c>
      <c r="G412" s="17">
        <f t="shared" si="110"/>
        <v>-0.43055555555555575</v>
      </c>
      <c r="H412" s="17">
        <f t="shared" si="111"/>
        <v>-1.5500000000000007</v>
      </c>
      <c r="I412" s="27">
        <f t="shared" si="96"/>
        <v>-626.4583333333336</v>
      </c>
      <c r="J412" s="27">
        <f t="shared" si="97"/>
        <v>285.471</v>
      </c>
      <c r="K412" s="27">
        <f t="shared" si="98"/>
        <v>15.243165000000001</v>
      </c>
      <c r="L412" s="27">
        <f t="shared" si="106"/>
        <v>-325.74416833333362</v>
      </c>
      <c r="M412" s="31">
        <f t="shared" si="107"/>
        <v>-1.9544650100000016</v>
      </c>
      <c r="N412" s="28">
        <f t="shared" si="99"/>
        <v>-1954.4650100000017</v>
      </c>
      <c r="O412" s="29" t="str">
        <f t="shared" si="100"/>
        <v>Braking</v>
      </c>
      <c r="P412" s="36">
        <f t="shared" si="101"/>
        <v>-1954.4650100000017</v>
      </c>
      <c r="Q412" s="36">
        <f>SUM(P$8:P412)</f>
        <v>901891.4437760656</v>
      </c>
      <c r="R412" s="36">
        <f t="shared" si="108"/>
        <v>1954.4650100000017</v>
      </c>
      <c r="S412" s="36">
        <f>SUM(R$8:R412)</f>
        <v>1745042.7617967369</v>
      </c>
      <c r="T412" s="36">
        <f t="shared" si="109"/>
        <v>-843151.31802067126</v>
      </c>
      <c r="U412" s="17"/>
      <c r="V412" s="24"/>
      <c r="BH412">
        <f t="shared" si="102"/>
        <v>0</v>
      </c>
      <c r="BI412">
        <f t="shared" si="103"/>
        <v>21.6</v>
      </c>
      <c r="BJ412">
        <f t="shared" si="104"/>
        <v>6</v>
      </c>
    </row>
    <row r="413" spans="2:62" x14ac:dyDescent="0.2">
      <c r="B413" s="3" t="s">
        <v>21</v>
      </c>
      <c r="C413" s="3">
        <v>405</v>
      </c>
      <c r="D413" s="3">
        <v>405</v>
      </c>
      <c r="E413" s="2">
        <f t="shared" si="105"/>
        <v>5.6111111111111107</v>
      </c>
      <c r="F413" s="10">
        <v>20.2</v>
      </c>
      <c r="G413" s="17">
        <f t="shared" si="110"/>
        <v>-0.40277777777777807</v>
      </c>
      <c r="H413" s="17">
        <f t="shared" si="111"/>
        <v>-1.4500000000000011</v>
      </c>
      <c r="I413" s="27">
        <f t="shared" si="96"/>
        <v>-586.04166666666708</v>
      </c>
      <c r="J413" s="27">
        <f t="shared" si="97"/>
        <v>285.471</v>
      </c>
      <c r="K413" s="27">
        <f t="shared" si="98"/>
        <v>13.331235096450616</v>
      </c>
      <c r="L413" s="27">
        <f t="shared" si="106"/>
        <v>-287.23943157021648</v>
      </c>
      <c r="M413" s="31">
        <f t="shared" si="107"/>
        <v>-1.6117323660328811</v>
      </c>
      <c r="N413" s="28">
        <f t="shared" si="99"/>
        <v>-1611.7323660328811</v>
      </c>
      <c r="O413" s="29" t="str">
        <f t="shared" si="100"/>
        <v>Braking</v>
      </c>
      <c r="P413" s="36">
        <f t="shared" si="101"/>
        <v>-1611.7323660328811</v>
      </c>
      <c r="Q413" s="36">
        <f>SUM(P$8:P413)</f>
        <v>900279.7114100327</v>
      </c>
      <c r="R413" s="36">
        <f t="shared" si="108"/>
        <v>1611.7323660328811</v>
      </c>
      <c r="S413" s="36">
        <f>SUM(R$8:R413)</f>
        <v>1746654.4941627698</v>
      </c>
      <c r="T413" s="36">
        <f t="shared" si="109"/>
        <v>-846374.78275273705</v>
      </c>
      <c r="U413" s="17"/>
      <c r="V413" s="24"/>
      <c r="BH413">
        <f t="shared" si="102"/>
        <v>0</v>
      </c>
      <c r="BI413">
        <f t="shared" si="103"/>
        <v>20.2</v>
      </c>
      <c r="BJ413">
        <f t="shared" si="104"/>
        <v>5.6111111111111107</v>
      </c>
    </row>
    <row r="414" spans="2:62" x14ac:dyDescent="0.2">
      <c r="B414" s="3" t="s">
        <v>21</v>
      </c>
      <c r="C414" s="3">
        <v>406</v>
      </c>
      <c r="D414" s="3">
        <v>406</v>
      </c>
      <c r="E414" s="2">
        <f t="shared" si="105"/>
        <v>5.1944444444444446</v>
      </c>
      <c r="F414" s="10">
        <v>18.7</v>
      </c>
      <c r="G414" s="17">
        <f t="shared" si="110"/>
        <v>-0.44444444444444431</v>
      </c>
      <c r="H414" s="17">
        <f t="shared" si="111"/>
        <v>-1.5999999999999996</v>
      </c>
      <c r="I414" s="27">
        <f t="shared" si="96"/>
        <v>-646.66666666666652</v>
      </c>
      <c r="J414" s="27">
        <f t="shared" si="97"/>
        <v>285.471</v>
      </c>
      <c r="K414" s="27">
        <f t="shared" si="98"/>
        <v>11.424859329668212</v>
      </c>
      <c r="L414" s="27">
        <f t="shared" si="106"/>
        <v>-349.7708073369983</v>
      </c>
      <c r="M414" s="31">
        <f t="shared" si="107"/>
        <v>-1.8168650270005189</v>
      </c>
      <c r="N414" s="28">
        <f t="shared" si="99"/>
        <v>-1816.8650270005189</v>
      </c>
      <c r="O414" s="29" t="str">
        <f t="shared" si="100"/>
        <v>Braking</v>
      </c>
      <c r="P414" s="36">
        <f t="shared" si="101"/>
        <v>-1816.8650270005189</v>
      </c>
      <c r="Q414" s="36">
        <f>SUM(P$8:P414)</f>
        <v>898462.84638303216</v>
      </c>
      <c r="R414" s="36">
        <f t="shared" si="108"/>
        <v>1816.8650270005189</v>
      </c>
      <c r="S414" s="36">
        <f>SUM(R$8:R414)</f>
        <v>1748471.3591897702</v>
      </c>
      <c r="T414" s="36">
        <f t="shared" si="109"/>
        <v>-850008.51280673803</v>
      </c>
      <c r="U414" s="17"/>
      <c r="V414" s="24"/>
      <c r="BH414">
        <f t="shared" si="102"/>
        <v>0</v>
      </c>
      <c r="BI414">
        <f t="shared" si="103"/>
        <v>18.7</v>
      </c>
      <c r="BJ414">
        <f t="shared" si="104"/>
        <v>5.1944444444444438</v>
      </c>
    </row>
    <row r="415" spans="2:62" x14ac:dyDescent="0.2">
      <c r="B415" s="3" t="s">
        <v>21</v>
      </c>
      <c r="C415" s="3">
        <v>407</v>
      </c>
      <c r="D415" s="3">
        <v>407</v>
      </c>
      <c r="E415" s="2">
        <f t="shared" si="105"/>
        <v>4.7222222222222223</v>
      </c>
      <c r="F415" s="10">
        <v>17</v>
      </c>
      <c r="G415" s="17">
        <f t="shared" si="110"/>
        <v>-0.47222222222222199</v>
      </c>
      <c r="H415" s="17">
        <f t="shared" si="111"/>
        <v>-1.6999999999999993</v>
      </c>
      <c r="I415" s="27">
        <f t="shared" si="96"/>
        <v>-687.08333333333303</v>
      </c>
      <c r="J415" s="27">
        <f t="shared" si="97"/>
        <v>285.471</v>
      </c>
      <c r="K415" s="27">
        <f t="shared" si="98"/>
        <v>9.4420325038580248</v>
      </c>
      <c r="L415" s="27">
        <f t="shared" si="106"/>
        <v>-392.17030082947502</v>
      </c>
      <c r="M415" s="31">
        <f t="shared" si="107"/>
        <v>-1.8519153094725209</v>
      </c>
      <c r="N415" s="28">
        <f t="shared" si="99"/>
        <v>-1851.9153094725209</v>
      </c>
      <c r="O415" s="29" t="str">
        <f t="shared" si="100"/>
        <v>Braking</v>
      </c>
      <c r="P415" s="36">
        <f t="shared" si="101"/>
        <v>-1851.9153094725209</v>
      </c>
      <c r="Q415" s="36">
        <f>SUM(P$8:P415)</f>
        <v>896610.93107355968</v>
      </c>
      <c r="R415" s="36">
        <f t="shared" si="108"/>
        <v>1851.9153094725209</v>
      </c>
      <c r="S415" s="36">
        <f>SUM(R$8:R415)</f>
        <v>1750323.2744992427</v>
      </c>
      <c r="T415" s="36">
        <f t="shared" si="109"/>
        <v>-853712.34342568298</v>
      </c>
      <c r="U415" s="17"/>
      <c r="V415" s="24"/>
      <c r="BH415">
        <f t="shared" si="102"/>
        <v>0</v>
      </c>
      <c r="BI415">
        <f t="shared" si="103"/>
        <v>17</v>
      </c>
      <c r="BJ415">
        <f t="shared" si="104"/>
        <v>4.7222222222222223</v>
      </c>
    </row>
    <row r="416" spans="2:62" x14ac:dyDescent="0.2">
      <c r="B416" s="3" t="s">
        <v>21</v>
      </c>
      <c r="C416" s="3">
        <v>408</v>
      </c>
      <c r="D416" s="3">
        <v>408</v>
      </c>
      <c r="E416" s="2">
        <f t="shared" si="105"/>
        <v>4.25</v>
      </c>
      <c r="F416" s="10">
        <v>15.3</v>
      </c>
      <c r="G416" s="17">
        <f t="shared" si="110"/>
        <v>-0.38888888888888895</v>
      </c>
      <c r="H416" s="17">
        <f t="shared" si="111"/>
        <v>-1.4000000000000004</v>
      </c>
      <c r="I416" s="27">
        <f t="shared" si="96"/>
        <v>-565.83333333333337</v>
      </c>
      <c r="J416" s="27">
        <f t="shared" si="97"/>
        <v>285.471</v>
      </c>
      <c r="K416" s="27">
        <f t="shared" si="98"/>
        <v>7.6480463281250008</v>
      </c>
      <c r="L416" s="27">
        <f t="shared" si="106"/>
        <v>-272.71428700520835</v>
      </c>
      <c r="M416" s="31">
        <f t="shared" si="107"/>
        <v>-1.1590357197721355</v>
      </c>
      <c r="N416" s="28">
        <f t="shared" si="99"/>
        <v>-1159.0357197721355</v>
      </c>
      <c r="O416" s="29" t="str">
        <f t="shared" si="100"/>
        <v>Braking</v>
      </c>
      <c r="P416" s="36">
        <f t="shared" si="101"/>
        <v>-1159.0357197721355</v>
      </c>
      <c r="Q416" s="36">
        <f>SUM(P$8:P416)</f>
        <v>895451.89535378758</v>
      </c>
      <c r="R416" s="36">
        <f t="shared" si="108"/>
        <v>1159.0357197721355</v>
      </c>
      <c r="S416" s="36">
        <f>SUM(R$8:R416)</f>
        <v>1751482.3102190148</v>
      </c>
      <c r="T416" s="36">
        <f t="shared" si="109"/>
        <v>-856030.41486522718</v>
      </c>
      <c r="U416" s="17"/>
      <c r="V416" s="24"/>
      <c r="BH416">
        <f t="shared" si="102"/>
        <v>0</v>
      </c>
      <c r="BI416">
        <f t="shared" si="103"/>
        <v>15.3</v>
      </c>
      <c r="BJ416">
        <f t="shared" si="104"/>
        <v>4.25</v>
      </c>
    </row>
    <row r="417" spans="2:62" x14ac:dyDescent="0.2">
      <c r="B417" s="3" t="s">
        <v>21</v>
      </c>
      <c r="C417" s="3">
        <v>409</v>
      </c>
      <c r="D417" s="3">
        <v>409</v>
      </c>
      <c r="E417" s="2">
        <f t="shared" si="105"/>
        <v>3.9444444444444446</v>
      </c>
      <c r="F417" s="10">
        <v>14.2</v>
      </c>
      <c r="G417" s="17">
        <f t="shared" si="110"/>
        <v>-0.19444444444444448</v>
      </c>
      <c r="H417" s="17">
        <f t="shared" si="111"/>
        <v>-0.70000000000000018</v>
      </c>
      <c r="I417" s="27">
        <f t="shared" si="96"/>
        <v>-282.91666666666669</v>
      </c>
      <c r="J417" s="27">
        <f t="shared" si="97"/>
        <v>285.471</v>
      </c>
      <c r="K417" s="27">
        <f t="shared" si="98"/>
        <v>6.587859633487656</v>
      </c>
      <c r="L417" s="27">
        <f t="shared" si="106"/>
        <v>9.1421929668209714</v>
      </c>
      <c r="M417" s="31">
        <f t="shared" si="107"/>
        <v>3.6060872258016054E-2</v>
      </c>
      <c r="N417" s="28">
        <f t="shared" si="99"/>
        <v>36.060872258016055</v>
      </c>
      <c r="O417" s="29" t="str">
        <f t="shared" si="100"/>
        <v>Braking</v>
      </c>
      <c r="P417" s="36">
        <f t="shared" si="101"/>
        <v>36.060872258016055</v>
      </c>
      <c r="Q417" s="36">
        <f>SUM(P$8:P417)</f>
        <v>895487.95622604562</v>
      </c>
      <c r="R417" s="36">
        <f t="shared" si="108"/>
        <v>36.060872258016055</v>
      </c>
      <c r="S417" s="36">
        <f>SUM(R$8:R417)</f>
        <v>1751518.3710912727</v>
      </c>
      <c r="T417" s="36">
        <f t="shared" si="109"/>
        <v>-856030.41486522707</v>
      </c>
      <c r="U417" s="17"/>
      <c r="V417" s="24"/>
      <c r="BH417">
        <f t="shared" si="102"/>
        <v>0</v>
      </c>
      <c r="BI417">
        <f t="shared" si="103"/>
        <v>14.2</v>
      </c>
      <c r="BJ417">
        <f t="shared" si="104"/>
        <v>3.9444444444444442</v>
      </c>
    </row>
    <row r="418" spans="2:62" x14ac:dyDescent="0.2">
      <c r="B418" s="3" t="s">
        <v>21</v>
      </c>
      <c r="C418" s="3">
        <v>410</v>
      </c>
      <c r="D418" s="3">
        <v>410</v>
      </c>
      <c r="E418" s="2">
        <f t="shared" si="105"/>
        <v>3.8611111111111112</v>
      </c>
      <c r="F418" s="10">
        <v>13.9</v>
      </c>
      <c r="G418" s="17">
        <f t="shared" si="110"/>
        <v>-2.7777777777777679E-2</v>
      </c>
      <c r="H418" s="17">
        <f t="shared" si="111"/>
        <v>-9.9999999999999645E-2</v>
      </c>
      <c r="I418" s="27">
        <f t="shared" si="96"/>
        <v>-40.416666666666522</v>
      </c>
      <c r="J418" s="27">
        <f t="shared" si="97"/>
        <v>285.471</v>
      </c>
      <c r="K418" s="27">
        <f t="shared" si="98"/>
        <v>6.3124397926311735</v>
      </c>
      <c r="L418" s="27">
        <f t="shared" si="106"/>
        <v>251.36677312596464</v>
      </c>
      <c r="M418" s="31">
        <f t="shared" si="107"/>
        <v>0.97055504068080789</v>
      </c>
      <c r="N418" s="28">
        <f t="shared" si="99"/>
        <v>970.55504068080791</v>
      </c>
      <c r="O418" s="29" t="str">
        <f t="shared" si="100"/>
        <v>Braking</v>
      </c>
      <c r="P418" s="36">
        <f t="shared" si="101"/>
        <v>970.55504068080791</v>
      </c>
      <c r="Q418" s="36">
        <f>SUM(P$8:P418)</f>
        <v>896458.51126672642</v>
      </c>
      <c r="R418" s="36">
        <f t="shared" si="108"/>
        <v>970.55504068080791</v>
      </c>
      <c r="S418" s="36">
        <f>SUM(R$8:R418)</f>
        <v>1752488.9261319535</v>
      </c>
      <c r="T418" s="36">
        <f t="shared" si="109"/>
        <v>-856030.41486522707</v>
      </c>
      <c r="U418" s="17"/>
      <c r="V418" s="24"/>
      <c r="BH418">
        <f t="shared" si="102"/>
        <v>0</v>
      </c>
      <c r="BI418">
        <f t="shared" si="103"/>
        <v>13.9</v>
      </c>
      <c r="BJ418">
        <f t="shared" si="104"/>
        <v>3.8611111111111112</v>
      </c>
    </row>
    <row r="419" spans="2:62" x14ac:dyDescent="0.2">
      <c r="B419" s="3" t="s">
        <v>21</v>
      </c>
      <c r="C419" s="3">
        <v>411</v>
      </c>
      <c r="D419" s="3">
        <v>411</v>
      </c>
      <c r="E419" s="2">
        <f t="shared" si="105"/>
        <v>3.8888888888888888</v>
      </c>
      <c r="F419" s="10">
        <v>14</v>
      </c>
      <c r="G419" s="17">
        <f t="shared" si="110"/>
        <v>4.1666666666666519E-2</v>
      </c>
      <c r="H419" s="17">
        <f t="shared" si="111"/>
        <v>0.14999999999999947</v>
      </c>
      <c r="I419" s="27">
        <f t="shared" si="96"/>
        <v>60.624999999999787</v>
      </c>
      <c r="J419" s="27">
        <f t="shared" si="97"/>
        <v>285.471</v>
      </c>
      <c r="K419" s="27">
        <f t="shared" si="98"/>
        <v>6.4035929783950616</v>
      </c>
      <c r="L419" s="27">
        <f t="shared" si="106"/>
        <v>352.49959297839484</v>
      </c>
      <c r="M419" s="31">
        <f t="shared" si="107"/>
        <v>1.3708317504715355</v>
      </c>
      <c r="N419" s="28">
        <f t="shared" si="99"/>
        <v>0</v>
      </c>
      <c r="O419" s="29" t="str">
        <f t="shared" si="100"/>
        <v>Not Braking</v>
      </c>
      <c r="P419" s="36">
        <f t="shared" si="101"/>
        <v>1370.8317504715355</v>
      </c>
      <c r="Q419" s="36">
        <f>SUM(P$8:P419)</f>
        <v>897829.34301719791</v>
      </c>
      <c r="R419" s="36">
        <f t="shared" si="108"/>
        <v>1370.8317504715355</v>
      </c>
      <c r="S419" s="36">
        <f>SUM(R$8:R419)</f>
        <v>1753859.7578824251</v>
      </c>
      <c r="T419" s="36">
        <f t="shared" si="109"/>
        <v>-856030.41486522718</v>
      </c>
      <c r="U419" s="17"/>
      <c r="V419" s="24"/>
      <c r="BH419">
        <f t="shared" si="102"/>
        <v>0</v>
      </c>
      <c r="BI419">
        <f t="shared" si="103"/>
        <v>14</v>
      </c>
      <c r="BJ419">
        <f t="shared" si="104"/>
        <v>3.8888888888888888</v>
      </c>
    </row>
    <row r="420" spans="2:62" x14ac:dyDescent="0.2">
      <c r="B420" s="3" t="s">
        <v>21</v>
      </c>
      <c r="C420" s="3">
        <v>412</v>
      </c>
      <c r="D420" s="3">
        <v>412</v>
      </c>
      <c r="E420" s="2">
        <f t="shared" si="105"/>
        <v>3.9444444444444446</v>
      </c>
      <c r="F420" s="10">
        <v>14.2</v>
      </c>
      <c r="G420" s="17">
        <f t="shared" si="110"/>
        <v>6.9444444444444448E-2</v>
      </c>
      <c r="H420" s="17">
        <f t="shared" si="111"/>
        <v>0.25</v>
      </c>
      <c r="I420" s="27">
        <f t="shared" si="96"/>
        <v>101.04166666666667</v>
      </c>
      <c r="J420" s="27">
        <f t="shared" si="97"/>
        <v>285.471</v>
      </c>
      <c r="K420" s="27">
        <f t="shared" si="98"/>
        <v>6.587859633487656</v>
      </c>
      <c r="L420" s="27">
        <f t="shared" si="106"/>
        <v>393.10052630015434</v>
      </c>
      <c r="M420" s="31">
        <f t="shared" si="107"/>
        <v>1.5505631870728311</v>
      </c>
      <c r="N420" s="28">
        <f t="shared" si="99"/>
        <v>0</v>
      </c>
      <c r="O420" s="29" t="str">
        <f t="shared" si="100"/>
        <v>Not Braking</v>
      </c>
      <c r="P420" s="36">
        <f t="shared" si="101"/>
        <v>1550.5631870728312</v>
      </c>
      <c r="Q420" s="36">
        <f>SUM(P$8:P420)</f>
        <v>899379.90620427078</v>
      </c>
      <c r="R420" s="36">
        <f t="shared" si="108"/>
        <v>1550.5631870728312</v>
      </c>
      <c r="S420" s="36">
        <f>SUM(R$8:R420)</f>
        <v>1755410.3210694978</v>
      </c>
      <c r="T420" s="36">
        <f t="shared" si="109"/>
        <v>-856030.41486522707</v>
      </c>
      <c r="U420" s="17"/>
      <c r="V420" s="24"/>
      <c r="BH420">
        <f t="shared" si="102"/>
        <v>0</v>
      </c>
      <c r="BI420">
        <f t="shared" si="103"/>
        <v>14.2</v>
      </c>
      <c r="BJ420">
        <f t="shared" si="104"/>
        <v>3.9444444444444442</v>
      </c>
    </row>
    <row r="421" spans="2:62" x14ac:dyDescent="0.2">
      <c r="B421" s="3" t="s">
        <v>21</v>
      </c>
      <c r="C421" s="3">
        <v>413</v>
      </c>
      <c r="D421" s="3">
        <v>413</v>
      </c>
      <c r="E421" s="2">
        <f t="shared" si="105"/>
        <v>4.0277777777777777</v>
      </c>
      <c r="F421" s="10">
        <v>14.5</v>
      </c>
      <c r="G421" s="17">
        <f t="shared" si="110"/>
        <v>9.7222222222222363E-2</v>
      </c>
      <c r="H421" s="17">
        <f t="shared" si="111"/>
        <v>0.35000000000000053</v>
      </c>
      <c r="I421" s="27">
        <f t="shared" si="96"/>
        <v>141.45833333333354</v>
      </c>
      <c r="J421" s="27">
        <f t="shared" si="97"/>
        <v>285.471</v>
      </c>
      <c r="K421" s="27">
        <f t="shared" si="98"/>
        <v>6.8691603250385809</v>
      </c>
      <c r="L421" s="27">
        <f t="shared" si="106"/>
        <v>433.79849365837214</v>
      </c>
      <c r="M421" s="31">
        <f t="shared" si="107"/>
        <v>1.7472439327906655</v>
      </c>
      <c r="N421" s="28">
        <f t="shared" si="99"/>
        <v>0</v>
      </c>
      <c r="O421" s="29" t="str">
        <f t="shared" si="100"/>
        <v>Not Braking</v>
      </c>
      <c r="P421" s="36">
        <f t="shared" si="101"/>
        <v>1747.2439327906654</v>
      </c>
      <c r="Q421" s="36">
        <f>SUM(P$8:P421)</f>
        <v>901127.15013706149</v>
      </c>
      <c r="R421" s="36">
        <f t="shared" si="108"/>
        <v>1747.2439327906654</v>
      </c>
      <c r="S421" s="36">
        <f>SUM(R$8:R421)</f>
        <v>1757157.5650022884</v>
      </c>
      <c r="T421" s="36">
        <f t="shared" si="109"/>
        <v>-856030.41486522695</v>
      </c>
      <c r="U421" s="17"/>
      <c r="V421" s="24"/>
      <c r="BH421">
        <f t="shared" si="102"/>
        <v>0</v>
      </c>
      <c r="BI421">
        <f t="shared" si="103"/>
        <v>14.5</v>
      </c>
      <c r="BJ421">
        <f t="shared" si="104"/>
        <v>4.0277777777777777</v>
      </c>
    </row>
    <row r="422" spans="2:62" x14ac:dyDescent="0.2">
      <c r="B422" s="3" t="s">
        <v>21</v>
      </c>
      <c r="C422" s="3">
        <v>414</v>
      </c>
      <c r="D422" s="3">
        <v>414</v>
      </c>
      <c r="E422" s="2">
        <f t="shared" si="105"/>
        <v>4.1388888888888893</v>
      </c>
      <c r="F422" s="10">
        <v>14.9</v>
      </c>
      <c r="G422" s="17">
        <f t="shared" si="110"/>
        <v>0.19444444444444448</v>
      </c>
      <c r="H422" s="17">
        <f t="shared" si="111"/>
        <v>0.70000000000000018</v>
      </c>
      <c r="I422" s="27">
        <f t="shared" si="96"/>
        <v>282.91666666666669</v>
      </c>
      <c r="J422" s="27">
        <f t="shared" si="97"/>
        <v>285.471</v>
      </c>
      <c r="K422" s="27">
        <f t="shared" si="98"/>
        <v>7.2533759037422865</v>
      </c>
      <c r="L422" s="27">
        <f t="shared" si="106"/>
        <v>575.6410425704089</v>
      </c>
      <c r="M422" s="31">
        <f t="shared" si="107"/>
        <v>2.3825143150830814</v>
      </c>
      <c r="N422" s="28">
        <f t="shared" si="99"/>
        <v>0</v>
      </c>
      <c r="O422" s="29" t="str">
        <f t="shared" si="100"/>
        <v>Not Braking</v>
      </c>
      <c r="P422" s="36">
        <f t="shared" si="101"/>
        <v>2382.5143150830813</v>
      </c>
      <c r="Q422" s="36">
        <f>SUM(P$8:P422)</f>
        <v>903509.66445214453</v>
      </c>
      <c r="R422" s="36">
        <f t="shared" si="108"/>
        <v>2382.5143150830813</v>
      </c>
      <c r="S422" s="36">
        <f>SUM(R$8:R422)</f>
        <v>1759540.0793173716</v>
      </c>
      <c r="T422" s="36">
        <f t="shared" si="109"/>
        <v>-856030.41486522707</v>
      </c>
      <c r="U422" s="17"/>
      <c r="V422" s="24"/>
      <c r="BH422">
        <f t="shared" si="102"/>
        <v>0</v>
      </c>
      <c r="BI422">
        <f t="shared" si="103"/>
        <v>14.9</v>
      </c>
      <c r="BJ422">
        <f t="shared" si="104"/>
        <v>4.1388888888888893</v>
      </c>
    </row>
    <row r="423" spans="2:62" x14ac:dyDescent="0.2">
      <c r="B423" s="3" t="s">
        <v>21</v>
      </c>
      <c r="C423" s="3">
        <v>415</v>
      </c>
      <c r="D423" s="3">
        <v>415</v>
      </c>
      <c r="E423" s="2">
        <f t="shared" si="105"/>
        <v>4.416666666666667</v>
      </c>
      <c r="F423" s="10">
        <v>15.9</v>
      </c>
      <c r="G423" s="17">
        <f t="shared" si="110"/>
        <v>0.34722222222222199</v>
      </c>
      <c r="H423" s="17">
        <f t="shared" si="111"/>
        <v>1.2499999999999991</v>
      </c>
      <c r="I423" s="27">
        <f t="shared" si="96"/>
        <v>505.20833333333297</v>
      </c>
      <c r="J423" s="27">
        <f t="shared" si="97"/>
        <v>285.471</v>
      </c>
      <c r="K423" s="27">
        <f t="shared" si="98"/>
        <v>8.2596548003472243</v>
      </c>
      <c r="L423" s="27">
        <f t="shared" si="106"/>
        <v>798.93898813368014</v>
      </c>
      <c r="M423" s="31">
        <f t="shared" si="107"/>
        <v>3.5286471975904208</v>
      </c>
      <c r="N423" s="28">
        <f t="shared" si="99"/>
        <v>0</v>
      </c>
      <c r="O423" s="29" t="str">
        <f t="shared" si="100"/>
        <v>Not Braking</v>
      </c>
      <c r="P423" s="36">
        <f t="shared" si="101"/>
        <v>3528.647197590421</v>
      </c>
      <c r="Q423" s="36">
        <f>SUM(P$8:P423)</f>
        <v>907038.31164973497</v>
      </c>
      <c r="R423" s="36">
        <f t="shared" si="108"/>
        <v>3528.647197590421</v>
      </c>
      <c r="S423" s="36">
        <f>SUM(R$8:R423)</f>
        <v>1763068.726514962</v>
      </c>
      <c r="T423" s="36">
        <f t="shared" si="109"/>
        <v>-856030.41486522707</v>
      </c>
      <c r="U423" s="17"/>
      <c r="V423" s="24"/>
      <c r="BH423">
        <f t="shared" si="102"/>
        <v>0</v>
      </c>
      <c r="BI423">
        <f t="shared" si="103"/>
        <v>15.9</v>
      </c>
      <c r="BJ423">
        <f t="shared" si="104"/>
        <v>4.416666666666667</v>
      </c>
    </row>
    <row r="424" spans="2:62" x14ac:dyDescent="0.2">
      <c r="B424" s="3" t="s">
        <v>21</v>
      </c>
      <c r="C424" s="3">
        <v>416</v>
      </c>
      <c r="D424" s="3">
        <v>416</v>
      </c>
      <c r="E424" s="2">
        <f t="shared" si="105"/>
        <v>4.833333333333333</v>
      </c>
      <c r="F424" s="10">
        <v>17.399999999999999</v>
      </c>
      <c r="G424" s="17">
        <f t="shared" si="110"/>
        <v>0.38888888888888873</v>
      </c>
      <c r="H424" s="17">
        <f t="shared" si="111"/>
        <v>1.3999999999999995</v>
      </c>
      <c r="I424" s="27">
        <f t="shared" si="96"/>
        <v>565.83333333333314</v>
      </c>
      <c r="J424" s="27">
        <f t="shared" si="97"/>
        <v>285.471</v>
      </c>
      <c r="K424" s="27">
        <f t="shared" si="98"/>
        <v>9.8915908680555553</v>
      </c>
      <c r="L424" s="27">
        <f t="shared" si="106"/>
        <v>861.19592420138872</v>
      </c>
      <c r="M424" s="31">
        <f t="shared" si="107"/>
        <v>4.1624469669733788</v>
      </c>
      <c r="N424" s="28">
        <f t="shared" si="99"/>
        <v>0</v>
      </c>
      <c r="O424" s="29" t="str">
        <f t="shared" si="100"/>
        <v>Not Braking</v>
      </c>
      <c r="P424" s="36">
        <f t="shared" si="101"/>
        <v>4162.4469669733789</v>
      </c>
      <c r="Q424" s="36">
        <f>SUM(P$8:P424)</f>
        <v>911200.75861670834</v>
      </c>
      <c r="R424" s="36">
        <f t="shared" si="108"/>
        <v>4162.4469669733789</v>
      </c>
      <c r="S424" s="36">
        <f>SUM(R$8:R424)</f>
        <v>1767231.1734819354</v>
      </c>
      <c r="T424" s="36">
        <f t="shared" si="109"/>
        <v>-856030.41486522707</v>
      </c>
      <c r="U424" s="17"/>
      <c r="V424" s="24"/>
      <c r="BH424">
        <f t="shared" si="102"/>
        <v>0</v>
      </c>
      <c r="BI424">
        <f t="shared" si="103"/>
        <v>17.399999999999999</v>
      </c>
      <c r="BJ424">
        <f t="shared" si="104"/>
        <v>4.833333333333333</v>
      </c>
    </row>
    <row r="425" spans="2:62" x14ac:dyDescent="0.2">
      <c r="B425" s="3" t="s">
        <v>21</v>
      </c>
      <c r="C425" s="3">
        <v>417</v>
      </c>
      <c r="D425" s="3">
        <v>417</v>
      </c>
      <c r="E425" s="2">
        <f t="shared" si="105"/>
        <v>5.1944444444444446</v>
      </c>
      <c r="F425" s="10">
        <v>18.7</v>
      </c>
      <c r="G425" s="17">
        <f t="shared" si="110"/>
        <v>0.23611111111111149</v>
      </c>
      <c r="H425" s="17">
        <f t="shared" si="111"/>
        <v>0.85000000000000142</v>
      </c>
      <c r="I425" s="27">
        <f t="shared" si="96"/>
        <v>343.5416666666672</v>
      </c>
      <c r="J425" s="27">
        <f t="shared" si="97"/>
        <v>285.471</v>
      </c>
      <c r="K425" s="27">
        <f t="shared" si="98"/>
        <v>11.424859329668212</v>
      </c>
      <c r="L425" s="27">
        <f t="shared" si="106"/>
        <v>640.43752599633535</v>
      </c>
      <c r="M425" s="31">
        <f t="shared" si="107"/>
        <v>3.3267171489254088</v>
      </c>
      <c r="N425" s="28">
        <f t="shared" si="99"/>
        <v>0</v>
      </c>
      <c r="O425" s="29" t="str">
        <f t="shared" si="100"/>
        <v>Not Braking</v>
      </c>
      <c r="P425" s="36">
        <f t="shared" si="101"/>
        <v>3326.7171489254088</v>
      </c>
      <c r="Q425" s="36">
        <f>SUM(P$8:P425)</f>
        <v>914527.47576563375</v>
      </c>
      <c r="R425" s="36">
        <f t="shared" si="108"/>
        <v>3326.7171489254088</v>
      </c>
      <c r="S425" s="36">
        <f>SUM(R$8:R425)</f>
        <v>1770557.8906308608</v>
      </c>
      <c r="T425" s="36">
        <f t="shared" si="109"/>
        <v>-856030.41486522707</v>
      </c>
      <c r="U425" s="17"/>
      <c r="V425" s="24"/>
      <c r="BH425">
        <f t="shared" si="102"/>
        <v>0</v>
      </c>
      <c r="BI425">
        <f t="shared" si="103"/>
        <v>18.7</v>
      </c>
      <c r="BJ425">
        <f t="shared" si="104"/>
        <v>5.1944444444444438</v>
      </c>
    </row>
    <row r="426" spans="2:62" x14ac:dyDescent="0.2">
      <c r="B426" s="3" t="s">
        <v>21</v>
      </c>
      <c r="C426" s="3">
        <v>418</v>
      </c>
      <c r="D426" s="3">
        <v>418</v>
      </c>
      <c r="E426" s="2">
        <f t="shared" si="105"/>
        <v>5.3055555555555554</v>
      </c>
      <c r="F426" s="10">
        <v>19.100000000000001</v>
      </c>
      <c r="G426" s="17">
        <f t="shared" si="110"/>
        <v>1.3888888888889086E-2</v>
      </c>
      <c r="H426" s="17">
        <f t="shared" si="111"/>
        <v>5.0000000000000711E-2</v>
      </c>
      <c r="I426" s="27">
        <f t="shared" si="96"/>
        <v>20.20833333333362</v>
      </c>
      <c r="J426" s="27">
        <f t="shared" si="97"/>
        <v>285.471</v>
      </c>
      <c r="K426" s="27">
        <f t="shared" si="98"/>
        <v>11.918850788001542</v>
      </c>
      <c r="L426" s="27">
        <f t="shared" si="106"/>
        <v>317.59818412133512</v>
      </c>
      <c r="M426" s="31">
        <f t="shared" si="107"/>
        <v>1.6850348101993056</v>
      </c>
      <c r="N426" s="28">
        <f t="shared" si="99"/>
        <v>0</v>
      </c>
      <c r="O426" s="29" t="str">
        <f t="shared" si="100"/>
        <v>Not Braking</v>
      </c>
      <c r="P426" s="36">
        <f t="shared" si="101"/>
        <v>1685.0348101993056</v>
      </c>
      <c r="Q426" s="36">
        <f>SUM(P$8:P426)</f>
        <v>916212.51057583303</v>
      </c>
      <c r="R426" s="36">
        <f t="shared" si="108"/>
        <v>1685.0348101993056</v>
      </c>
      <c r="S426" s="36">
        <f>SUM(R$8:R426)</f>
        <v>1772242.9254410602</v>
      </c>
      <c r="T426" s="36">
        <f t="shared" si="109"/>
        <v>-856030.41486522718</v>
      </c>
      <c r="U426" s="17"/>
      <c r="V426" s="24"/>
      <c r="BH426">
        <f t="shared" si="102"/>
        <v>0</v>
      </c>
      <c r="BI426">
        <f t="shared" si="103"/>
        <v>19.100000000000001</v>
      </c>
      <c r="BJ426">
        <f t="shared" si="104"/>
        <v>5.3055555555555562</v>
      </c>
    </row>
    <row r="427" spans="2:62" x14ac:dyDescent="0.2">
      <c r="B427" s="3" t="s">
        <v>21</v>
      </c>
      <c r="C427" s="3">
        <v>419</v>
      </c>
      <c r="D427" s="3">
        <v>419</v>
      </c>
      <c r="E427" s="2">
        <f t="shared" si="105"/>
        <v>5.2222222222222223</v>
      </c>
      <c r="F427" s="10">
        <v>18.8</v>
      </c>
      <c r="G427" s="17">
        <f t="shared" si="110"/>
        <v>-0.20833333333333331</v>
      </c>
      <c r="H427" s="17">
        <f t="shared" si="111"/>
        <v>-0.75</v>
      </c>
      <c r="I427" s="27">
        <f t="shared" si="96"/>
        <v>-303.125</v>
      </c>
      <c r="J427" s="27">
        <f t="shared" si="97"/>
        <v>285.471</v>
      </c>
      <c r="K427" s="27">
        <f t="shared" si="98"/>
        <v>11.547377052469136</v>
      </c>
      <c r="L427" s="27">
        <f t="shared" si="106"/>
        <v>-6.106622947530866</v>
      </c>
      <c r="M427" s="31">
        <f t="shared" si="107"/>
        <v>-3.1890142059327858E-2</v>
      </c>
      <c r="N427" s="28">
        <f t="shared" si="99"/>
        <v>-31.890142059327857</v>
      </c>
      <c r="O427" s="29" t="str">
        <f t="shared" si="100"/>
        <v>Braking</v>
      </c>
      <c r="P427" s="36">
        <f t="shared" si="101"/>
        <v>-31.890142059327857</v>
      </c>
      <c r="Q427" s="36">
        <f>SUM(P$8:P427)</f>
        <v>916180.62043377373</v>
      </c>
      <c r="R427" s="36">
        <f t="shared" si="108"/>
        <v>31.890142059327857</v>
      </c>
      <c r="S427" s="36">
        <f>SUM(R$8:R427)</f>
        <v>1772274.8155831196</v>
      </c>
      <c r="T427" s="36">
        <f t="shared" si="109"/>
        <v>-856094.19514934591</v>
      </c>
      <c r="U427" s="17"/>
      <c r="V427" s="24"/>
      <c r="BH427">
        <f t="shared" si="102"/>
        <v>0</v>
      </c>
      <c r="BI427">
        <f t="shared" si="103"/>
        <v>18.8</v>
      </c>
      <c r="BJ427">
        <f t="shared" si="104"/>
        <v>5.2222222222222223</v>
      </c>
    </row>
    <row r="428" spans="2:62" x14ac:dyDescent="0.2">
      <c r="B428" s="3" t="s">
        <v>21</v>
      </c>
      <c r="C428" s="3">
        <v>420</v>
      </c>
      <c r="D428" s="3">
        <v>420</v>
      </c>
      <c r="E428" s="2">
        <f t="shared" si="105"/>
        <v>4.8888888888888893</v>
      </c>
      <c r="F428" s="10">
        <v>17.600000000000001</v>
      </c>
      <c r="G428" s="17">
        <f t="shared" si="110"/>
        <v>-0.30555555555555547</v>
      </c>
      <c r="H428" s="17">
        <f t="shared" si="111"/>
        <v>-1.0999999999999996</v>
      </c>
      <c r="I428" s="27">
        <f t="shared" si="96"/>
        <v>-444.5833333333332</v>
      </c>
      <c r="J428" s="27">
        <f t="shared" si="97"/>
        <v>285.471</v>
      </c>
      <c r="K428" s="27">
        <f t="shared" si="98"/>
        <v>10.120290617283953</v>
      </c>
      <c r="L428" s="27">
        <f t="shared" si="106"/>
        <v>-148.99204271604924</v>
      </c>
      <c r="M428" s="31">
        <f t="shared" si="107"/>
        <v>-0.72840554216735187</v>
      </c>
      <c r="N428" s="28">
        <f t="shared" si="99"/>
        <v>-728.40554216735188</v>
      </c>
      <c r="O428" s="29" t="str">
        <f t="shared" si="100"/>
        <v>Braking</v>
      </c>
      <c r="P428" s="36">
        <f t="shared" si="101"/>
        <v>-728.40554216735188</v>
      </c>
      <c r="Q428" s="36">
        <f>SUM(P$8:P428)</f>
        <v>915452.21489160636</v>
      </c>
      <c r="R428" s="36">
        <f t="shared" si="108"/>
        <v>728.40554216735188</v>
      </c>
      <c r="S428" s="36">
        <f>SUM(R$8:R428)</f>
        <v>1773003.221125287</v>
      </c>
      <c r="T428" s="36">
        <f t="shared" si="109"/>
        <v>-857551.00623368064</v>
      </c>
      <c r="U428" s="17"/>
      <c r="V428" s="24"/>
      <c r="BH428">
        <f t="shared" si="102"/>
        <v>0</v>
      </c>
      <c r="BI428">
        <f t="shared" si="103"/>
        <v>17.600000000000001</v>
      </c>
      <c r="BJ428">
        <f t="shared" si="104"/>
        <v>4.8888888888888893</v>
      </c>
    </row>
    <row r="429" spans="2:62" x14ac:dyDescent="0.2">
      <c r="B429" s="3" t="s">
        <v>21</v>
      </c>
      <c r="C429" s="3">
        <v>421</v>
      </c>
      <c r="D429" s="3">
        <v>421</v>
      </c>
      <c r="E429" s="2">
        <f t="shared" si="105"/>
        <v>4.6111111111111107</v>
      </c>
      <c r="F429" s="10">
        <v>16.600000000000001</v>
      </c>
      <c r="G429" s="17">
        <f t="shared" si="110"/>
        <v>-0.19444444444444473</v>
      </c>
      <c r="H429" s="17">
        <f t="shared" si="111"/>
        <v>-0.70000000000000107</v>
      </c>
      <c r="I429" s="27">
        <f t="shared" si="96"/>
        <v>-282.91666666666708</v>
      </c>
      <c r="J429" s="27">
        <f t="shared" si="97"/>
        <v>285.471</v>
      </c>
      <c r="K429" s="27">
        <f t="shared" si="98"/>
        <v>9.0029289853395049</v>
      </c>
      <c r="L429" s="27">
        <f t="shared" si="106"/>
        <v>11.557262318672429</v>
      </c>
      <c r="M429" s="31">
        <f t="shared" si="107"/>
        <v>5.3291820691656194E-2</v>
      </c>
      <c r="N429" s="28">
        <f t="shared" si="99"/>
        <v>53.291820691656191</v>
      </c>
      <c r="O429" s="29" t="str">
        <f t="shared" si="100"/>
        <v>Braking</v>
      </c>
      <c r="P429" s="36">
        <f t="shared" si="101"/>
        <v>53.291820691656191</v>
      </c>
      <c r="Q429" s="36">
        <f>SUM(P$8:P429)</f>
        <v>915505.50671229803</v>
      </c>
      <c r="R429" s="36">
        <f t="shared" si="108"/>
        <v>53.291820691656191</v>
      </c>
      <c r="S429" s="36">
        <f>SUM(R$8:R429)</f>
        <v>1773056.5129459787</v>
      </c>
      <c r="T429" s="36">
        <f t="shared" si="109"/>
        <v>-857551.00623368064</v>
      </c>
      <c r="U429" s="17"/>
      <c r="V429" s="24"/>
      <c r="BH429">
        <f t="shared" si="102"/>
        <v>0</v>
      </c>
      <c r="BI429">
        <f t="shared" si="103"/>
        <v>16.600000000000001</v>
      </c>
      <c r="BJ429">
        <f t="shared" si="104"/>
        <v>4.6111111111111116</v>
      </c>
    </row>
    <row r="430" spans="2:62" x14ac:dyDescent="0.2">
      <c r="B430" s="3" t="s">
        <v>21</v>
      </c>
      <c r="C430" s="3">
        <v>422</v>
      </c>
      <c r="D430" s="3">
        <v>422</v>
      </c>
      <c r="E430" s="2">
        <f t="shared" si="105"/>
        <v>4.5</v>
      </c>
      <c r="F430" s="10">
        <v>16.2</v>
      </c>
      <c r="G430" s="17">
        <f t="shared" si="110"/>
        <v>-2.7777777777778172E-2</v>
      </c>
      <c r="H430" s="17">
        <f t="shared" si="111"/>
        <v>-0.10000000000000142</v>
      </c>
      <c r="I430" s="27">
        <f t="shared" si="96"/>
        <v>-40.41666666666724</v>
      </c>
      <c r="J430" s="27">
        <f t="shared" si="97"/>
        <v>285.471</v>
      </c>
      <c r="K430" s="27">
        <f t="shared" si="98"/>
        <v>8.5742803125000009</v>
      </c>
      <c r="L430" s="27">
        <f t="shared" si="106"/>
        <v>253.62861364583273</v>
      </c>
      <c r="M430" s="31">
        <f t="shared" si="107"/>
        <v>1.1413287614062475</v>
      </c>
      <c r="N430" s="28">
        <f t="shared" si="99"/>
        <v>1141.3287614062474</v>
      </c>
      <c r="O430" s="29" t="str">
        <f t="shared" si="100"/>
        <v>Braking</v>
      </c>
      <c r="P430" s="36">
        <f t="shared" si="101"/>
        <v>1141.3287614062474</v>
      </c>
      <c r="Q430" s="36">
        <f>SUM(P$8:P430)</f>
        <v>916646.83547370427</v>
      </c>
      <c r="R430" s="36">
        <f t="shared" si="108"/>
        <v>1141.3287614062474</v>
      </c>
      <c r="S430" s="36">
        <f>SUM(R$8:R430)</f>
        <v>1774197.8417073849</v>
      </c>
      <c r="T430" s="36">
        <f t="shared" si="109"/>
        <v>-857551.00623368064</v>
      </c>
      <c r="U430" s="17"/>
      <c r="V430" s="24"/>
      <c r="BH430">
        <f t="shared" si="102"/>
        <v>0</v>
      </c>
      <c r="BI430">
        <f t="shared" si="103"/>
        <v>16.2</v>
      </c>
      <c r="BJ430">
        <f t="shared" si="104"/>
        <v>4.5</v>
      </c>
    </row>
    <row r="431" spans="2:62" x14ac:dyDescent="0.2">
      <c r="B431" s="3" t="s">
        <v>21</v>
      </c>
      <c r="C431" s="3">
        <v>423</v>
      </c>
      <c r="D431" s="3">
        <v>423</v>
      </c>
      <c r="E431" s="2">
        <f t="shared" si="105"/>
        <v>4.5555555555555554</v>
      </c>
      <c r="F431" s="10">
        <v>16.399999999999999</v>
      </c>
      <c r="G431" s="17">
        <f t="shared" si="110"/>
        <v>0.1388888888888889</v>
      </c>
      <c r="H431" s="17">
        <f t="shared" si="111"/>
        <v>0.5</v>
      </c>
      <c r="I431" s="27">
        <f t="shared" si="96"/>
        <v>202.08333333333334</v>
      </c>
      <c r="J431" s="27">
        <f t="shared" si="97"/>
        <v>285.471</v>
      </c>
      <c r="K431" s="27">
        <f t="shared" si="98"/>
        <v>8.787297793209877</v>
      </c>
      <c r="L431" s="27">
        <f t="shared" si="106"/>
        <v>496.34163112654323</v>
      </c>
      <c r="M431" s="31">
        <f t="shared" si="107"/>
        <v>2.26111187513203</v>
      </c>
      <c r="N431" s="28">
        <f t="shared" si="99"/>
        <v>0</v>
      </c>
      <c r="O431" s="29" t="str">
        <f t="shared" si="100"/>
        <v>Not Braking</v>
      </c>
      <c r="P431" s="36">
        <f t="shared" si="101"/>
        <v>2261.11187513203</v>
      </c>
      <c r="Q431" s="36">
        <f>SUM(P$8:P431)</f>
        <v>918907.94734883634</v>
      </c>
      <c r="R431" s="36">
        <f t="shared" si="108"/>
        <v>2261.11187513203</v>
      </c>
      <c r="S431" s="36">
        <f>SUM(R$8:R431)</f>
        <v>1776458.9535825169</v>
      </c>
      <c r="T431" s="36">
        <f t="shared" si="109"/>
        <v>-857551.00623368053</v>
      </c>
      <c r="U431" s="17"/>
      <c r="V431" s="24"/>
      <c r="BH431">
        <f t="shared" si="102"/>
        <v>0</v>
      </c>
      <c r="BI431">
        <f t="shared" si="103"/>
        <v>16.399999999999999</v>
      </c>
      <c r="BJ431">
        <f t="shared" si="104"/>
        <v>4.5555555555555554</v>
      </c>
    </row>
    <row r="432" spans="2:62" x14ac:dyDescent="0.2">
      <c r="B432" s="3" t="s">
        <v>21</v>
      </c>
      <c r="C432" s="3">
        <v>424</v>
      </c>
      <c r="D432" s="3">
        <v>424</v>
      </c>
      <c r="E432" s="2">
        <f t="shared" si="105"/>
        <v>4.7777777777777777</v>
      </c>
      <c r="F432" s="10">
        <v>17.2</v>
      </c>
      <c r="G432" s="17">
        <f t="shared" si="110"/>
        <v>0.37500000000000039</v>
      </c>
      <c r="H432" s="17">
        <f t="shared" si="111"/>
        <v>1.3500000000000014</v>
      </c>
      <c r="I432" s="27">
        <f t="shared" si="96"/>
        <v>545.62500000000057</v>
      </c>
      <c r="J432" s="27">
        <f t="shared" si="97"/>
        <v>285.471</v>
      </c>
      <c r="K432" s="27">
        <f t="shared" si="98"/>
        <v>9.6655048302469133</v>
      </c>
      <c r="L432" s="27">
        <f t="shared" si="106"/>
        <v>840.76150483024753</v>
      </c>
      <c r="M432" s="31">
        <f t="shared" si="107"/>
        <v>4.0169716341889599</v>
      </c>
      <c r="N432" s="28">
        <f t="shared" si="99"/>
        <v>0</v>
      </c>
      <c r="O432" s="29" t="str">
        <f t="shared" si="100"/>
        <v>Not Braking</v>
      </c>
      <c r="P432" s="36">
        <f t="shared" si="101"/>
        <v>4016.9716341889603</v>
      </c>
      <c r="Q432" s="36">
        <f>SUM(P$8:P432)</f>
        <v>922924.91898302536</v>
      </c>
      <c r="R432" s="36">
        <f t="shared" si="108"/>
        <v>4016.9716341889603</v>
      </c>
      <c r="S432" s="36">
        <f>SUM(R$8:R432)</f>
        <v>1780475.9252167058</v>
      </c>
      <c r="T432" s="36">
        <f t="shared" si="109"/>
        <v>-857551.00623368041</v>
      </c>
      <c r="U432" s="17"/>
      <c r="V432" s="24"/>
      <c r="BH432">
        <f t="shared" si="102"/>
        <v>0</v>
      </c>
      <c r="BI432">
        <f t="shared" si="103"/>
        <v>17.2</v>
      </c>
      <c r="BJ432">
        <f t="shared" si="104"/>
        <v>4.7777777777777777</v>
      </c>
    </row>
    <row r="433" spans="2:62" x14ac:dyDescent="0.2">
      <c r="B433" s="3" t="s">
        <v>21</v>
      </c>
      <c r="C433" s="3">
        <v>425</v>
      </c>
      <c r="D433" s="3">
        <v>425</v>
      </c>
      <c r="E433" s="2">
        <f t="shared" si="105"/>
        <v>5.3055555555555554</v>
      </c>
      <c r="F433" s="10">
        <v>19.100000000000001</v>
      </c>
      <c r="G433" s="17">
        <f t="shared" si="110"/>
        <v>0.75000000000000022</v>
      </c>
      <c r="H433" s="17">
        <f t="shared" si="111"/>
        <v>2.7000000000000011</v>
      </c>
      <c r="I433" s="27">
        <f t="shared" si="96"/>
        <v>1091.2500000000002</v>
      </c>
      <c r="J433" s="27">
        <f t="shared" si="97"/>
        <v>285.471</v>
      </c>
      <c r="K433" s="27">
        <f t="shared" si="98"/>
        <v>11.918850788001542</v>
      </c>
      <c r="L433" s="27">
        <f t="shared" si="106"/>
        <v>1388.6398507880017</v>
      </c>
      <c r="M433" s="31">
        <f t="shared" si="107"/>
        <v>7.3675058750141194</v>
      </c>
      <c r="N433" s="28">
        <f t="shared" si="99"/>
        <v>0</v>
      </c>
      <c r="O433" s="29" t="str">
        <f t="shared" si="100"/>
        <v>Not Braking</v>
      </c>
      <c r="P433" s="36">
        <f t="shared" si="101"/>
        <v>7367.5058750141197</v>
      </c>
      <c r="Q433" s="36">
        <f>SUM(P$8:P433)</f>
        <v>930292.42485803948</v>
      </c>
      <c r="R433" s="36">
        <f t="shared" si="108"/>
        <v>7367.5058750141197</v>
      </c>
      <c r="S433" s="36">
        <f>SUM(R$8:R433)</f>
        <v>1787843.43109172</v>
      </c>
      <c r="T433" s="36">
        <f t="shared" si="109"/>
        <v>-857551.00623368053</v>
      </c>
      <c r="U433" s="17"/>
      <c r="V433" s="24"/>
      <c r="BH433">
        <f t="shared" si="102"/>
        <v>0</v>
      </c>
      <c r="BI433">
        <f t="shared" si="103"/>
        <v>19.100000000000001</v>
      </c>
      <c r="BJ433">
        <f t="shared" si="104"/>
        <v>5.3055555555555562</v>
      </c>
    </row>
    <row r="434" spans="2:62" x14ac:dyDescent="0.2">
      <c r="B434" s="3" t="s">
        <v>21</v>
      </c>
      <c r="C434" s="3">
        <v>426</v>
      </c>
      <c r="D434" s="3">
        <v>426</v>
      </c>
      <c r="E434" s="2">
        <f t="shared" si="105"/>
        <v>6.2777777777777777</v>
      </c>
      <c r="F434" s="10">
        <v>22.6</v>
      </c>
      <c r="G434" s="17">
        <f t="shared" si="110"/>
        <v>1.1527777777777775</v>
      </c>
      <c r="H434" s="17">
        <f t="shared" si="111"/>
        <v>4.1499999999999986</v>
      </c>
      <c r="I434" s="27">
        <f t="shared" si="96"/>
        <v>1677.2916666666663</v>
      </c>
      <c r="J434" s="27">
        <f t="shared" si="97"/>
        <v>285.471</v>
      </c>
      <c r="K434" s="27">
        <f t="shared" si="98"/>
        <v>16.687240559413581</v>
      </c>
      <c r="L434" s="27">
        <f t="shared" si="106"/>
        <v>1979.4499072260799</v>
      </c>
      <c r="M434" s="31">
        <f t="shared" si="107"/>
        <v>12.426546639808167</v>
      </c>
      <c r="N434" s="28">
        <f t="shared" si="99"/>
        <v>0</v>
      </c>
      <c r="O434" s="29" t="str">
        <f t="shared" si="100"/>
        <v>Not Braking</v>
      </c>
      <c r="P434" s="36">
        <f t="shared" si="101"/>
        <v>12426.546639808168</v>
      </c>
      <c r="Q434" s="36">
        <f>SUM(P$8:P434)</f>
        <v>942718.9714978477</v>
      </c>
      <c r="R434" s="36">
        <f t="shared" si="108"/>
        <v>12426.546639808168</v>
      </c>
      <c r="S434" s="36">
        <f>SUM(R$8:R434)</f>
        <v>1800269.9777315282</v>
      </c>
      <c r="T434" s="36">
        <f t="shared" si="109"/>
        <v>-857551.00623368053</v>
      </c>
      <c r="U434" s="17"/>
      <c r="V434" s="24"/>
      <c r="BH434">
        <f t="shared" si="102"/>
        <v>0</v>
      </c>
      <c r="BI434">
        <f t="shared" si="103"/>
        <v>22.6</v>
      </c>
      <c r="BJ434">
        <f t="shared" si="104"/>
        <v>6.2777777777777777</v>
      </c>
    </row>
    <row r="435" spans="2:62" x14ac:dyDescent="0.2">
      <c r="B435" s="3" t="s">
        <v>21</v>
      </c>
      <c r="C435" s="3">
        <v>427</v>
      </c>
      <c r="D435" s="3">
        <v>427</v>
      </c>
      <c r="E435" s="2">
        <f t="shared" si="105"/>
        <v>7.6111111111111107</v>
      </c>
      <c r="F435" s="10">
        <v>27.4</v>
      </c>
      <c r="G435" s="17">
        <f t="shared" si="110"/>
        <v>1.25</v>
      </c>
      <c r="H435" s="17">
        <f t="shared" si="111"/>
        <v>4.5</v>
      </c>
      <c r="I435" s="27">
        <f t="shared" si="96"/>
        <v>1818.75</v>
      </c>
      <c r="J435" s="27">
        <f t="shared" si="97"/>
        <v>285.471</v>
      </c>
      <c r="K435" s="27">
        <f t="shared" si="98"/>
        <v>24.528374818672837</v>
      </c>
      <c r="L435" s="27">
        <f t="shared" si="106"/>
        <v>2128.749374818673</v>
      </c>
      <c r="M435" s="31">
        <f t="shared" si="107"/>
        <v>16.202148019453233</v>
      </c>
      <c r="N435" s="28">
        <f t="shared" si="99"/>
        <v>0</v>
      </c>
      <c r="O435" s="29" t="str">
        <f t="shared" si="100"/>
        <v>Not Braking</v>
      </c>
      <c r="P435" s="36">
        <f t="shared" si="101"/>
        <v>16202.148019453232</v>
      </c>
      <c r="Q435" s="36">
        <f>SUM(P$8:P435)</f>
        <v>958921.11951730098</v>
      </c>
      <c r="R435" s="36">
        <f t="shared" si="108"/>
        <v>16202.148019453232</v>
      </c>
      <c r="S435" s="36">
        <f>SUM(R$8:R435)</f>
        <v>1816472.1257509815</v>
      </c>
      <c r="T435" s="36">
        <f t="shared" si="109"/>
        <v>-857551.00623368053</v>
      </c>
      <c r="U435" s="17"/>
      <c r="V435" s="24"/>
      <c r="BH435">
        <f t="shared" si="102"/>
        <v>0</v>
      </c>
      <c r="BI435">
        <f t="shared" si="103"/>
        <v>27.4</v>
      </c>
      <c r="BJ435">
        <f t="shared" si="104"/>
        <v>7.6111111111111107</v>
      </c>
    </row>
    <row r="436" spans="2:62" x14ac:dyDescent="0.2">
      <c r="B436" s="3" t="s">
        <v>21</v>
      </c>
      <c r="C436" s="3">
        <v>428</v>
      </c>
      <c r="D436" s="3">
        <v>428</v>
      </c>
      <c r="E436" s="2">
        <f t="shared" si="105"/>
        <v>8.7777777777777786</v>
      </c>
      <c r="F436" s="10">
        <v>31.6</v>
      </c>
      <c r="G436" s="17">
        <f t="shared" si="110"/>
        <v>0.83333333333333326</v>
      </c>
      <c r="H436" s="17">
        <f t="shared" si="111"/>
        <v>3</v>
      </c>
      <c r="I436" s="27">
        <f t="shared" si="96"/>
        <v>1212.5</v>
      </c>
      <c r="J436" s="27">
        <f t="shared" si="97"/>
        <v>285.471</v>
      </c>
      <c r="K436" s="27">
        <f t="shared" si="98"/>
        <v>32.62434594135803</v>
      </c>
      <c r="L436" s="27">
        <f t="shared" si="106"/>
        <v>1530.5953459413581</v>
      </c>
      <c r="M436" s="31">
        <f t="shared" si="107"/>
        <v>13.435225814374146</v>
      </c>
      <c r="N436" s="28">
        <f t="shared" si="99"/>
        <v>0</v>
      </c>
      <c r="O436" s="29" t="str">
        <f t="shared" si="100"/>
        <v>Not Braking</v>
      </c>
      <c r="P436" s="36">
        <f t="shared" si="101"/>
        <v>13435.225814374146</v>
      </c>
      <c r="Q436" s="36">
        <f>SUM(P$8:P436)</f>
        <v>972356.34533167514</v>
      </c>
      <c r="R436" s="36">
        <f t="shared" si="108"/>
        <v>13435.225814374146</v>
      </c>
      <c r="S436" s="36">
        <f>SUM(R$8:R436)</f>
        <v>1829907.3515653557</v>
      </c>
      <c r="T436" s="36">
        <f t="shared" si="109"/>
        <v>-857551.00623368053</v>
      </c>
      <c r="U436" s="17"/>
      <c r="V436" s="24"/>
      <c r="BH436">
        <f t="shared" si="102"/>
        <v>0</v>
      </c>
      <c r="BI436">
        <f t="shared" si="103"/>
        <v>31.6</v>
      </c>
      <c r="BJ436">
        <f t="shared" si="104"/>
        <v>8.7777777777777786</v>
      </c>
    </row>
    <row r="437" spans="2:62" x14ac:dyDescent="0.2">
      <c r="B437" s="3" t="s">
        <v>21</v>
      </c>
      <c r="C437" s="3">
        <v>429</v>
      </c>
      <c r="D437" s="3">
        <v>429</v>
      </c>
      <c r="E437" s="2">
        <f t="shared" si="105"/>
        <v>9.2777777777777786</v>
      </c>
      <c r="F437" s="10">
        <v>33.4</v>
      </c>
      <c r="G437" s="17">
        <f t="shared" si="110"/>
        <v>0.26388888888888867</v>
      </c>
      <c r="H437" s="17">
        <f t="shared" si="111"/>
        <v>0.94999999999999929</v>
      </c>
      <c r="I437" s="27">
        <f t="shared" si="96"/>
        <v>383.95833333333303</v>
      </c>
      <c r="J437" s="27">
        <f t="shared" si="97"/>
        <v>285.471</v>
      </c>
      <c r="K437" s="27">
        <f t="shared" si="98"/>
        <v>36.446898892746923</v>
      </c>
      <c r="L437" s="27">
        <f t="shared" si="106"/>
        <v>705.87623222607999</v>
      </c>
      <c r="M437" s="31">
        <f t="shared" si="107"/>
        <v>6.5489628212086322</v>
      </c>
      <c r="N437" s="28">
        <f t="shared" si="99"/>
        <v>0</v>
      </c>
      <c r="O437" s="29" t="str">
        <f t="shared" si="100"/>
        <v>Not Braking</v>
      </c>
      <c r="P437" s="36">
        <f t="shared" si="101"/>
        <v>6548.9628212086318</v>
      </c>
      <c r="Q437" s="36">
        <f>SUM(P$8:P437)</f>
        <v>978905.30815288378</v>
      </c>
      <c r="R437" s="36">
        <f t="shared" si="108"/>
        <v>6548.9628212086318</v>
      </c>
      <c r="S437" s="36">
        <f>SUM(R$8:R437)</f>
        <v>1836456.3143865643</v>
      </c>
      <c r="T437" s="36">
        <f t="shared" si="109"/>
        <v>-857551.00623368053</v>
      </c>
      <c r="U437" s="17"/>
      <c r="V437" s="24"/>
      <c r="BH437">
        <f t="shared" si="102"/>
        <v>0</v>
      </c>
      <c r="BI437">
        <f t="shared" si="103"/>
        <v>33.4</v>
      </c>
      <c r="BJ437">
        <f t="shared" si="104"/>
        <v>9.2777777777777768</v>
      </c>
    </row>
    <row r="438" spans="2:62" x14ac:dyDescent="0.2">
      <c r="B438" s="3" t="s">
        <v>21</v>
      </c>
      <c r="C438" s="3">
        <v>430</v>
      </c>
      <c r="D438" s="3">
        <v>430</v>
      </c>
      <c r="E438" s="2">
        <f t="shared" si="105"/>
        <v>9.3055555555555554</v>
      </c>
      <c r="F438" s="10">
        <v>33.5</v>
      </c>
      <c r="G438" s="17">
        <f t="shared" si="110"/>
        <v>-8.3333333333333523E-2</v>
      </c>
      <c r="H438" s="17">
        <f t="shared" si="111"/>
        <v>-0.30000000000000071</v>
      </c>
      <c r="I438" s="27">
        <f t="shared" si="96"/>
        <v>-121.25000000000027</v>
      </c>
      <c r="J438" s="27">
        <f t="shared" si="97"/>
        <v>285.471</v>
      </c>
      <c r="K438" s="27">
        <f t="shared" si="98"/>
        <v>36.665470510223763</v>
      </c>
      <c r="L438" s="27">
        <f t="shared" si="106"/>
        <v>200.88647051022349</v>
      </c>
      <c r="M438" s="31">
        <f t="shared" si="107"/>
        <v>1.8693602116923573</v>
      </c>
      <c r="N438" s="28">
        <f t="shared" si="99"/>
        <v>1869.3602116923573</v>
      </c>
      <c r="O438" s="29" t="str">
        <f t="shared" si="100"/>
        <v>Braking</v>
      </c>
      <c r="P438" s="36">
        <f t="shared" si="101"/>
        <v>1869.3602116923573</v>
      </c>
      <c r="Q438" s="36">
        <f>SUM(P$8:P438)</f>
        <v>980774.66836457618</v>
      </c>
      <c r="R438" s="36">
        <f t="shared" si="108"/>
        <v>1869.3602116923573</v>
      </c>
      <c r="S438" s="36">
        <f>SUM(R$8:R438)</f>
        <v>1838325.6745982566</v>
      </c>
      <c r="T438" s="36">
        <f t="shared" si="109"/>
        <v>-857551.00623368041</v>
      </c>
      <c r="U438" s="17"/>
      <c r="V438" s="24"/>
      <c r="BH438">
        <f t="shared" si="102"/>
        <v>0</v>
      </c>
      <c r="BI438">
        <f t="shared" si="103"/>
        <v>33.5</v>
      </c>
      <c r="BJ438">
        <f t="shared" si="104"/>
        <v>9.3055555555555554</v>
      </c>
    </row>
    <row r="439" spans="2:62" x14ac:dyDescent="0.2">
      <c r="B439" s="3" t="s">
        <v>21</v>
      </c>
      <c r="C439" s="3">
        <v>431</v>
      </c>
      <c r="D439" s="3">
        <v>431</v>
      </c>
      <c r="E439" s="2">
        <f t="shared" si="105"/>
        <v>9.1111111111111107</v>
      </c>
      <c r="F439" s="10">
        <v>32.799999999999997</v>
      </c>
      <c r="G439" s="17">
        <f t="shared" si="110"/>
        <v>-0.2222222222222224</v>
      </c>
      <c r="H439" s="17">
        <f t="shared" si="111"/>
        <v>-0.80000000000000071</v>
      </c>
      <c r="I439" s="27">
        <f t="shared" si="96"/>
        <v>-323.3333333333336</v>
      </c>
      <c r="J439" s="27">
        <f t="shared" si="97"/>
        <v>285.471</v>
      </c>
      <c r="K439" s="27">
        <f t="shared" si="98"/>
        <v>35.149191172839508</v>
      </c>
      <c r="L439" s="27">
        <f t="shared" si="106"/>
        <v>-2.7131421604941011</v>
      </c>
      <c r="M439" s="31">
        <f t="shared" si="107"/>
        <v>-2.4719739684501807E-2</v>
      </c>
      <c r="N439" s="28">
        <f t="shared" si="99"/>
        <v>-24.719739684501807</v>
      </c>
      <c r="O439" s="29" t="str">
        <f t="shared" si="100"/>
        <v>Braking</v>
      </c>
      <c r="P439" s="36">
        <f t="shared" si="101"/>
        <v>-24.719739684501807</v>
      </c>
      <c r="Q439" s="36">
        <f>SUM(P$8:P439)</f>
        <v>980749.94862489169</v>
      </c>
      <c r="R439" s="36">
        <f t="shared" si="108"/>
        <v>24.719739684501807</v>
      </c>
      <c r="S439" s="36">
        <f>SUM(R$8:R439)</f>
        <v>1838350.3943379412</v>
      </c>
      <c r="T439" s="36">
        <f t="shared" si="109"/>
        <v>-857600.4457130495</v>
      </c>
      <c r="U439" s="17"/>
      <c r="V439" s="24"/>
      <c r="BH439">
        <f t="shared" si="102"/>
        <v>0</v>
      </c>
      <c r="BI439">
        <f t="shared" si="103"/>
        <v>32.799999999999997</v>
      </c>
      <c r="BJ439">
        <f t="shared" si="104"/>
        <v>9.1111111111111107</v>
      </c>
    </row>
    <row r="440" spans="2:62" x14ac:dyDescent="0.2">
      <c r="B440" s="3" t="s">
        <v>21</v>
      </c>
      <c r="C440" s="3">
        <v>432</v>
      </c>
      <c r="D440" s="3">
        <v>432</v>
      </c>
      <c r="E440" s="2">
        <f t="shared" si="105"/>
        <v>8.8611111111111107</v>
      </c>
      <c r="F440" s="10">
        <v>31.9</v>
      </c>
      <c r="G440" s="17">
        <f t="shared" si="110"/>
        <v>-0.20833333333333284</v>
      </c>
      <c r="H440" s="17">
        <f t="shared" si="111"/>
        <v>-0.74999999999999822</v>
      </c>
      <c r="I440" s="27">
        <f t="shared" si="96"/>
        <v>-303.12499999999926</v>
      </c>
      <c r="J440" s="27">
        <f t="shared" si="97"/>
        <v>285.471</v>
      </c>
      <c r="K440" s="27">
        <f t="shared" si="98"/>
        <v>33.24673597318673</v>
      </c>
      <c r="L440" s="27">
        <f t="shared" si="106"/>
        <v>15.592735973187473</v>
      </c>
      <c r="M440" s="31">
        <f t="shared" si="107"/>
        <v>0.13816896598463344</v>
      </c>
      <c r="N440" s="28">
        <f t="shared" si="99"/>
        <v>138.16896598463345</v>
      </c>
      <c r="O440" s="29" t="str">
        <f t="shared" si="100"/>
        <v>Braking</v>
      </c>
      <c r="P440" s="36">
        <f t="shared" si="101"/>
        <v>138.16896598463345</v>
      </c>
      <c r="Q440" s="36">
        <f>SUM(P$8:P440)</f>
        <v>980888.1175908763</v>
      </c>
      <c r="R440" s="36">
        <f t="shared" si="108"/>
        <v>138.16896598463345</v>
      </c>
      <c r="S440" s="36">
        <f>SUM(R$8:R440)</f>
        <v>1838488.5633039258</v>
      </c>
      <c r="T440" s="36">
        <f t="shared" si="109"/>
        <v>-857600.4457130495</v>
      </c>
      <c r="U440" s="17"/>
      <c r="V440" s="24"/>
      <c r="BH440">
        <f t="shared" si="102"/>
        <v>0</v>
      </c>
      <c r="BI440">
        <f t="shared" si="103"/>
        <v>31.9</v>
      </c>
      <c r="BJ440">
        <f t="shared" si="104"/>
        <v>8.8611111111111107</v>
      </c>
    </row>
    <row r="441" spans="2:62" x14ac:dyDescent="0.2">
      <c r="B441" s="3" t="s">
        <v>21</v>
      </c>
      <c r="C441" s="3">
        <v>433</v>
      </c>
      <c r="D441" s="3">
        <v>433</v>
      </c>
      <c r="E441" s="2">
        <f t="shared" si="105"/>
        <v>8.6944444444444446</v>
      </c>
      <c r="F441" s="10">
        <v>31.3</v>
      </c>
      <c r="G441" s="17">
        <f t="shared" si="110"/>
        <v>-0.11111111111111072</v>
      </c>
      <c r="H441" s="17">
        <f t="shared" si="111"/>
        <v>-0.39999999999999858</v>
      </c>
      <c r="I441" s="27">
        <f t="shared" si="96"/>
        <v>-161.66666666666609</v>
      </c>
      <c r="J441" s="27">
        <f t="shared" si="97"/>
        <v>285.471</v>
      </c>
      <c r="K441" s="27">
        <f t="shared" si="98"/>
        <v>32.007836760223775</v>
      </c>
      <c r="L441" s="27">
        <f t="shared" si="106"/>
        <v>155.81217009355768</v>
      </c>
      <c r="M441" s="31">
        <f t="shared" si="107"/>
        <v>1.3547002566467654</v>
      </c>
      <c r="N441" s="28">
        <f t="shared" si="99"/>
        <v>1354.7002566467654</v>
      </c>
      <c r="O441" s="29" t="str">
        <f t="shared" si="100"/>
        <v>Braking</v>
      </c>
      <c r="P441" s="36">
        <f t="shared" si="101"/>
        <v>1354.7002566467654</v>
      </c>
      <c r="Q441" s="36">
        <f>SUM(P$8:P441)</f>
        <v>982242.81784752302</v>
      </c>
      <c r="R441" s="36">
        <f t="shared" si="108"/>
        <v>1354.7002566467654</v>
      </c>
      <c r="S441" s="36">
        <f>SUM(R$8:R441)</f>
        <v>1839843.2635605726</v>
      </c>
      <c r="T441" s="36">
        <f t="shared" si="109"/>
        <v>-857600.44571304962</v>
      </c>
      <c r="U441" s="17"/>
      <c r="V441" s="24"/>
      <c r="BH441">
        <f t="shared" si="102"/>
        <v>0</v>
      </c>
      <c r="BI441">
        <f t="shared" si="103"/>
        <v>31.3</v>
      </c>
      <c r="BJ441">
        <f t="shared" si="104"/>
        <v>8.6944444444444446</v>
      </c>
    </row>
    <row r="442" spans="2:62" x14ac:dyDescent="0.2">
      <c r="B442" s="3" t="s">
        <v>21</v>
      </c>
      <c r="C442" s="3">
        <v>434</v>
      </c>
      <c r="D442" s="3">
        <v>434</v>
      </c>
      <c r="E442" s="2">
        <f t="shared" si="105"/>
        <v>8.6388888888888893</v>
      </c>
      <c r="F442" s="10">
        <v>31.1</v>
      </c>
      <c r="G442" s="17">
        <f t="shared" si="110"/>
        <v>-9.7222222222222127E-2</v>
      </c>
      <c r="H442" s="17">
        <f t="shared" si="111"/>
        <v>-0.34999999999999964</v>
      </c>
      <c r="I442" s="27">
        <f t="shared" si="96"/>
        <v>-141.4583333333332</v>
      </c>
      <c r="J442" s="27">
        <f t="shared" si="97"/>
        <v>285.471</v>
      </c>
      <c r="K442" s="27">
        <f t="shared" si="98"/>
        <v>31.600097778742292</v>
      </c>
      <c r="L442" s="27">
        <f t="shared" si="106"/>
        <v>175.61276444540908</v>
      </c>
      <c r="M442" s="31">
        <f t="shared" si="107"/>
        <v>1.5170991595145062</v>
      </c>
      <c r="N442" s="28">
        <f t="shared" si="99"/>
        <v>1517.0991595145063</v>
      </c>
      <c r="O442" s="29" t="str">
        <f t="shared" si="100"/>
        <v>Braking</v>
      </c>
      <c r="P442" s="36">
        <f t="shared" si="101"/>
        <v>1517.0991595145063</v>
      </c>
      <c r="Q442" s="36">
        <f>SUM(P$8:P442)</f>
        <v>983759.91700703755</v>
      </c>
      <c r="R442" s="36">
        <f t="shared" si="108"/>
        <v>1517.0991595145063</v>
      </c>
      <c r="S442" s="36">
        <f>SUM(R$8:R442)</f>
        <v>1841360.3627200872</v>
      </c>
      <c r="T442" s="36">
        <f t="shared" si="109"/>
        <v>-857600.44571304962</v>
      </c>
      <c r="U442" s="17"/>
      <c r="V442" s="24"/>
      <c r="BH442">
        <f t="shared" si="102"/>
        <v>0</v>
      </c>
      <c r="BI442">
        <f t="shared" si="103"/>
        <v>31.1</v>
      </c>
      <c r="BJ442">
        <f t="shared" si="104"/>
        <v>8.6388888888888893</v>
      </c>
    </row>
    <row r="443" spans="2:62" x14ac:dyDescent="0.2">
      <c r="B443" s="3" t="s">
        <v>21</v>
      </c>
      <c r="C443" s="3">
        <v>435</v>
      </c>
      <c r="D443" s="3">
        <v>435</v>
      </c>
      <c r="E443" s="2">
        <f t="shared" si="105"/>
        <v>8.5</v>
      </c>
      <c r="F443" s="10">
        <v>30.6</v>
      </c>
      <c r="G443" s="17">
        <f t="shared" si="110"/>
        <v>-0.26388888888888917</v>
      </c>
      <c r="H443" s="17">
        <f t="shared" si="111"/>
        <v>-0.95000000000000107</v>
      </c>
      <c r="I443" s="27">
        <f t="shared" si="96"/>
        <v>-383.95833333333377</v>
      </c>
      <c r="J443" s="27">
        <f t="shared" si="97"/>
        <v>285.471</v>
      </c>
      <c r="K443" s="27">
        <f t="shared" si="98"/>
        <v>30.592185312500003</v>
      </c>
      <c r="L443" s="27">
        <f t="shared" si="106"/>
        <v>-67.895148020833744</v>
      </c>
      <c r="M443" s="31">
        <f t="shared" si="107"/>
        <v>-0.57710875817708684</v>
      </c>
      <c r="N443" s="28">
        <f t="shared" si="99"/>
        <v>-577.10875817708688</v>
      </c>
      <c r="O443" s="29" t="str">
        <f t="shared" si="100"/>
        <v>Braking</v>
      </c>
      <c r="P443" s="36">
        <f t="shared" si="101"/>
        <v>-577.10875817708688</v>
      </c>
      <c r="Q443" s="36">
        <f>SUM(P$8:P443)</f>
        <v>983182.80824886041</v>
      </c>
      <c r="R443" s="36">
        <f t="shared" si="108"/>
        <v>577.10875817708688</v>
      </c>
      <c r="S443" s="36">
        <f>SUM(R$8:R443)</f>
        <v>1841937.4714782643</v>
      </c>
      <c r="T443" s="36">
        <f t="shared" si="109"/>
        <v>-858754.6632294039</v>
      </c>
      <c r="U443" s="17"/>
      <c r="V443" s="24"/>
      <c r="BH443">
        <f t="shared" si="102"/>
        <v>0</v>
      </c>
      <c r="BI443">
        <f t="shared" si="103"/>
        <v>30.6</v>
      </c>
      <c r="BJ443">
        <f t="shared" si="104"/>
        <v>8.5</v>
      </c>
    </row>
    <row r="444" spans="2:62" x14ac:dyDescent="0.2">
      <c r="B444" s="3" t="s">
        <v>21</v>
      </c>
      <c r="C444" s="3">
        <v>436</v>
      </c>
      <c r="D444" s="3">
        <v>436</v>
      </c>
      <c r="E444" s="2">
        <f t="shared" si="105"/>
        <v>8.1111111111111107</v>
      </c>
      <c r="F444" s="10">
        <v>29.2</v>
      </c>
      <c r="G444" s="17">
        <f t="shared" si="110"/>
        <v>-0.54166666666666696</v>
      </c>
      <c r="H444" s="17">
        <f t="shared" si="111"/>
        <v>-1.9500000000000011</v>
      </c>
      <c r="I444" s="27">
        <f t="shared" si="96"/>
        <v>-788.12500000000045</v>
      </c>
      <c r="J444" s="27">
        <f t="shared" si="97"/>
        <v>285.471</v>
      </c>
      <c r="K444" s="27">
        <f t="shared" si="98"/>
        <v>27.856936311728393</v>
      </c>
      <c r="L444" s="27">
        <f t="shared" si="106"/>
        <v>-474.79706368827203</v>
      </c>
      <c r="M444" s="31">
        <f t="shared" si="107"/>
        <v>-3.8511317388048729</v>
      </c>
      <c r="N444" s="28">
        <f t="shared" si="99"/>
        <v>-3851.1317388048728</v>
      </c>
      <c r="O444" s="29" t="str">
        <f t="shared" si="100"/>
        <v>Braking</v>
      </c>
      <c r="P444" s="36">
        <f t="shared" si="101"/>
        <v>-3851.1317388048728</v>
      </c>
      <c r="Q444" s="36">
        <f>SUM(P$8:P444)</f>
        <v>979331.67651005555</v>
      </c>
      <c r="R444" s="36">
        <f t="shared" si="108"/>
        <v>3851.1317388048728</v>
      </c>
      <c r="S444" s="36">
        <f>SUM(R$8:R444)</f>
        <v>1845788.6032170693</v>
      </c>
      <c r="T444" s="36">
        <f t="shared" si="109"/>
        <v>-866456.92670701374</v>
      </c>
      <c r="U444" s="17"/>
      <c r="V444" s="24"/>
      <c r="BH444">
        <f t="shared" si="102"/>
        <v>0</v>
      </c>
      <c r="BI444">
        <f t="shared" si="103"/>
        <v>29.2</v>
      </c>
      <c r="BJ444">
        <f t="shared" si="104"/>
        <v>8.1111111111111107</v>
      </c>
    </row>
    <row r="445" spans="2:62" x14ac:dyDescent="0.2">
      <c r="B445" s="3" t="s">
        <v>21</v>
      </c>
      <c r="C445" s="3">
        <v>437</v>
      </c>
      <c r="D445" s="3">
        <v>437</v>
      </c>
      <c r="E445" s="2">
        <f t="shared" si="105"/>
        <v>7.416666666666667</v>
      </c>
      <c r="F445" s="10">
        <v>26.7</v>
      </c>
      <c r="G445" s="17">
        <f t="shared" si="110"/>
        <v>-0.86111111111111094</v>
      </c>
      <c r="H445" s="17">
        <f t="shared" si="111"/>
        <v>-3.0999999999999996</v>
      </c>
      <c r="I445" s="27">
        <f t="shared" si="96"/>
        <v>-1252.9166666666665</v>
      </c>
      <c r="J445" s="27">
        <f t="shared" si="97"/>
        <v>285.471</v>
      </c>
      <c r="K445" s="27">
        <f t="shared" si="98"/>
        <v>23.291109175347227</v>
      </c>
      <c r="L445" s="27">
        <f t="shared" si="106"/>
        <v>-944.15455749131934</v>
      </c>
      <c r="M445" s="31">
        <f t="shared" si="107"/>
        <v>-7.0024796347272851</v>
      </c>
      <c r="N445" s="28">
        <f t="shared" si="99"/>
        <v>-7002.479634727285</v>
      </c>
      <c r="O445" s="29" t="str">
        <f t="shared" si="100"/>
        <v>Braking</v>
      </c>
      <c r="P445" s="36">
        <f t="shared" si="101"/>
        <v>-7002.479634727285</v>
      </c>
      <c r="Q445" s="36">
        <f>SUM(P$8:P445)</f>
        <v>972329.19687532831</v>
      </c>
      <c r="R445" s="36">
        <f t="shared" si="108"/>
        <v>7002.479634727285</v>
      </c>
      <c r="S445" s="36">
        <f>SUM(R$8:R445)</f>
        <v>1852791.0828517966</v>
      </c>
      <c r="T445" s="36">
        <f t="shared" si="109"/>
        <v>-880461.88597646833</v>
      </c>
      <c r="U445" s="17"/>
      <c r="V445" s="24"/>
      <c r="BH445">
        <f t="shared" si="102"/>
        <v>0</v>
      </c>
      <c r="BI445">
        <f t="shared" si="103"/>
        <v>26.7</v>
      </c>
      <c r="BJ445">
        <f t="shared" si="104"/>
        <v>7.4166666666666661</v>
      </c>
    </row>
    <row r="446" spans="2:62" x14ac:dyDescent="0.2">
      <c r="B446" s="3" t="s">
        <v>21</v>
      </c>
      <c r="C446" s="3">
        <v>438</v>
      </c>
      <c r="D446" s="3">
        <v>438</v>
      </c>
      <c r="E446" s="2">
        <f t="shared" si="105"/>
        <v>6.3888888888888893</v>
      </c>
      <c r="F446" s="10">
        <v>23</v>
      </c>
      <c r="G446" s="17">
        <f t="shared" si="110"/>
        <v>-1.1805555555555556</v>
      </c>
      <c r="H446" s="17">
        <f t="shared" si="111"/>
        <v>-4.25</v>
      </c>
      <c r="I446" s="27">
        <f t="shared" si="96"/>
        <v>-1717.7083333333333</v>
      </c>
      <c r="J446" s="27">
        <f t="shared" si="97"/>
        <v>285.471</v>
      </c>
      <c r="K446" s="27">
        <f t="shared" si="98"/>
        <v>17.283166763117286</v>
      </c>
      <c r="L446" s="27">
        <f t="shared" si="106"/>
        <v>-1414.9541665702159</v>
      </c>
      <c r="M446" s="31">
        <f t="shared" si="107"/>
        <v>-9.0399849530874903</v>
      </c>
      <c r="N446" s="28">
        <f t="shared" si="99"/>
        <v>-9039.9849530874908</v>
      </c>
      <c r="O446" s="29" t="str">
        <f t="shared" si="100"/>
        <v>Braking</v>
      </c>
      <c r="P446" s="36">
        <f t="shared" si="101"/>
        <v>-9039.9849530874908</v>
      </c>
      <c r="Q446" s="36">
        <f>SUM(P$8:P446)</f>
        <v>963289.21192224079</v>
      </c>
      <c r="R446" s="36">
        <f t="shared" si="108"/>
        <v>9039.9849530874908</v>
      </c>
      <c r="S446" s="36">
        <f>SUM(R$8:R446)</f>
        <v>1861831.0678048842</v>
      </c>
      <c r="T446" s="36">
        <f t="shared" si="109"/>
        <v>-898541.85588264337</v>
      </c>
      <c r="U446" s="17"/>
      <c r="V446" s="24"/>
      <c r="BH446">
        <f t="shared" si="102"/>
        <v>0</v>
      </c>
      <c r="BI446">
        <f t="shared" si="103"/>
        <v>23</v>
      </c>
      <c r="BJ446">
        <f t="shared" si="104"/>
        <v>6.3888888888888884</v>
      </c>
    </row>
    <row r="447" spans="2:62" x14ac:dyDescent="0.2">
      <c r="B447" s="3" t="s">
        <v>21</v>
      </c>
      <c r="C447" s="3">
        <v>439</v>
      </c>
      <c r="D447" s="3">
        <v>439</v>
      </c>
      <c r="E447" s="2">
        <f t="shared" si="105"/>
        <v>5.0555555555555554</v>
      </c>
      <c r="F447" s="10">
        <v>18.2</v>
      </c>
      <c r="G447" s="17">
        <f t="shared" si="110"/>
        <v>-1.4027777777777777</v>
      </c>
      <c r="H447" s="17">
        <f t="shared" si="111"/>
        <v>-5.05</v>
      </c>
      <c r="I447" s="27">
        <f t="shared" si="96"/>
        <v>-2041.0416666666665</v>
      </c>
      <c r="J447" s="27">
        <f t="shared" si="97"/>
        <v>285.471</v>
      </c>
      <c r="K447" s="27">
        <f t="shared" si="98"/>
        <v>10.822072133487653</v>
      </c>
      <c r="L447" s="27">
        <f t="shared" si="106"/>
        <v>-1744.7485945331789</v>
      </c>
      <c r="M447" s="31">
        <f t="shared" si="107"/>
        <v>-8.8206734501399602</v>
      </c>
      <c r="N447" s="28">
        <f t="shared" si="99"/>
        <v>-8820.6734501399606</v>
      </c>
      <c r="O447" s="29" t="str">
        <f t="shared" si="100"/>
        <v>Braking</v>
      </c>
      <c r="P447" s="36">
        <f t="shared" si="101"/>
        <v>-8820.6734501399606</v>
      </c>
      <c r="Q447" s="36">
        <f>SUM(P$8:P447)</f>
        <v>954468.53847210086</v>
      </c>
      <c r="R447" s="36">
        <f t="shared" si="108"/>
        <v>8820.6734501399606</v>
      </c>
      <c r="S447" s="36">
        <f>SUM(R$8:R447)</f>
        <v>1870651.7412550242</v>
      </c>
      <c r="T447" s="36">
        <f t="shared" si="109"/>
        <v>-916183.20278292336</v>
      </c>
      <c r="U447" s="17"/>
      <c r="V447" s="24"/>
      <c r="BH447">
        <f t="shared" si="102"/>
        <v>0</v>
      </c>
      <c r="BI447">
        <f t="shared" si="103"/>
        <v>18.2</v>
      </c>
      <c r="BJ447">
        <f t="shared" si="104"/>
        <v>5.0555555555555554</v>
      </c>
    </row>
    <row r="448" spans="2:62" x14ac:dyDescent="0.2">
      <c r="B448" s="3" t="s">
        <v>21</v>
      </c>
      <c r="C448" s="3">
        <v>440</v>
      </c>
      <c r="D448" s="3">
        <v>440</v>
      </c>
      <c r="E448" s="2">
        <f t="shared" si="105"/>
        <v>3.5833333333333335</v>
      </c>
      <c r="F448" s="10">
        <v>12.9</v>
      </c>
      <c r="G448" s="17">
        <f t="shared" si="110"/>
        <v>-1.4583333333333333</v>
      </c>
      <c r="H448" s="17">
        <f t="shared" si="111"/>
        <v>-5.25</v>
      </c>
      <c r="I448" s="27">
        <f t="shared" si="96"/>
        <v>-2121.875</v>
      </c>
      <c r="J448" s="27">
        <f t="shared" si="97"/>
        <v>285.471</v>
      </c>
      <c r="K448" s="27">
        <f t="shared" si="98"/>
        <v>5.4368464670138898</v>
      </c>
      <c r="L448" s="27">
        <f t="shared" si="106"/>
        <v>-1830.9671535329862</v>
      </c>
      <c r="M448" s="31">
        <f t="shared" si="107"/>
        <v>-6.5609656334932005</v>
      </c>
      <c r="N448" s="28">
        <f t="shared" si="99"/>
        <v>-6560.9656334932006</v>
      </c>
      <c r="O448" s="29" t="str">
        <f t="shared" si="100"/>
        <v>Braking</v>
      </c>
      <c r="P448" s="36">
        <f t="shared" si="101"/>
        <v>-6560.9656334932006</v>
      </c>
      <c r="Q448" s="36">
        <f>SUM(P$8:P448)</f>
        <v>947907.57283860771</v>
      </c>
      <c r="R448" s="36">
        <f t="shared" si="108"/>
        <v>6560.9656334932006</v>
      </c>
      <c r="S448" s="36">
        <f>SUM(R$8:R448)</f>
        <v>1877212.7068885174</v>
      </c>
      <c r="T448" s="36">
        <f t="shared" si="109"/>
        <v>-929305.13404990966</v>
      </c>
      <c r="U448" s="17"/>
      <c r="V448" s="24"/>
      <c r="BH448">
        <f t="shared" si="102"/>
        <v>0</v>
      </c>
      <c r="BI448">
        <f t="shared" si="103"/>
        <v>12.9</v>
      </c>
      <c r="BJ448">
        <f t="shared" si="104"/>
        <v>3.5833333333333335</v>
      </c>
    </row>
    <row r="449" spans="2:62" x14ac:dyDescent="0.2">
      <c r="B449" s="3" t="s">
        <v>21</v>
      </c>
      <c r="C449" s="3">
        <v>441</v>
      </c>
      <c r="D449" s="3">
        <v>441</v>
      </c>
      <c r="E449" s="2">
        <f t="shared" si="105"/>
        <v>2.1388888888888888</v>
      </c>
      <c r="F449" s="10">
        <v>7.7</v>
      </c>
      <c r="G449" s="17">
        <f t="shared" si="110"/>
        <v>-1.2638888888888891</v>
      </c>
      <c r="H449" s="17">
        <f t="shared" si="111"/>
        <v>-4.5500000000000007</v>
      </c>
      <c r="I449" s="27">
        <f t="shared" si="96"/>
        <v>-1838.9583333333335</v>
      </c>
      <c r="J449" s="27">
        <f t="shared" si="97"/>
        <v>285.471</v>
      </c>
      <c r="K449" s="27">
        <f t="shared" si="98"/>
        <v>1.9370868759645063</v>
      </c>
      <c r="L449" s="27">
        <f t="shared" si="106"/>
        <v>-1551.550246457369</v>
      </c>
      <c r="M449" s="31">
        <f t="shared" si="107"/>
        <v>-3.3185935827004838</v>
      </c>
      <c r="N449" s="28">
        <f t="shared" si="99"/>
        <v>-3318.5935827004837</v>
      </c>
      <c r="O449" s="29" t="str">
        <f t="shared" si="100"/>
        <v>Braking</v>
      </c>
      <c r="P449" s="36">
        <f t="shared" si="101"/>
        <v>-3318.5935827004837</v>
      </c>
      <c r="Q449" s="36">
        <f>SUM(P$8:P449)</f>
        <v>944588.97925590724</v>
      </c>
      <c r="R449" s="36">
        <f t="shared" si="108"/>
        <v>3318.5935827004837</v>
      </c>
      <c r="S449" s="36">
        <f>SUM(R$8:R449)</f>
        <v>1880531.3004712178</v>
      </c>
      <c r="T449" s="36">
        <f t="shared" si="109"/>
        <v>-935942.3212153106</v>
      </c>
      <c r="U449" s="17"/>
      <c r="V449" s="24"/>
      <c r="BH449">
        <f t="shared" si="102"/>
        <v>0</v>
      </c>
      <c r="BI449">
        <f t="shared" si="103"/>
        <v>7.7</v>
      </c>
      <c r="BJ449">
        <f t="shared" si="104"/>
        <v>2.1388888888888888</v>
      </c>
    </row>
    <row r="450" spans="2:62" x14ac:dyDescent="0.2">
      <c r="B450" s="3" t="s">
        <v>21</v>
      </c>
      <c r="C450" s="3">
        <v>442</v>
      </c>
      <c r="D450" s="3">
        <v>442</v>
      </c>
      <c r="E450" s="2">
        <f t="shared" si="105"/>
        <v>1.0555555555555556</v>
      </c>
      <c r="F450" s="10">
        <v>3.8</v>
      </c>
      <c r="G450" s="17">
        <f t="shared" si="110"/>
        <v>-0.88888888888888895</v>
      </c>
      <c r="H450" s="17">
        <f t="shared" si="111"/>
        <v>-3.2</v>
      </c>
      <c r="I450" s="27">
        <f t="shared" si="96"/>
        <v>-1293.3333333333335</v>
      </c>
      <c r="J450" s="27">
        <f t="shared" si="97"/>
        <v>285.471</v>
      </c>
      <c r="K450" s="27">
        <f t="shared" si="98"/>
        <v>0.47177491126543214</v>
      </c>
      <c r="L450" s="27">
        <f t="shared" si="106"/>
        <v>-1007.3905584220681</v>
      </c>
      <c r="M450" s="31">
        <f t="shared" si="107"/>
        <v>-1.0633567005566273</v>
      </c>
      <c r="N450" s="28">
        <f t="shared" si="99"/>
        <v>-1063.3567005566274</v>
      </c>
      <c r="O450" s="29" t="str">
        <f t="shared" si="100"/>
        <v>Braking</v>
      </c>
      <c r="P450" s="36">
        <f t="shared" si="101"/>
        <v>-1063.3567005566274</v>
      </c>
      <c r="Q450" s="36">
        <f>SUM(P$8:P450)</f>
        <v>943525.62255535065</v>
      </c>
      <c r="R450" s="36">
        <f t="shared" si="108"/>
        <v>1063.3567005566274</v>
      </c>
      <c r="S450" s="36">
        <f>SUM(R$8:R450)</f>
        <v>1881594.6571717744</v>
      </c>
      <c r="T450" s="36">
        <f t="shared" si="109"/>
        <v>-938069.03461642377</v>
      </c>
      <c r="U450" s="17"/>
      <c r="V450" s="24"/>
      <c r="BH450">
        <f t="shared" si="102"/>
        <v>0</v>
      </c>
      <c r="BI450">
        <f t="shared" si="103"/>
        <v>3.8</v>
      </c>
      <c r="BJ450">
        <f t="shared" si="104"/>
        <v>1.0555555555555556</v>
      </c>
    </row>
    <row r="451" spans="2:62" x14ac:dyDescent="0.2">
      <c r="B451" s="3" t="s">
        <v>21</v>
      </c>
      <c r="C451" s="3">
        <v>443</v>
      </c>
      <c r="D451" s="3">
        <v>443</v>
      </c>
      <c r="E451" s="2">
        <f t="shared" si="105"/>
        <v>0.3611111111111111</v>
      </c>
      <c r="F451" s="10">
        <v>1.3</v>
      </c>
      <c r="G451" s="17">
        <f t="shared" si="110"/>
        <v>-0.49999999999999994</v>
      </c>
      <c r="H451" s="17">
        <f t="shared" si="111"/>
        <v>-1.7999999999999998</v>
      </c>
      <c r="I451" s="27">
        <f t="shared" si="96"/>
        <v>-727.49999999999989</v>
      </c>
      <c r="J451" s="27">
        <f t="shared" si="97"/>
        <v>285.471</v>
      </c>
      <c r="K451" s="27">
        <f t="shared" si="98"/>
        <v>5.5214653742283952E-2</v>
      </c>
      <c r="L451" s="27">
        <f t="shared" si="106"/>
        <v>-441.97378534625761</v>
      </c>
      <c r="M451" s="31">
        <f t="shared" si="107"/>
        <v>-0.15960164470837079</v>
      </c>
      <c r="N451" s="28">
        <f t="shared" si="99"/>
        <v>-159.6016447083708</v>
      </c>
      <c r="O451" s="29" t="str">
        <f t="shared" si="100"/>
        <v>Braking</v>
      </c>
      <c r="P451" s="36">
        <f t="shared" si="101"/>
        <v>-159.6016447083708</v>
      </c>
      <c r="Q451" s="36">
        <f>SUM(P$8:P451)</f>
        <v>943366.02091064223</v>
      </c>
      <c r="R451" s="36">
        <f t="shared" si="108"/>
        <v>159.6016447083708</v>
      </c>
      <c r="S451" s="36">
        <f>SUM(R$8:R451)</f>
        <v>1881754.2588164827</v>
      </c>
      <c r="T451" s="36">
        <f t="shared" si="109"/>
        <v>-938388.23790584051</v>
      </c>
      <c r="U451" s="17"/>
      <c r="V451" s="24"/>
      <c r="BH451">
        <f t="shared" si="102"/>
        <v>0</v>
      </c>
      <c r="BI451">
        <f t="shared" si="103"/>
        <v>1.3</v>
      </c>
      <c r="BJ451">
        <f t="shared" si="104"/>
        <v>0.3611111111111111</v>
      </c>
    </row>
    <row r="452" spans="2:62" x14ac:dyDescent="0.2">
      <c r="B452" s="3" t="s">
        <v>21</v>
      </c>
      <c r="C452" s="3">
        <v>444</v>
      </c>
      <c r="D452" s="3">
        <v>444</v>
      </c>
      <c r="E452" s="2">
        <f t="shared" si="105"/>
        <v>5.5555555555555552E-2</v>
      </c>
      <c r="F452" s="10">
        <v>0.2</v>
      </c>
      <c r="G452" s="17">
        <f t="shared" si="110"/>
        <v>-0.18055555555555555</v>
      </c>
      <c r="H452" s="17">
        <f t="shared" si="111"/>
        <v>-0.65</v>
      </c>
      <c r="I452" s="27">
        <f t="shared" si="96"/>
        <v>-262.70833333333331</v>
      </c>
      <c r="J452" s="27">
        <f t="shared" si="97"/>
        <v>285.471</v>
      </c>
      <c r="K452" s="27">
        <f t="shared" si="98"/>
        <v>1.3068557098765432E-3</v>
      </c>
      <c r="L452" s="27">
        <f t="shared" si="106"/>
        <v>22.763973522376546</v>
      </c>
      <c r="M452" s="31">
        <f t="shared" si="107"/>
        <v>1.2646651956875858E-3</v>
      </c>
      <c r="N452" s="28">
        <f t="shared" si="99"/>
        <v>1.2646651956875858</v>
      </c>
      <c r="O452" s="29" t="str">
        <f t="shared" si="100"/>
        <v>Braking</v>
      </c>
      <c r="P452" s="36">
        <f t="shared" si="101"/>
        <v>1.2646651956875858</v>
      </c>
      <c r="Q452" s="36">
        <f>SUM(P$8:P452)</f>
        <v>943367.28557583794</v>
      </c>
      <c r="R452" s="36">
        <f t="shared" si="108"/>
        <v>1.2646651956875858</v>
      </c>
      <c r="S452" s="36">
        <f>SUM(R$8:R452)</f>
        <v>1881755.5234816785</v>
      </c>
      <c r="T452" s="36">
        <f t="shared" si="109"/>
        <v>-938388.23790584051</v>
      </c>
      <c r="U452" s="17"/>
      <c r="V452" s="24"/>
      <c r="BH452">
        <f t="shared" si="102"/>
        <v>1</v>
      </c>
      <c r="BI452" t="str">
        <f t="shared" si="103"/>
        <v/>
      </c>
      <c r="BJ452">
        <f t="shared" si="104"/>
        <v>5.5555555555555559E-2</v>
      </c>
    </row>
    <row r="453" spans="2:62" x14ac:dyDescent="0.2">
      <c r="B453" s="3" t="s">
        <v>21</v>
      </c>
      <c r="C453" s="3">
        <v>445</v>
      </c>
      <c r="D453" s="3">
        <v>445</v>
      </c>
      <c r="E453" s="2">
        <f t="shared" si="105"/>
        <v>0</v>
      </c>
      <c r="F453" s="10">
        <v>0</v>
      </c>
      <c r="G453" s="17">
        <f t="shared" si="110"/>
        <v>-2.777777777777778E-2</v>
      </c>
      <c r="H453" s="17">
        <f t="shared" si="111"/>
        <v>-0.1</v>
      </c>
      <c r="I453" s="27">
        <f t="shared" si="96"/>
        <v>-40.416666666666671</v>
      </c>
      <c r="J453" s="27">
        <f t="shared" si="97"/>
        <v>285.471</v>
      </c>
      <c r="K453" s="27">
        <f t="shared" si="98"/>
        <v>0</v>
      </c>
      <c r="L453" s="27">
        <f t="shared" si="106"/>
        <v>245.05433333333332</v>
      </c>
      <c r="M453" s="31">
        <f t="shared" si="107"/>
        <v>0</v>
      </c>
      <c r="N453" s="28">
        <f t="shared" si="99"/>
        <v>0</v>
      </c>
      <c r="O453" s="29" t="str">
        <f t="shared" si="100"/>
        <v>Braking</v>
      </c>
      <c r="P453" s="36">
        <f t="shared" si="101"/>
        <v>0</v>
      </c>
      <c r="Q453" s="36">
        <f>SUM(P$8:P453)</f>
        <v>943367.28557583794</v>
      </c>
      <c r="R453" s="36">
        <f t="shared" si="108"/>
        <v>0</v>
      </c>
      <c r="S453" s="36">
        <f>SUM(R$8:R453)</f>
        <v>1881755.5234816785</v>
      </c>
      <c r="T453" s="36">
        <f t="shared" si="109"/>
        <v>-938388.23790584051</v>
      </c>
      <c r="U453" s="17"/>
      <c r="V453" s="24"/>
      <c r="BH453">
        <f t="shared" si="102"/>
        <v>1</v>
      </c>
      <c r="BI453" t="str">
        <f t="shared" si="103"/>
        <v/>
      </c>
      <c r="BJ453">
        <f t="shared" si="104"/>
        <v>0</v>
      </c>
    </row>
    <row r="454" spans="2:62" x14ac:dyDescent="0.2">
      <c r="B454" s="3" t="s">
        <v>21</v>
      </c>
      <c r="C454" s="3">
        <v>446</v>
      </c>
      <c r="D454" s="3">
        <v>446</v>
      </c>
      <c r="E454" s="2">
        <f t="shared" si="105"/>
        <v>0</v>
      </c>
      <c r="F454" s="10">
        <v>0</v>
      </c>
      <c r="G454" s="17">
        <f t="shared" si="110"/>
        <v>0</v>
      </c>
      <c r="H454" s="17">
        <f t="shared" si="111"/>
        <v>0</v>
      </c>
      <c r="I454" s="27">
        <f t="shared" si="96"/>
        <v>0</v>
      </c>
      <c r="J454" s="27">
        <f t="shared" si="97"/>
        <v>285.471</v>
      </c>
      <c r="K454" s="27">
        <f t="shared" si="98"/>
        <v>0</v>
      </c>
      <c r="L454" s="27">
        <f t="shared" si="106"/>
        <v>285.471</v>
      </c>
      <c r="M454" s="31">
        <f t="shared" si="107"/>
        <v>0</v>
      </c>
      <c r="N454" s="28">
        <f t="shared" si="99"/>
        <v>0</v>
      </c>
      <c r="O454" s="29" t="str">
        <f t="shared" si="100"/>
        <v>Not Braking</v>
      </c>
      <c r="P454" s="36">
        <f t="shared" si="101"/>
        <v>0</v>
      </c>
      <c r="Q454" s="36">
        <f>SUM(P$8:P454)</f>
        <v>943367.28557583794</v>
      </c>
      <c r="R454" s="36">
        <f t="shared" si="108"/>
        <v>0</v>
      </c>
      <c r="S454" s="36">
        <f>SUM(R$8:R454)</f>
        <v>1881755.5234816785</v>
      </c>
      <c r="T454" s="36">
        <f t="shared" si="109"/>
        <v>-938388.23790584051</v>
      </c>
      <c r="U454" s="17"/>
      <c r="V454" s="24"/>
      <c r="BH454">
        <f t="shared" si="102"/>
        <v>1</v>
      </c>
      <c r="BI454" t="str">
        <f t="shared" si="103"/>
        <v/>
      </c>
      <c r="BJ454">
        <f t="shared" si="104"/>
        <v>0</v>
      </c>
    </row>
    <row r="455" spans="2:62" x14ac:dyDescent="0.2">
      <c r="B455" s="3" t="s">
        <v>21</v>
      </c>
      <c r="C455" s="3">
        <v>447</v>
      </c>
      <c r="D455" s="3">
        <v>447</v>
      </c>
      <c r="E455" s="2">
        <f t="shared" si="105"/>
        <v>0</v>
      </c>
      <c r="F455" s="10">
        <v>0</v>
      </c>
      <c r="G455" s="17">
        <f t="shared" si="110"/>
        <v>0</v>
      </c>
      <c r="H455" s="17">
        <f t="shared" si="111"/>
        <v>0</v>
      </c>
      <c r="I455" s="27">
        <f t="shared" si="96"/>
        <v>0</v>
      </c>
      <c r="J455" s="27">
        <f t="shared" si="97"/>
        <v>285.471</v>
      </c>
      <c r="K455" s="27">
        <f t="shared" si="98"/>
        <v>0</v>
      </c>
      <c r="L455" s="27">
        <f t="shared" si="106"/>
        <v>285.471</v>
      </c>
      <c r="M455" s="31">
        <f t="shared" si="107"/>
        <v>0</v>
      </c>
      <c r="N455" s="28">
        <f t="shared" si="99"/>
        <v>0</v>
      </c>
      <c r="O455" s="29" t="str">
        <f t="shared" si="100"/>
        <v>Not Braking</v>
      </c>
      <c r="P455" s="36">
        <f t="shared" si="101"/>
        <v>0</v>
      </c>
      <c r="Q455" s="36">
        <f>SUM(P$8:P455)</f>
        <v>943367.28557583794</v>
      </c>
      <c r="R455" s="36">
        <f t="shared" si="108"/>
        <v>0</v>
      </c>
      <c r="S455" s="36">
        <f>SUM(R$8:R455)</f>
        <v>1881755.5234816785</v>
      </c>
      <c r="T455" s="36">
        <f t="shared" si="109"/>
        <v>-938388.23790584051</v>
      </c>
      <c r="U455" s="17"/>
      <c r="V455" s="24"/>
      <c r="BH455">
        <f t="shared" si="102"/>
        <v>1</v>
      </c>
      <c r="BI455" t="str">
        <f t="shared" si="103"/>
        <v/>
      </c>
      <c r="BJ455">
        <f t="shared" si="104"/>
        <v>0</v>
      </c>
    </row>
    <row r="456" spans="2:62" x14ac:dyDescent="0.2">
      <c r="B456" s="3" t="s">
        <v>21</v>
      </c>
      <c r="C456" s="3">
        <v>448</v>
      </c>
      <c r="D456" s="3">
        <v>448</v>
      </c>
      <c r="E456" s="2">
        <f t="shared" si="105"/>
        <v>0</v>
      </c>
      <c r="F456" s="10">
        <v>0</v>
      </c>
      <c r="G456" s="17">
        <f t="shared" si="110"/>
        <v>0</v>
      </c>
      <c r="H456" s="17">
        <f t="shared" si="111"/>
        <v>0</v>
      </c>
      <c r="I456" s="27">
        <f t="shared" ref="I456:I519" si="112">$I$4*G456</f>
        <v>0</v>
      </c>
      <c r="J456" s="27">
        <f t="shared" ref="J456:J519" si="113">$I$4*$J$4*9.81</f>
        <v>285.471</v>
      </c>
      <c r="K456" s="27">
        <f t="shared" ref="K456:K519" si="114">0.5*$M$4*$K$4*$L$4*E456^2</f>
        <v>0</v>
      </c>
      <c r="L456" s="27">
        <f t="shared" si="106"/>
        <v>285.471</v>
      </c>
      <c r="M456" s="31">
        <f t="shared" si="107"/>
        <v>0</v>
      </c>
      <c r="N456" s="28">
        <f t="shared" ref="N456:N519" si="115">IF(G456&lt;0,L456*E456*(C457-C456),0)</f>
        <v>0</v>
      </c>
      <c r="O456" s="29" t="str">
        <f t="shared" ref="O456:O519" si="116">IF(G456&lt;0,"Braking","Not Braking")</f>
        <v>Not Braking</v>
      </c>
      <c r="P456" s="36">
        <f t="shared" ref="P456:P519" si="117">IF(C457=C456,0,L456*E456*(C457-C456))</f>
        <v>0</v>
      </c>
      <c r="Q456" s="36">
        <f>SUM(P$8:P456)</f>
        <v>943367.28557583794</v>
      </c>
      <c r="R456" s="36">
        <f t="shared" si="108"/>
        <v>0</v>
      </c>
      <c r="S456" s="36">
        <f>SUM(R$8:R456)</f>
        <v>1881755.5234816785</v>
      </c>
      <c r="T456" s="36">
        <f t="shared" si="109"/>
        <v>-938388.23790584051</v>
      </c>
      <c r="U456" s="17"/>
      <c r="V456" s="24"/>
      <c r="BH456">
        <f t="shared" ref="BH456:BH519" si="118">IF(F456&lt;1,1,0)</f>
        <v>1</v>
      </c>
      <c r="BI456" t="str">
        <f t="shared" ref="BI456:BI519" si="119">IF(BH456=1,"",F456)</f>
        <v/>
      </c>
      <c r="BJ456">
        <f t="shared" ref="BJ456:BJ519" si="120">F456/3.6</f>
        <v>0</v>
      </c>
    </row>
    <row r="457" spans="2:62" x14ac:dyDescent="0.2">
      <c r="B457" s="3" t="s">
        <v>21</v>
      </c>
      <c r="C457" s="3">
        <v>449</v>
      </c>
      <c r="D457" s="3">
        <v>449</v>
      </c>
      <c r="E457" s="2">
        <f t="shared" ref="E457:E520" si="121">F457*1000/3600</f>
        <v>0</v>
      </c>
      <c r="F457" s="10">
        <v>0</v>
      </c>
      <c r="G457" s="17">
        <f t="shared" si="110"/>
        <v>0</v>
      </c>
      <c r="H457" s="17">
        <f t="shared" si="111"/>
        <v>0</v>
      </c>
      <c r="I457" s="27">
        <f t="shared" si="112"/>
        <v>0</v>
      </c>
      <c r="J457" s="27">
        <f t="shared" si="113"/>
        <v>285.471</v>
      </c>
      <c r="K457" s="27">
        <f t="shared" si="114"/>
        <v>0</v>
      </c>
      <c r="L457" s="27">
        <f t="shared" ref="L457:L520" si="122">J457+K457+I457</f>
        <v>285.471</v>
      </c>
      <c r="M457" s="31">
        <f t="shared" ref="M457:M520" si="123">L457*E457/1000</f>
        <v>0</v>
      </c>
      <c r="N457" s="28">
        <f t="shared" si="115"/>
        <v>0</v>
      </c>
      <c r="O457" s="29" t="str">
        <f t="shared" si="116"/>
        <v>Not Braking</v>
      </c>
      <c r="P457" s="36">
        <f t="shared" si="117"/>
        <v>0</v>
      </c>
      <c r="Q457" s="36">
        <f>SUM(P$8:P457)</f>
        <v>943367.28557583794</v>
      </c>
      <c r="R457" s="36">
        <f t="shared" ref="R457:R520" si="124">ABS(L457*E457*(C458-C457))</f>
        <v>0</v>
      </c>
      <c r="S457" s="36">
        <f>SUM(R$8:R457)</f>
        <v>1881755.5234816785</v>
      </c>
      <c r="T457" s="36">
        <f t="shared" ref="T457:T520" si="125">Q457-S457</f>
        <v>-938388.23790584051</v>
      </c>
      <c r="U457" s="17"/>
      <c r="V457" s="24"/>
      <c r="BH457">
        <f t="shared" si="118"/>
        <v>1</v>
      </c>
      <c r="BI457" t="str">
        <f t="shared" si="119"/>
        <v/>
      </c>
      <c r="BJ457">
        <f t="shared" si="120"/>
        <v>0</v>
      </c>
    </row>
    <row r="458" spans="2:62" x14ac:dyDescent="0.2">
      <c r="B458" s="3" t="s">
        <v>21</v>
      </c>
      <c r="C458" s="3">
        <v>450</v>
      </c>
      <c r="D458" s="3">
        <v>450</v>
      </c>
      <c r="E458" s="2">
        <f t="shared" si="121"/>
        <v>0</v>
      </c>
      <c r="F458" s="10">
        <v>0</v>
      </c>
      <c r="G458" s="17">
        <f t="shared" ref="G458:G521" si="126">($F459-$F457)/2/3.6</f>
        <v>0</v>
      </c>
      <c r="H458" s="17">
        <f t="shared" ref="H458:H521" si="127">($F459-$F457)/2</f>
        <v>0</v>
      </c>
      <c r="I458" s="27">
        <f t="shared" si="112"/>
        <v>0</v>
      </c>
      <c r="J458" s="27">
        <f t="shared" si="113"/>
        <v>285.471</v>
      </c>
      <c r="K458" s="27">
        <f t="shared" si="114"/>
        <v>0</v>
      </c>
      <c r="L458" s="27">
        <f t="shared" si="122"/>
        <v>285.471</v>
      </c>
      <c r="M458" s="31">
        <f t="shared" si="123"/>
        <v>0</v>
      </c>
      <c r="N458" s="28">
        <f t="shared" si="115"/>
        <v>0</v>
      </c>
      <c r="O458" s="29" t="str">
        <f t="shared" si="116"/>
        <v>Not Braking</v>
      </c>
      <c r="P458" s="36">
        <f t="shared" si="117"/>
        <v>0</v>
      </c>
      <c r="Q458" s="36">
        <f>SUM(P$8:P458)</f>
        <v>943367.28557583794</v>
      </c>
      <c r="R458" s="36">
        <f t="shared" si="124"/>
        <v>0</v>
      </c>
      <c r="S458" s="36">
        <f>SUM(R$8:R458)</f>
        <v>1881755.5234816785</v>
      </c>
      <c r="T458" s="36">
        <f t="shared" si="125"/>
        <v>-938388.23790584051</v>
      </c>
      <c r="U458" s="17"/>
      <c r="V458" s="24"/>
      <c r="BH458">
        <f t="shared" si="118"/>
        <v>1</v>
      </c>
      <c r="BI458" t="str">
        <f t="shared" si="119"/>
        <v/>
      </c>
      <c r="BJ458">
        <f t="shared" si="120"/>
        <v>0</v>
      </c>
    </row>
    <row r="459" spans="2:62" x14ac:dyDescent="0.2">
      <c r="B459" s="3" t="s">
        <v>21</v>
      </c>
      <c r="C459" s="3">
        <v>451</v>
      </c>
      <c r="D459" s="3">
        <v>451</v>
      </c>
      <c r="E459" s="2">
        <f t="shared" si="121"/>
        <v>0</v>
      </c>
      <c r="F459" s="10">
        <v>0</v>
      </c>
      <c r="G459" s="17">
        <f t="shared" si="126"/>
        <v>0</v>
      </c>
      <c r="H459" s="17">
        <f t="shared" si="127"/>
        <v>0</v>
      </c>
      <c r="I459" s="27">
        <f t="shared" si="112"/>
        <v>0</v>
      </c>
      <c r="J459" s="27">
        <f t="shared" si="113"/>
        <v>285.471</v>
      </c>
      <c r="K459" s="27">
        <f t="shared" si="114"/>
        <v>0</v>
      </c>
      <c r="L459" s="27">
        <f t="shared" si="122"/>
        <v>285.471</v>
      </c>
      <c r="M459" s="31">
        <f t="shared" si="123"/>
        <v>0</v>
      </c>
      <c r="N459" s="28">
        <f t="shared" si="115"/>
        <v>0</v>
      </c>
      <c r="O459" s="29" t="str">
        <f t="shared" si="116"/>
        <v>Not Braking</v>
      </c>
      <c r="P459" s="36">
        <f t="shared" si="117"/>
        <v>0</v>
      </c>
      <c r="Q459" s="36">
        <f>SUM(P$8:P459)</f>
        <v>943367.28557583794</v>
      </c>
      <c r="R459" s="36">
        <f t="shared" si="124"/>
        <v>0</v>
      </c>
      <c r="S459" s="36">
        <f>SUM(R$8:R459)</f>
        <v>1881755.5234816785</v>
      </c>
      <c r="T459" s="36">
        <f t="shared" si="125"/>
        <v>-938388.23790584051</v>
      </c>
      <c r="U459" s="17"/>
      <c r="V459" s="24"/>
      <c r="BH459">
        <f t="shared" si="118"/>
        <v>1</v>
      </c>
      <c r="BI459" t="str">
        <f t="shared" si="119"/>
        <v/>
      </c>
      <c r="BJ459">
        <f t="shared" si="120"/>
        <v>0</v>
      </c>
    </row>
    <row r="460" spans="2:62" x14ac:dyDescent="0.2">
      <c r="B460" s="3" t="s">
        <v>21</v>
      </c>
      <c r="C460" s="3">
        <v>452</v>
      </c>
      <c r="D460" s="3">
        <v>452</v>
      </c>
      <c r="E460" s="2">
        <f t="shared" si="121"/>
        <v>0</v>
      </c>
      <c r="F460" s="10">
        <v>0</v>
      </c>
      <c r="G460" s="17">
        <f t="shared" si="126"/>
        <v>0</v>
      </c>
      <c r="H460" s="17">
        <f t="shared" si="127"/>
        <v>0</v>
      </c>
      <c r="I460" s="27">
        <f t="shared" si="112"/>
        <v>0</v>
      </c>
      <c r="J460" s="27">
        <f t="shared" si="113"/>
        <v>285.471</v>
      </c>
      <c r="K460" s="27">
        <f t="shared" si="114"/>
        <v>0</v>
      </c>
      <c r="L460" s="27">
        <f t="shared" si="122"/>
        <v>285.471</v>
      </c>
      <c r="M460" s="31">
        <f t="shared" si="123"/>
        <v>0</v>
      </c>
      <c r="N460" s="28">
        <f t="shared" si="115"/>
        <v>0</v>
      </c>
      <c r="O460" s="29" t="str">
        <f t="shared" si="116"/>
        <v>Not Braking</v>
      </c>
      <c r="P460" s="36">
        <f t="shared" si="117"/>
        <v>0</v>
      </c>
      <c r="Q460" s="36">
        <f>SUM(P$8:P460)</f>
        <v>943367.28557583794</v>
      </c>
      <c r="R460" s="36">
        <f t="shared" si="124"/>
        <v>0</v>
      </c>
      <c r="S460" s="36">
        <f>SUM(R$8:R460)</f>
        <v>1881755.5234816785</v>
      </c>
      <c r="T460" s="36">
        <f t="shared" si="125"/>
        <v>-938388.23790584051</v>
      </c>
      <c r="U460" s="17"/>
      <c r="V460" s="24"/>
      <c r="BH460">
        <f t="shared" si="118"/>
        <v>1</v>
      </c>
      <c r="BI460" t="str">
        <f t="shared" si="119"/>
        <v/>
      </c>
      <c r="BJ460">
        <f t="shared" si="120"/>
        <v>0</v>
      </c>
    </row>
    <row r="461" spans="2:62" x14ac:dyDescent="0.2">
      <c r="B461" s="3" t="s">
        <v>21</v>
      </c>
      <c r="C461" s="3">
        <v>453</v>
      </c>
      <c r="D461" s="3">
        <v>453</v>
      </c>
      <c r="E461" s="2">
        <f t="shared" si="121"/>
        <v>0</v>
      </c>
      <c r="F461" s="10">
        <v>0</v>
      </c>
      <c r="G461" s="17">
        <f t="shared" si="126"/>
        <v>0</v>
      </c>
      <c r="H461" s="17">
        <f t="shared" si="127"/>
        <v>0</v>
      </c>
      <c r="I461" s="27">
        <f t="shared" si="112"/>
        <v>0</v>
      </c>
      <c r="J461" s="27">
        <f t="shared" si="113"/>
        <v>285.471</v>
      </c>
      <c r="K461" s="27">
        <f t="shared" si="114"/>
        <v>0</v>
      </c>
      <c r="L461" s="27">
        <f t="shared" si="122"/>
        <v>285.471</v>
      </c>
      <c r="M461" s="31">
        <f t="shared" si="123"/>
        <v>0</v>
      </c>
      <c r="N461" s="28">
        <f t="shared" si="115"/>
        <v>0</v>
      </c>
      <c r="O461" s="29" t="str">
        <f t="shared" si="116"/>
        <v>Not Braking</v>
      </c>
      <c r="P461" s="36">
        <f t="shared" si="117"/>
        <v>0</v>
      </c>
      <c r="Q461" s="36">
        <f>SUM(P$8:P461)</f>
        <v>943367.28557583794</v>
      </c>
      <c r="R461" s="36">
        <f t="shared" si="124"/>
        <v>0</v>
      </c>
      <c r="S461" s="36">
        <f>SUM(R$8:R461)</f>
        <v>1881755.5234816785</v>
      </c>
      <c r="T461" s="36">
        <f t="shared" si="125"/>
        <v>-938388.23790584051</v>
      </c>
      <c r="U461" s="17"/>
      <c r="V461" s="24"/>
      <c r="BH461">
        <f t="shared" si="118"/>
        <v>1</v>
      </c>
      <c r="BI461" t="str">
        <f t="shared" si="119"/>
        <v/>
      </c>
      <c r="BJ461">
        <f t="shared" si="120"/>
        <v>0</v>
      </c>
    </row>
    <row r="462" spans="2:62" x14ac:dyDescent="0.2">
      <c r="B462" s="3" t="s">
        <v>21</v>
      </c>
      <c r="C462" s="3">
        <v>454</v>
      </c>
      <c r="D462" s="3">
        <v>454</v>
      </c>
      <c r="E462" s="2">
        <f t="shared" si="121"/>
        <v>0</v>
      </c>
      <c r="F462" s="10">
        <v>0</v>
      </c>
      <c r="G462" s="17">
        <f t="shared" si="126"/>
        <v>0</v>
      </c>
      <c r="H462" s="17">
        <f t="shared" si="127"/>
        <v>0</v>
      </c>
      <c r="I462" s="27">
        <f t="shared" si="112"/>
        <v>0</v>
      </c>
      <c r="J462" s="27">
        <f t="shared" si="113"/>
        <v>285.471</v>
      </c>
      <c r="K462" s="27">
        <f t="shared" si="114"/>
        <v>0</v>
      </c>
      <c r="L462" s="27">
        <f t="shared" si="122"/>
        <v>285.471</v>
      </c>
      <c r="M462" s="31">
        <f t="shared" si="123"/>
        <v>0</v>
      </c>
      <c r="N462" s="28">
        <f t="shared" si="115"/>
        <v>0</v>
      </c>
      <c r="O462" s="29" t="str">
        <f t="shared" si="116"/>
        <v>Not Braking</v>
      </c>
      <c r="P462" s="36">
        <f t="shared" si="117"/>
        <v>0</v>
      </c>
      <c r="Q462" s="36">
        <f>SUM(P$8:P462)</f>
        <v>943367.28557583794</v>
      </c>
      <c r="R462" s="36">
        <f t="shared" si="124"/>
        <v>0</v>
      </c>
      <c r="S462" s="36">
        <f>SUM(R$8:R462)</f>
        <v>1881755.5234816785</v>
      </c>
      <c r="T462" s="36">
        <f t="shared" si="125"/>
        <v>-938388.23790584051</v>
      </c>
      <c r="U462" s="17"/>
      <c r="V462" s="24"/>
      <c r="BH462">
        <f t="shared" si="118"/>
        <v>1</v>
      </c>
      <c r="BI462" t="str">
        <f t="shared" si="119"/>
        <v/>
      </c>
      <c r="BJ462">
        <f t="shared" si="120"/>
        <v>0</v>
      </c>
    </row>
    <row r="463" spans="2:62" x14ac:dyDescent="0.2">
      <c r="B463" s="3" t="s">
        <v>21</v>
      </c>
      <c r="C463" s="3">
        <v>455</v>
      </c>
      <c r="D463" s="3">
        <v>455</v>
      </c>
      <c r="E463" s="2">
        <f t="shared" si="121"/>
        <v>0</v>
      </c>
      <c r="F463" s="10">
        <v>0</v>
      </c>
      <c r="G463" s="17">
        <f t="shared" si="126"/>
        <v>0</v>
      </c>
      <c r="H463" s="17">
        <f t="shared" si="127"/>
        <v>0</v>
      </c>
      <c r="I463" s="27">
        <f t="shared" si="112"/>
        <v>0</v>
      </c>
      <c r="J463" s="27">
        <f t="shared" si="113"/>
        <v>285.471</v>
      </c>
      <c r="K463" s="27">
        <f t="shared" si="114"/>
        <v>0</v>
      </c>
      <c r="L463" s="27">
        <f t="shared" si="122"/>
        <v>285.471</v>
      </c>
      <c r="M463" s="31">
        <f t="shared" si="123"/>
        <v>0</v>
      </c>
      <c r="N463" s="28">
        <f t="shared" si="115"/>
        <v>0</v>
      </c>
      <c r="O463" s="29" t="str">
        <f t="shared" si="116"/>
        <v>Not Braking</v>
      </c>
      <c r="P463" s="36">
        <f t="shared" si="117"/>
        <v>0</v>
      </c>
      <c r="Q463" s="36">
        <f>SUM(P$8:P463)</f>
        <v>943367.28557583794</v>
      </c>
      <c r="R463" s="36">
        <f t="shared" si="124"/>
        <v>0</v>
      </c>
      <c r="S463" s="36">
        <f>SUM(R$8:R463)</f>
        <v>1881755.5234816785</v>
      </c>
      <c r="T463" s="36">
        <f t="shared" si="125"/>
        <v>-938388.23790584051</v>
      </c>
      <c r="U463" s="17"/>
      <c r="V463" s="24"/>
      <c r="BH463">
        <f t="shared" si="118"/>
        <v>1</v>
      </c>
      <c r="BI463" t="str">
        <f t="shared" si="119"/>
        <v/>
      </c>
      <c r="BJ463">
        <f t="shared" si="120"/>
        <v>0</v>
      </c>
    </row>
    <row r="464" spans="2:62" x14ac:dyDescent="0.2">
      <c r="B464" s="3" t="s">
        <v>21</v>
      </c>
      <c r="C464" s="3">
        <v>456</v>
      </c>
      <c r="D464" s="3">
        <v>456</v>
      </c>
      <c r="E464" s="2">
        <f t="shared" si="121"/>
        <v>0</v>
      </c>
      <c r="F464" s="10">
        <v>0</v>
      </c>
      <c r="G464" s="17">
        <f t="shared" si="126"/>
        <v>0</v>
      </c>
      <c r="H464" s="17">
        <f t="shared" si="127"/>
        <v>0</v>
      </c>
      <c r="I464" s="27">
        <f t="shared" si="112"/>
        <v>0</v>
      </c>
      <c r="J464" s="27">
        <f t="shared" si="113"/>
        <v>285.471</v>
      </c>
      <c r="K464" s="27">
        <f t="shared" si="114"/>
        <v>0</v>
      </c>
      <c r="L464" s="27">
        <f t="shared" si="122"/>
        <v>285.471</v>
      </c>
      <c r="M464" s="31">
        <f t="shared" si="123"/>
        <v>0</v>
      </c>
      <c r="N464" s="28">
        <f t="shared" si="115"/>
        <v>0</v>
      </c>
      <c r="O464" s="29" t="str">
        <f t="shared" si="116"/>
        <v>Not Braking</v>
      </c>
      <c r="P464" s="36">
        <f t="shared" si="117"/>
        <v>0</v>
      </c>
      <c r="Q464" s="36">
        <f>SUM(P$8:P464)</f>
        <v>943367.28557583794</v>
      </c>
      <c r="R464" s="36">
        <f t="shared" si="124"/>
        <v>0</v>
      </c>
      <c r="S464" s="36">
        <f>SUM(R$8:R464)</f>
        <v>1881755.5234816785</v>
      </c>
      <c r="T464" s="36">
        <f t="shared" si="125"/>
        <v>-938388.23790584051</v>
      </c>
      <c r="U464" s="17"/>
      <c r="V464" s="24"/>
      <c r="BH464">
        <f t="shared" si="118"/>
        <v>1</v>
      </c>
      <c r="BI464" t="str">
        <f t="shared" si="119"/>
        <v/>
      </c>
      <c r="BJ464">
        <f t="shared" si="120"/>
        <v>0</v>
      </c>
    </row>
    <row r="465" spans="2:62" x14ac:dyDescent="0.2">
      <c r="B465" s="3" t="s">
        <v>21</v>
      </c>
      <c r="C465" s="3">
        <v>457</v>
      </c>
      <c r="D465" s="3">
        <v>457</v>
      </c>
      <c r="E465" s="2">
        <f t="shared" si="121"/>
        <v>0</v>
      </c>
      <c r="F465" s="10">
        <v>0</v>
      </c>
      <c r="G465" s="17">
        <f t="shared" si="126"/>
        <v>0</v>
      </c>
      <c r="H465" s="17">
        <f t="shared" si="127"/>
        <v>0</v>
      </c>
      <c r="I465" s="27">
        <f t="shared" si="112"/>
        <v>0</v>
      </c>
      <c r="J465" s="27">
        <f t="shared" si="113"/>
        <v>285.471</v>
      </c>
      <c r="K465" s="27">
        <f t="shared" si="114"/>
        <v>0</v>
      </c>
      <c r="L465" s="27">
        <f t="shared" si="122"/>
        <v>285.471</v>
      </c>
      <c r="M465" s="31">
        <f t="shared" si="123"/>
        <v>0</v>
      </c>
      <c r="N465" s="28">
        <f t="shared" si="115"/>
        <v>0</v>
      </c>
      <c r="O465" s="29" t="str">
        <f t="shared" si="116"/>
        <v>Not Braking</v>
      </c>
      <c r="P465" s="36">
        <f t="shared" si="117"/>
        <v>0</v>
      </c>
      <c r="Q465" s="36">
        <f>SUM(P$8:P465)</f>
        <v>943367.28557583794</v>
      </c>
      <c r="R465" s="36">
        <f t="shared" si="124"/>
        <v>0</v>
      </c>
      <c r="S465" s="36">
        <f>SUM(R$8:R465)</f>
        <v>1881755.5234816785</v>
      </c>
      <c r="T465" s="36">
        <f t="shared" si="125"/>
        <v>-938388.23790584051</v>
      </c>
      <c r="U465" s="17"/>
      <c r="V465" s="24"/>
      <c r="BH465">
        <f t="shared" si="118"/>
        <v>1</v>
      </c>
      <c r="BI465" t="str">
        <f t="shared" si="119"/>
        <v/>
      </c>
      <c r="BJ465">
        <f t="shared" si="120"/>
        <v>0</v>
      </c>
    </row>
    <row r="466" spans="2:62" x14ac:dyDescent="0.2">
      <c r="B466" s="3" t="s">
        <v>21</v>
      </c>
      <c r="C466" s="3">
        <v>458</v>
      </c>
      <c r="D466" s="3">
        <v>458</v>
      </c>
      <c r="E466" s="2">
        <f t="shared" si="121"/>
        <v>0</v>
      </c>
      <c r="F466" s="10">
        <v>0</v>
      </c>
      <c r="G466" s="17">
        <f t="shared" si="126"/>
        <v>0</v>
      </c>
      <c r="H466" s="17">
        <f t="shared" si="127"/>
        <v>0</v>
      </c>
      <c r="I466" s="27">
        <f t="shared" si="112"/>
        <v>0</v>
      </c>
      <c r="J466" s="27">
        <f t="shared" si="113"/>
        <v>285.471</v>
      </c>
      <c r="K466" s="27">
        <f t="shared" si="114"/>
        <v>0</v>
      </c>
      <c r="L466" s="27">
        <f t="shared" si="122"/>
        <v>285.471</v>
      </c>
      <c r="M466" s="31">
        <f t="shared" si="123"/>
        <v>0</v>
      </c>
      <c r="N466" s="28">
        <f t="shared" si="115"/>
        <v>0</v>
      </c>
      <c r="O466" s="29" t="str">
        <f t="shared" si="116"/>
        <v>Not Braking</v>
      </c>
      <c r="P466" s="36">
        <f t="shared" si="117"/>
        <v>0</v>
      </c>
      <c r="Q466" s="36">
        <f>SUM(P$8:P466)</f>
        <v>943367.28557583794</v>
      </c>
      <c r="R466" s="36">
        <f t="shared" si="124"/>
        <v>0</v>
      </c>
      <c r="S466" s="36">
        <f>SUM(R$8:R466)</f>
        <v>1881755.5234816785</v>
      </c>
      <c r="T466" s="36">
        <f t="shared" si="125"/>
        <v>-938388.23790584051</v>
      </c>
      <c r="U466" s="17"/>
      <c r="V466" s="24"/>
      <c r="BH466">
        <f t="shared" si="118"/>
        <v>1</v>
      </c>
      <c r="BI466" t="str">
        <f t="shared" si="119"/>
        <v/>
      </c>
      <c r="BJ466">
        <f t="shared" si="120"/>
        <v>0</v>
      </c>
    </row>
    <row r="467" spans="2:62" x14ac:dyDescent="0.2">
      <c r="B467" s="3" t="s">
        <v>21</v>
      </c>
      <c r="C467" s="3">
        <v>459</v>
      </c>
      <c r="D467" s="3">
        <v>459</v>
      </c>
      <c r="E467" s="2">
        <f t="shared" si="121"/>
        <v>0</v>
      </c>
      <c r="F467" s="10">
        <v>0</v>
      </c>
      <c r="G467" s="17">
        <f t="shared" si="126"/>
        <v>0</v>
      </c>
      <c r="H467" s="17">
        <f t="shared" si="127"/>
        <v>0</v>
      </c>
      <c r="I467" s="27">
        <f t="shared" si="112"/>
        <v>0</v>
      </c>
      <c r="J467" s="27">
        <f t="shared" si="113"/>
        <v>285.471</v>
      </c>
      <c r="K467" s="27">
        <f t="shared" si="114"/>
        <v>0</v>
      </c>
      <c r="L467" s="27">
        <f t="shared" si="122"/>
        <v>285.471</v>
      </c>
      <c r="M467" s="31">
        <f t="shared" si="123"/>
        <v>0</v>
      </c>
      <c r="N467" s="28">
        <f t="shared" si="115"/>
        <v>0</v>
      </c>
      <c r="O467" s="29" t="str">
        <f t="shared" si="116"/>
        <v>Not Braking</v>
      </c>
      <c r="P467" s="36">
        <f t="shared" si="117"/>
        <v>0</v>
      </c>
      <c r="Q467" s="36">
        <f>SUM(P$8:P467)</f>
        <v>943367.28557583794</v>
      </c>
      <c r="R467" s="36">
        <f t="shared" si="124"/>
        <v>0</v>
      </c>
      <c r="S467" s="36">
        <f>SUM(R$8:R467)</f>
        <v>1881755.5234816785</v>
      </c>
      <c r="T467" s="36">
        <f t="shared" si="125"/>
        <v>-938388.23790584051</v>
      </c>
      <c r="U467" s="17"/>
      <c r="V467" s="24"/>
      <c r="BH467">
        <f t="shared" si="118"/>
        <v>1</v>
      </c>
      <c r="BI467" t="str">
        <f t="shared" si="119"/>
        <v/>
      </c>
      <c r="BJ467">
        <f t="shared" si="120"/>
        <v>0</v>
      </c>
    </row>
    <row r="468" spans="2:62" x14ac:dyDescent="0.2">
      <c r="B468" s="3" t="s">
        <v>21</v>
      </c>
      <c r="C468" s="3">
        <v>460</v>
      </c>
      <c r="D468" s="3">
        <v>460</v>
      </c>
      <c r="E468" s="2">
        <f t="shared" si="121"/>
        <v>0</v>
      </c>
      <c r="F468" s="10">
        <v>0</v>
      </c>
      <c r="G468" s="17">
        <f t="shared" si="126"/>
        <v>0</v>
      </c>
      <c r="H468" s="17">
        <f t="shared" si="127"/>
        <v>0</v>
      </c>
      <c r="I468" s="27">
        <f t="shared" si="112"/>
        <v>0</v>
      </c>
      <c r="J468" s="27">
        <f t="shared" si="113"/>
        <v>285.471</v>
      </c>
      <c r="K468" s="27">
        <f t="shared" si="114"/>
        <v>0</v>
      </c>
      <c r="L468" s="27">
        <f t="shared" si="122"/>
        <v>285.471</v>
      </c>
      <c r="M468" s="31">
        <f t="shared" si="123"/>
        <v>0</v>
      </c>
      <c r="N468" s="28">
        <f t="shared" si="115"/>
        <v>0</v>
      </c>
      <c r="O468" s="29" t="str">
        <f t="shared" si="116"/>
        <v>Not Braking</v>
      </c>
      <c r="P468" s="36">
        <f t="shared" si="117"/>
        <v>0</v>
      </c>
      <c r="Q468" s="36">
        <f>SUM(P$8:P468)</f>
        <v>943367.28557583794</v>
      </c>
      <c r="R468" s="36">
        <f t="shared" si="124"/>
        <v>0</v>
      </c>
      <c r="S468" s="36">
        <f>SUM(R$8:R468)</f>
        <v>1881755.5234816785</v>
      </c>
      <c r="T468" s="36">
        <f t="shared" si="125"/>
        <v>-938388.23790584051</v>
      </c>
      <c r="U468" s="17"/>
      <c r="V468" s="24"/>
      <c r="BH468">
        <f t="shared" si="118"/>
        <v>1</v>
      </c>
      <c r="BI468" t="str">
        <f t="shared" si="119"/>
        <v/>
      </c>
      <c r="BJ468">
        <f t="shared" si="120"/>
        <v>0</v>
      </c>
    </row>
    <row r="469" spans="2:62" x14ac:dyDescent="0.2">
      <c r="B469" s="3" t="s">
        <v>21</v>
      </c>
      <c r="C469" s="3">
        <v>461</v>
      </c>
      <c r="D469" s="3">
        <v>461</v>
      </c>
      <c r="E469" s="2">
        <f t="shared" si="121"/>
        <v>0</v>
      </c>
      <c r="F469" s="10">
        <v>0</v>
      </c>
      <c r="G469" s="17">
        <f t="shared" si="126"/>
        <v>0</v>
      </c>
      <c r="H469" s="17">
        <f t="shared" si="127"/>
        <v>0</v>
      </c>
      <c r="I469" s="27">
        <f t="shared" si="112"/>
        <v>0</v>
      </c>
      <c r="J469" s="27">
        <f t="shared" si="113"/>
        <v>285.471</v>
      </c>
      <c r="K469" s="27">
        <f t="shared" si="114"/>
        <v>0</v>
      </c>
      <c r="L469" s="27">
        <f t="shared" si="122"/>
        <v>285.471</v>
      </c>
      <c r="M469" s="31">
        <f t="shared" si="123"/>
        <v>0</v>
      </c>
      <c r="N469" s="28">
        <f t="shared" si="115"/>
        <v>0</v>
      </c>
      <c r="O469" s="29" t="str">
        <f t="shared" si="116"/>
        <v>Not Braking</v>
      </c>
      <c r="P469" s="36">
        <f t="shared" si="117"/>
        <v>0</v>
      </c>
      <c r="Q469" s="36">
        <f>SUM(P$8:P469)</f>
        <v>943367.28557583794</v>
      </c>
      <c r="R469" s="36">
        <f t="shared" si="124"/>
        <v>0</v>
      </c>
      <c r="S469" s="36">
        <f>SUM(R$8:R469)</f>
        <v>1881755.5234816785</v>
      </c>
      <c r="T469" s="36">
        <f t="shared" si="125"/>
        <v>-938388.23790584051</v>
      </c>
      <c r="U469" s="17"/>
      <c r="V469" s="24"/>
      <c r="BH469">
        <f t="shared" si="118"/>
        <v>1</v>
      </c>
      <c r="BI469" t="str">
        <f t="shared" si="119"/>
        <v/>
      </c>
      <c r="BJ469">
        <f t="shared" si="120"/>
        <v>0</v>
      </c>
    </row>
    <row r="470" spans="2:62" x14ac:dyDescent="0.2">
      <c r="B470" s="3" t="s">
        <v>21</v>
      </c>
      <c r="C470" s="3">
        <v>462</v>
      </c>
      <c r="D470" s="3">
        <v>462</v>
      </c>
      <c r="E470" s="2">
        <f t="shared" si="121"/>
        <v>0</v>
      </c>
      <c r="F470" s="10">
        <v>0</v>
      </c>
      <c r="G470" s="17">
        <f t="shared" si="126"/>
        <v>0</v>
      </c>
      <c r="H470" s="17">
        <f t="shared" si="127"/>
        <v>0</v>
      </c>
      <c r="I470" s="27">
        <f t="shared" si="112"/>
        <v>0</v>
      </c>
      <c r="J470" s="27">
        <f t="shared" si="113"/>
        <v>285.471</v>
      </c>
      <c r="K470" s="27">
        <f t="shared" si="114"/>
        <v>0</v>
      </c>
      <c r="L470" s="27">
        <f t="shared" si="122"/>
        <v>285.471</v>
      </c>
      <c r="M470" s="31">
        <f t="shared" si="123"/>
        <v>0</v>
      </c>
      <c r="N470" s="28">
        <f t="shared" si="115"/>
        <v>0</v>
      </c>
      <c r="O470" s="29" t="str">
        <f t="shared" si="116"/>
        <v>Not Braking</v>
      </c>
      <c r="P470" s="36">
        <f t="shared" si="117"/>
        <v>0</v>
      </c>
      <c r="Q470" s="36">
        <f>SUM(P$8:P470)</f>
        <v>943367.28557583794</v>
      </c>
      <c r="R470" s="36">
        <f t="shared" si="124"/>
        <v>0</v>
      </c>
      <c r="S470" s="36">
        <f>SUM(R$8:R470)</f>
        <v>1881755.5234816785</v>
      </c>
      <c r="T470" s="36">
        <f t="shared" si="125"/>
        <v>-938388.23790584051</v>
      </c>
      <c r="U470" s="17"/>
      <c r="V470" s="24"/>
      <c r="BH470">
        <f t="shared" si="118"/>
        <v>1</v>
      </c>
      <c r="BI470" t="str">
        <f t="shared" si="119"/>
        <v/>
      </c>
      <c r="BJ470">
        <f t="shared" si="120"/>
        <v>0</v>
      </c>
    </row>
    <row r="471" spans="2:62" x14ac:dyDescent="0.2">
      <c r="B471" s="3" t="s">
        <v>21</v>
      </c>
      <c r="C471" s="3">
        <v>463</v>
      </c>
      <c r="D471" s="3">
        <v>463</v>
      </c>
      <c r="E471" s="2">
        <f t="shared" si="121"/>
        <v>0</v>
      </c>
      <c r="F471" s="10">
        <v>0</v>
      </c>
      <c r="G471" s="17">
        <f t="shared" si="126"/>
        <v>0</v>
      </c>
      <c r="H471" s="17">
        <f t="shared" si="127"/>
        <v>0</v>
      </c>
      <c r="I471" s="27">
        <f t="shared" si="112"/>
        <v>0</v>
      </c>
      <c r="J471" s="27">
        <f t="shared" si="113"/>
        <v>285.471</v>
      </c>
      <c r="K471" s="27">
        <f t="shared" si="114"/>
        <v>0</v>
      </c>
      <c r="L471" s="27">
        <f t="shared" si="122"/>
        <v>285.471</v>
      </c>
      <c r="M471" s="31">
        <f t="shared" si="123"/>
        <v>0</v>
      </c>
      <c r="N471" s="28">
        <f t="shared" si="115"/>
        <v>0</v>
      </c>
      <c r="O471" s="29" t="str">
        <f t="shared" si="116"/>
        <v>Not Braking</v>
      </c>
      <c r="P471" s="36">
        <f t="shared" si="117"/>
        <v>0</v>
      </c>
      <c r="Q471" s="36">
        <f>SUM(P$8:P471)</f>
        <v>943367.28557583794</v>
      </c>
      <c r="R471" s="36">
        <f t="shared" si="124"/>
        <v>0</v>
      </c>
      <c r="S471" s="36">
        <f>SUM(R$8:R471)</f>
        <v>1881755.5234816785</v>
      </c>
      <c r="T471" s="36">
        <f t="shared" si="125"/>
        <v>-938388.23790584051</v>
      </c>
      <c r="U471" s="17"/>
      <c r="V471" s="24"/>
      <c r="BH471">
        <f t="shared" si="118"/>
        <v>1</v>
      </c>
      <c r="BI471" t="str">
        <f t="shared" si="119"/>
        <v/>
      </c>
      <c r="BJ471">
        <f t="shared" si="120"/>
        <v>0</v>
      </c>
    </row>
    <row r="472" spans="2:62" x14ac:dyDescent="0.2">
      <c r="B472" s="3" t="s">
        <v>21</v>
      </c>
      <c r="C472" s="3">
        <v>464</v>
      </c>
      <c r="D472" s="3">
        <v>464</v>
      </c>
      <c r="E472" s="2">
        <f t="shared" si="121"/>
        <v>0</v>
      </c>
      <c r="F472" s="10">
        <v>0</v>
      </c>
      <c r="G472" s="17">
        <f t="shared" si="126"/>
        <v>0</v>
      </c>
      <c r="H472" s="17">
        <f t="shared" si="127"/>
        <v>0</v>
      </c>
      <c r="I472" s="27">
        <f t="shared" si="112"/>
        <v>0</v>
      </c>
      <c r="J472" s="27">
        <f t="shared" si="113"/>
        <v>285.471</v>
      </c>
      <c r="K472" s="27">
        <f t="shared" si="114"/>
        <v>0</v>
      </c>
      <c r="L472" s="27">
        <f t="shared" si="122"/>
        <v>285.471</v>
      </c>
      <c r="M472" s="31">
        <f t="shared" si="123"/>
        <v>0</v>
      </c>
      <c r="N472" s="28">
        <f t="shared" si="115"/>
        <v>0</v>
      </c>
      <c r="O472" s="29" t="str">
        <f t="shared" si="116"/>
        <v>Not Braking</v>
      </c>
      <c r="P472" s="36">
        <f t="shared" si="117"/>
        <v>0</v>
      </c>
      <c r="Q472" s="36">
        <f>SUM(P$8:P472)</f>
        <v>943367.28557583794</v>
      </c>
      <c r="R472" s="36">
        <f t="shared" si="124"/>
        <v>0</v>
      </c>
      <c r="S472" s="36">
        <f>SUM(R$8:R472)</f>
        <v>1881755.5234816785</v>
      </c>
      <c r="T472" s="36">
        <f t="shared" si="125"/>
        <v>-938388.23790584051</v>
      </c>
      <c r="U472" s="17"/>
      <c r="V472" s="24"/>
      <c r="BH472">
        <f t="shared" si="118"/>
        <v>1</v>
      </c>
      <c r="BI472" t="str">
        <f t="shared" si="119"/>
        <v/>
      </c>
      <c r="BJ472">
        <f t="shared" si="120"/>
        <v>0</v>
      </c>
    </row>
    <row r="473" spans="2:62" x14ac:dyDescent="0.2">
      <c r="B473" s="3" t="s">
        <v>21</v>
      </c>
      <c r="C473" s="3">
        <v>465</v>
      </c>
      <c r="D473" s="3">
        <v>465</v>
      </c>
      <c r="E473" s="2">
        <f t="shared" si="121"/>
        <v>0</v>
      </c>
      <c r="F473" s="10">
        <v>0</v>
      </c>
      <c r="G473" s="17">
        <f t="shared" si="126"/>
        <v>0</v>
      </c>
      <c r="H473" s="17">
        <f t="shared" si="127"/>
        <v>0</v>
      </c>
      <c r="I473" s="27">
        <f t="shared" si="112"/>
        <v>0</v>
      </c>
      <c r="J473" s="27">
        <f t="shared" si="113"/>
        <v>285.471</v>
      </c>
      <c r="K473" s="27">
        <f t="shared" si="114"/>
        <v>0</v>
      </c>
      <c r="L473" s="27">
        <f t="shared" si="122"/>
        <v>285.471</v>
      </c>
      <c r="M473" s="31">
        <f t="shared" si="123"/>
        <v>0</v>
      </c>
      <c r="N473" s="28">
        <f t="shared" si="115"/>
        <v>0</v>
      </c>
      <c r="O473" s="29" t="str">
        <f t="shared" si="116"/>
        <v>Not Braking</v>
      </c>
      <c r="P473" s="36">
        <f t="shared" si="117"/>
        <v>0</v>
      </c>
      <c r="Q473" s="36">
        <f>SUM(P$8:P473)</f>
        <v>943367.28557583794</v>
      </c>
      <c r="R473" s="36">
        <f t="shared" si="124"/>
        <v>0</v>
      </c>
      <c r="S473" s="36">
        <f>SUM(R$8:R473)</f>
        <v>1881755.5234816785</v>
      </c>
      <c r="T473" s="36">
        <f t="shared" si="125"/>
        <v>-938388.23790584051</v>
      </c>
      <c r="U473" s="17"/>
      <c r="V473" s="24"/>
      <c r="BH473">
        <f t="shared" si="118"/>
        <v>1</v>
      </c>
      <c r="BI473" t="str">
        <f t="shared" si="119"/>
        <v/>
      </c>
      <c r="BJ473">
        <f t="shared" si="120"/>
        <v>0</v>
      </c>
    </row>
    <row r="474" spans="2:62" x14ac:dyDescent="0.2">
      <c r="B474" s="3" t="s">
        <v>21</v>
      </c>
      <c r="C474" s="3">
        <v>466</v>
      </c>
      <c r="D474" s="3">
        <v>466</v>
      </c>
      <c r="E474" s="2">
        <f t="shared" si="121"/>
        <v>0</v>
      </c>
      <c r="F474" s="10">
        <v>0</v>
      </c>
      <c r="G474" s="17">
        <f t="shared" si="126"/>
        <v>0</v>
      </c>
      <c r="H474" s="17">
        <f t="shared" si="127"/>
        <v>0</v>
      </c>
      <c r="I474" s="27">
        <f t="shared" si="112"/>
        <v>0</v>
      </c>
      <c r="J474" s="27">
        <f t="shared" si="113"/>
        <v>285.471</v>
      </c>
      <c r="K474" s="27">
        <f t="shared" si="114"/>
        <v>0</v>
      </c>
      <c r="L474" s="27">
        <f t="shared" si="122"/>
        <v>285.471</v>
      </c>
      <c r="M474" s="31">
        <f t="shared" si="123"/>
        <v>0</v>
      </c>
      <c r="N474" s="28">
        <f t="shared" si="115"/>
        <v>0</v>
      </c>
      <c r="O474" s="29" t="str">
        <f t="shared" si="116"/>
        <v>Not Braking</v>
      </c>
      <c r="P474" s="36">
        <f t="shared" si="117"/>
        <v>0</v>
      </c>
      <c r="Q474" s="36">
        <f>SUM(P$8:P474)</f>
        <v>943367.28557583794</v>
      </c>
      <c r="R474" s="36">
        <f t="shared" si="124"/>
        <v>0</v>
      </c>
      <c r="S474" s="36">
        <f>SUM(R$8:R474)</f>
        <v>1881755.5234816785</v>
      </c>
      <c r="T474" s="36">
        <f t="shared" si="125"/>
        <v>-938388.23790584051</v>
      </c>
      <c r="U474" s="17"/>
      <c r="V474" s="24"/>
      <c r="BH474">
        <f t="shared" si="118"/>
        <v>1</v>
      </c>
      <c r="BI474" t="str">
        <f t="shared" si="119"/>
        <v/>
      </c>
      <c r="BJ474">
        <f t="shared" si="120"/>
        <v>0</v>
      </c>
    </row>
    <row r="475" spans="2:62" x14ac:dyDescent="0.2">
      <c r="B475" s="3" t="s">
        <v>21</v>
      </c>
      <c r="C475" s="3">
        <v>467</v>
      </c>
      <c r="D475" s="3">
        <v>467</v>
      </c>
      <c r="E475" s="2">
        <f t="shared" si="121"/>
        <v>0</v>
      </c>
      <c r="F475" s="10">
        <v>0</v>
      </c>
      <c r="G475" s="17">
        <f t="shared" si="126"/>
        <v>0</v>
      </c>
      <c r="H475" s="17">
        <f t="shared" si="127"/>
        <v>0</v>
      </c>
      <c r="I475" s="27">
        <f t="shared" si="112"/>
        <v>0</v>
      </c>
      <c r="J475" s="27">
        <f t="shared" si="113"/>
        <v>285.471</v>
      </c>
      <c r="K475" s="27">
        <f t="shared" si="114"/>
        <v>0</v>
      </c>
      <c r="L475" s="27">
        <f t="shared" si="122"/>
        <v>285.471</v>
      </c>
      <c r="M475" s="31">
        <f t="shared" si="123"/>
        <v>0</v>
      </c>
      <c r="N475" s="28">
        <f t="shared" si="115"/>
        <v>0</v>
      </c>
      <c r="O475" s="29" t="str">
        <f t="shared" si="116"/>
        <v>Not Braking</v>
      </c>
      <c r="P475" s="36">
        <f t="shared" si="117"/>
        <v>0</v>
      </c>
      <c r="Q475" s="36">
        <f>SUM(P$8:P475)</f>
        <v>943367.28557583794</v>
      </c>
      <c r="R475" s="36">
        <f t="shared" si="124"/>
        <v>0</v>
      </c>
      <c r="S475" s="36">
        <f>SUM(R$8:R475)</f>
        <v>1881755.5234816785</v>
      </c>
      <c r="T475" s="36">
        <f t="shared" si="125"/>
        <v>-938388.23790584051</v>
      </c>
      <c r="U475" s="17"/>
      <c r="V475" s="24"/>
      <c r="BH475">
        <f t="shared" si="118"/>
        <v>1</v>
      </c>
      <c r="BI475" t="str">
        <f t="shared" si="119"/>
        <v/>
      </c>
      <c r="BJ475">
        <f t="shared" si="120"/>
        <v>0</v>
      </c>
    </row>
    <row r="476" spans="2:62" x14ac:dyDescent="0.2">
      <c r="B476" s="3" t="s">
        <v>21</v>
      </c>
      <c r="C476" s="3">
        <v>468</v>
      </c>
      <c r="D476" s="3">
        <v>468</v>
      </c>
      <c r="E476" s="2">
        <f t="shared" si="121"/>
        <v>0</v>
      </c>
      <c r="F476" s="10">
        <v>0</v>
      </c>
      <c r="G476" s="17">
        <f t="shared" si="126"/>
        <v>0</v>
      </c>
      <c r="H476" s="17">
        <f t="shared" si="127"/>
        <v>0</v>
      </c>
      <c r="I476" s="27">
        <f t="shared" si="112"/>
        <v>0</v>
      </c>
      <c r="J476" s="27">
        <f t="shared" si="113"/>
        <v>285.471</v>
      </c>
      <c r="K476" s="27">
        <f t="shared" si="114"/>
        <v>0</v>
      </c>
      <c r="L476" s="27">
        <f t="shared" si="122"/>
        <v>285.471</v>
      </c>
      <c r="M476" s="31">
        <f t="shared" si="123"/>
        <v>0</v>
      </c>
      <c r="N476" s="28">
        <f t="shared" si="115"/>
        <v>0</v>
      </c>
      <c r="O476" s="29" t="str">
        <f t="shared" si="116"/>
        <v>Not Braking</v>
      </c>
      <c r="P476" s="36">
        <f t="shared" si="117"/>
        <v>0</v>
      </c>
      <c r="Q476" s="36">
        <f>SUM(P$8:P476)</f>
        <v>943367.28557583794</v>
      </c>
      <c r="R476" s="36">
        <f t="shared" si="124"/>
        <v>0</v>
      </c>
      <c r="S476" s="36">
        <f>SUM(R$8:R476)</f>
        <v>1881755.5234816785</v>
      </c>
      <c r="T476" s="36">
        <f t="shared" si="125"/>
        <v>-938388.23790584051</v>
      </c>
      <c r="U476" s="17"/>
      <c r="V476" s="24"/>
      <c r="BH476">
        <f t="shared" si="118"/>
        <v>1</v>
      </c>
      <c r="BI476" t="str">
        <f t="shared" si="119"/>
        <v/>
      </c>
      <c r="BJ476">
        <f t="shared" si="120"/>
        <v>0</v>
      </c>
    </row>
    <row r="477" spans="2:62" x14ac:dyDescent="0.2">
      <c r="B477" s="3" t="s">
        <v>21</v>
      </c>
      <c r="C477" s="3">
        <v>469</v>
      </c>
      <c r="D477" s="3">
        <v>469</v>
      </c>
      <c r="E477" s="2">
        <f t="shared" si="121"/>
        <v>0</v>
      </c>
      <c r="F477" s="10">
        <v>0</v>
      </c>
      <c r="G477" s="17">
        <f t="shared" si="126"/>
        <v>0</v>
      </c>
      <c r="H477" s="17">
        <f t="shared" si="127"/>
        <v>0</v>
      </c>
      <c r="I477" s="27">
        <f t="shared" si="112"/>
        <v>0</v>
      </c>
      <c r="J477" s="27">
        <f t="shared" si="113"/>
        <v>285.471</v>
      </c>
      <c r="K477" s="27">
        <f t="shared" si="114"/>
        <v>0</v>
      </c>
      <c r="L477" s="27">
        <f t="shared" si="122"/>
        <v>285.471</v>
      </c>
      <c r="M477" s="31">
        <f t="shared" si="123"/>
        <v>0</v>
      </c>
      <c r="N477" s="28">
        <f t="shared" si="115"/>
        <v>0</v>
      </c>
      <c r="O477" s="29" t="str">
        <f t="shared" si="116"/>
        <v>Not Braking</v>
      </c>
      <c r="P477" s="36">
        <f t="shared" si="117"/>
        <v>0</v>
      </c>
      <c r="Q477" s="36">
        <f>SUM(P$8:P477)</f>
        <v>943367.28557583794</v>
      </c>
      <c r="R477" s="36">
        <f t="shared" si="124"/>
        <v>0</v>
      </c>
      <c r="S477" s="36">
        <f>SUM(R$8:R477)</f>
        <v>1881755.5234816785</v>
      </c>
      <c r="T477" s="36">
        <f t="shared" si="125"/>
        <v>-938388.23790584051</v>
      </c>
      <c r="U477" s="17"/>
      <c r="V477" s="24"/>
      <c r="BH477">
        <f t="shared" si="118"/>
        <v>1</v>
      </c>
      <c r="BI477" t="str">
        <f t="shared" si="119"/>
        <v/>
      </c>
      <c r="BJ477">
        <f t="shared" si="120"/>
        <v>0</v>
      </c>
    </row>
    <row r="478" spans="2:62" x14ac:dyDescent="0.2">
      <c r="B478" s="3" t="s">
        <v>21</v>
      </c>
      <c r="C478" s="3">
        <v>470</v>
      </c>
      <c r="D478" s="3">
        <v>470</v>
      </c>
      <c r="E478" s="2">
        <f t="shared" si="121"/>
        <v>0</v>
      </c>
      <c r="F478" s="10">
        <v>0</v>
      </c>
      <c r="G478" s="17">
        <f t="shared" si="126"/>
        <v>0</v>
      </c>
      <c r="H478" s="17">
        <f t="shared" si="127"/>
        <v>0</v>
      </c>
      <c r="I478" s="27">
        <f t="shared" si="112"/>
        <v>0</v>
      </c>
      <c r="J478" s="27">
        <f t="shared" si="113"/>
        <v>285.471</v>
      </c>
      <c r="K478" s="27">
        <f t="shared" si="114"/>
        <v>0</v>
      </c>
      <c r="L478" s="27">
        <f t="shared" si="122"/>
        <v>285.471</v>
      </c>
      <c r="M478" s="31">
        <f t="shared" si="123"/>
        <v>0</v>
      </c>
      <c r="N478" s="28">
        <f t="shared" si="115"/>
        <v>0</v>
      </c>
      <c r="O478" s="29" t="str">
        <f t="shared" si="116"/>
        <v>Not Braking</v>
      </c>
      <c r="P478" s="36">
        <f t="shared" si="117"/>
        <v>0</v>
      </c>
      <c r="Q478" s="36">
        <f>SUM(P$8:P478)</f>
        <v>943367.28557583794</v>
      </c>
      <c r="R478" s="36">
        <f t="shared" si="124"/>
        <v>0</v>
      </c>
      <c r="S478" s="36">
        <f>SUM(R$8:R478)</f>
        <v>1881755.5234816785</v>
      </c>
      <c r="T478" s="36">
        <f t="shared" si="125"/>
        <v>-938388.23790584051</v>
      </c>
      <c r="U478" s="17"/>
      <c r="V478" s="24"/>
      <c r="BH478">
        <f t="shared" si="118"/>
        <v>1</v>
      </c>
      <c r="BI478" t="str">
        <f t="shared" si="119"/>
        <v/>
      </c>
      <c r="BJ478">
        <f t="shared" si="120"/>
        <v>0</v>
      </c>
    </row>
    <row r="479" spans="2:62" x14ac:dyDescent="0.2">
      <c r="B479" s="3" t="s">
        <v>21</v>
      </c>
      <c r="C479" s="3">
        <v>471</v>
      </c>
      <c r="D479" s="3">
        <v>471</v>
      </c>
      <c r="E479" s="2">
        <f t="shared" si="121"/>
        <v>0</v>
      </c>
      <c r="F479" s="10">
        <v>0</v>
      </c>
      <c r="G479" s="17">
        <f t="shared" si="126"/>
        <v>0</v>
      </c>
      <c r="H479" s="17">
        <f t="shared" si="127"/>
        <v>0</v>
      </c>
      <c r="I479" s="27">
        <f t="shared" si="112"/>
        <v>0</v>
      </c>
      <c r="J479" s="27">
        <f t="shared" si="113"/>
        <v>285.471</v>
      </c>
      <c r="K479" s="27">
        <f t="shared" si="114"/>
        <v>0</v>
      </c>
      <c r="L479" s="27">
        <f t="shared" si="122"/>
        <v>285.471</v>
      </c>
      <c r="M479" s="31">
        <f t="shared" si="123"/>
        <v>0</v>
      </c>
      <c r="N479" s="28">
        <f t="shared" si="115"/>
        <v>0</v>
      </c>
      <c r="O479" s="29" t="str">
        <f t="shared" si="116"/>
        <v>Not Braking</v>
      </c>
      <c r="P479" s="36">
        <f t="shared" si="117"/>
        <v>0</v>
      </c>
      <c r="Q479" s="36">
        <f>SUM(P$8:P479)</f>
        <v>943367.28557583794</v>
      </c>
      <c r="R479" s="36">
        <f t="shared" si="124"/>
        <v>0</v>
      </c>
      <c r="S479" s="36">
        <f>SUM(R$8:R479)</f>
        <v>1881755.5234816785</v>
      </c>
      <c r="T479" s="36">
        <f t="shared" si="125"/>
        <v>-938388.23790584051</v>
      </c>
      <c r="U479" s="17"/>
      <c r="V479" s="24"/>
      <c r="BH479">
        <f t="shared" si="118"/>
        <v>1</v>
      </c>
      <c r="BI479" t="str">
        <f t="shared" si="119"/>
        <v/>
      </c>
      <c r="BJ479">
        <f t="shared" si="120"/>
        <v>0</v>
      </c>
    </row>
    <row r="480" spans="2:62" x14ac:dyDescent="0.2">
      <c r="B480" s="3" t="s">
        <v>21</v>
      </c>
      <c r="C480" s="3">
        <v>472</v>
      </c>
      <c r="D480" s="3">
        <v>472</v>
      </c>
      <c r="E480" s="2">
        <f t="shared" si="121"/>
        <v>0</v>
      </c>
      <c r="F480" s="10">
        <v>0</v>
      </c>
      <c r="G480" s="17">
        <f t="shared" si="126"/>
        <v>0</v>
      </c>
      <c r="H480" s="17">
        <f t="shared" si="127"/>
        <v>0</v>
      </c>
      <c r="I480" s="27">
        <f t="shared" si="112"/>
        <v>0</v>
      </c>
      <c r="J480" s="27">
        <f t="shared" si="113"/>
        <v>285.471</v>
      </c>
      <c r="K480" s="27">
        <f t="shared" si="114"/>
        <v>0</v>
      </c>
      <c r="L480" s="27">
        <f t="shared" si="122"/>
        <v>285.471</v>
      </c>
      <c r="M480" s="31">
        <f t="shared" si="123"/>
        <v>0</v>
      </c>
      <c r="N480" s="28">
        <f t="shared" si="115"/>
        <v>0</v>
      </c>
      <c r="O480" s="29" t="str">
        <f t="shared" si="116"/>
        <v>Not Braking</v>
      </c>
      <c r="P480" s="36">
        <f t="shared" si="117"/>
        <v>0</v>
      </c>
      <c r="Q480" s="36">
        <f>SUM(P$8:P480)</f>
        <v>943367.28557583794</v>
      </c>
      <c r="R480" s="36">
        <f t="shared" si="124"/>
        <v>0</v>
      </c>
      <c r="S480" s="36">
        <f>SUM(R$8:R480)</f>
        <v>1881755.5234816785</v>
      </c>
      <c r="T480" s="36">
        <f t="shared" si="125"/>
        <v>-938388.23790584051</v>
      </c>
      <c r="U480" s="17"/>
      <c r="V480" s="24"/>
      <c r="BH480">
        <f t="shared" si="118"/>
        <v>1</v>
      </c>
      <c r="BI480" t="str">
        <f t="shared" si="119"/>
        <v/>
      </c>
      <c r="BJ480">
        <f t="shared" si="120"/>
        <v>0</v>
      </c>
    </row>
    <row r="481" spans="2:62" x14ac:dyDescent="0.2">
      <c r="B481" s="3" t="s">
        <v>21</v>
      </c>
      <c r="C481" s="3">
        <v>473</v>
      </c>
      <c r="D481" s="3">
        <v>473</v>
      </c>
      <c r="E481" s="2">
        <f t="shared" si="121"/>
        <v>0</v>
      </c>
      <c r="F481" s="10">
        <v>0</v>
      </c>
      <c r="G481" s="17">
        <f t="shared" si="126"/>
        <v>0</v>
      </c>
      <c r="H481" s="17">
        <f t="shared" si="127"/>
        <v>0</v>
      </c>
      <c r="I481" s="27">
        <f t="shared" si="112"/>
        <v>0</v>
      </c>
      <c r="J481" s="27">
        <f t="shared" si="113"/>
        <v>285.471</v>
      </c>
      <c r="K481" s="27">
        <f t="shared" si="114"/>
        <v>0</v>
      </c>
      <c r="L481" s="27">
        <f t="shared" si="122"/>
        <v>285.471</v>
      </c>
      <c r="M481" s="31">
        <f t="shared" si="123"/>
        <v>0</v>
      </c>
      <c r="N481" s="28">
        <f t="shared" si="115"/>
        <v>0</v>
      </c>
      <c r="O481" s="29" t="str">
        <f t="shared" si="116"/>
        <v>Not Braking</v>
      </c>
      <c r="P481" s="36">
        <f t="shared" si="117"/>
        <v>0</v>
      </c>
      <c r="Q481" s="36">
        <f>SUM(P$8:P481)</f>
        <v>943367.28557583794</v>
      </c>
      <c r="R481" s="36">
        <f t="shared" si="124"/>
        <v>0</v>
      </c>
      <c r="S481" s="36">
        <f>SUM(R$8:R481)</f>
        <v>1881755.5234816785</v>
      </c>
      <c r="T481" s="36">
        <f t="shared" si="125"/>
        <v>-938388.23790584051</v>
      </c>
      <c r="U481" s="17"/>
      <c r="V481" s="24"/>
      <c r="BH481">
        <f t="shared" si="118"/>
        <v>1</v>
      </c>
      <c r="BI481" t="str">
        <f t="shared" si="119"/>
        <v/>
      </c>
      <c r="BJ481">
        <f t="shared" si="120"/>
        <v>0</v>
      </c>
    </row>
    <row r="482" spans="2:62" x14ac:dyDescent="0.2">
      <c r="B482" s="3" t="s">
        <v>21</v>
      </c>
      <c r="C482" s="3">
        <v>474</v>
      </c>
      <c r="D482" s="3">
        <v>474</v>
      </c>
      <c r="E482" s="2">
        <f t="shared" si="121"/>
        <v>0</v>
      </c>
      <c r="F482" s="10">
        <v>0</v>
      </c>
      <c r="G482" s="17">
        <f t="shared" si="126"/>
        <v>0</v>
      </c>
      <c r="H482" s="17">
        <f t="shared" si="127"/>
        <v>0</v>
      </c>
      <c r="I482" s="27">
        <f t="shared" si="112"/>
        <v>0</v>
      </c>
      <c r="J482" s="27">
        <f t="shared" si="113"/>
        <v>285.471</v>
      </c>
      <c r="K482" s="27">
        <f t="shared" si="114"/>
        <v>0</v>
      </c>
      <c r="L482" s="27">
        <f t="shared" si="122"/>
        <v>285.471</v>
      </c>
      <c r="M482" s="31">
        <f t="shared" si="123"/>
        <v>0</v>
      </c>
      <c r="N482" s="28">
        <f t="shared" si="115"/>
        <v>0</v>
      </c>
      <c r="O482" s="29" t="str">
        <f t="shared" si="116"/>
        <v>Not Braking</v>
      </c>
      <c r="P482" s="36">
        <f t="shared" si="117"/>
        <v>0</v>
      </c>
      <c r="Q482" s="36">
        <f>SUM(P$8:P482)</f>
        <v>943367.28557583794</v>
      </c>
      <c r="R482" s="36">
        <f t="shared" si="124"/>
        <v>0</v>
      </c>
      <c r="S482" s="36">
        <f>SUM(R$8:R482)</f>
        <v>1881755.5234816785</v>
      </c>
      <c r="T482" s="36">
        <f t="shared" si="125"/>
        <v>-938388.23790584051</v>
      </c>
      <c r="U482" s="17"/>
      <c r="V482" s="24"/>
      <c r="BH482">
        <f t="shared" si="118"/>
        <v>1</v>
      </c>
      <c r="BI482" t="str">
        <f t="shared" si="119"/>
        <v/>
      </c>
      <c r="BJ482">
        <f t="shared" si="120"/>
        <v>0</v>
      </c>
    </row>
    <row r="483" spans="2:62" x14ac:dyDescent="0.2">
      <c r="B483" s="3" t="s">
        <v>21</v>
      </c>
      <c r="C483" s="3">
        <v>475</v>
      </c>
      <c r="D483" s="3">
        <v>475</v>
      </c>
      <c r="E483" s="2">
        <f t="shared" si="121"/>
        <v>0</v>
      </c>
      <c r="F483" s="10">
        <v>0</v>
      </c>
      <c r="G483" s="17">
        <f t="shared" si="126"/>
        <v>0</v>
      </c>
      <c r="H483" s="17">
        <f t="shared" si="127"/>
        <v>0</v>
      </c>
      <c r="I483" s="27">
        <f t="shared" si="112"/>
        <v>0</v>
      </c>
      <c r="J483" s="27">
        <f t="shared" si="113"/>
        <v>285.471</v>
      </c>
      <c r="K483" s="27">
        <f t="shared" si="114"/>
        <v>0</v>
      </c>
      <c r="L483" s="27">
        <f t="shared" si="122"/>
        <v>285.471</v>
      </c>
      <c r="M483" s="31">
        <f t="shared" si="123"/>
        <v>0</v>
      </c>
      <c r="N483" s="28">
        <f t="shared" si="115"/>
        <v>0</v>
      </c>
      <c r="O483" s="29" t="str">
        <f t="shared" si="116"/>
        <v>Not Braking</v>
      </c>
      <c r="P483" s="36">
        <f t="shared" si="117"/>
        <v>0</v>
      </c>
      <c r="Q483" s="36">
        <f>SUM(P$8:P483)</f>
        <v>943367.28557583794</v>
      </c>
      <c r="R483" s="36">
        <f t="shared" si="124"/>
        <v>0</v>
      </c>
      <c r="S483" s="36">
        <f>SUM(R$8:R483)</f>
        <v>1881755.5234816785</v>
      </c>
      <c r="T483" s="36">
        <f t="shared" si="125"/>
        <v>-938388.23790584051</v>
      </c>
      <c r="U483" s="17"/>
      <c r="V483" s="24"/>
      <c r="BH483">
        <f t="shared" si="118"/>
        <v>1</v>
      </c>
      <c r="BI483" t="str">
        <f t="shared" si="119"/>
        <v/>
      </c>
      <c r="BJ483">
        <f t="shared" si="120"/>
        <v>0</v>
      </c>
    </row>
    <row r="484" spans="2:62" x14ac:dyDescent="0.2">
      <c r="B484" s="3" t="s">
        <v>21</v>
      </c>
      <c r="C484" s="3">
        <v>476</v>
      </c>
      <c r="D484" s="3">
        <v>476</v>
      </c>
      <c r="E484" s="2">
        <f t="shared" si="121"/>
        <v>0</v>
      </c>
      <c r="F484" s="10">
        <v>0</v>
      </c>
      <c r="G484" s="17">
        <f t="shared" si="126"/>
        <v>0</v>
      </c>
      <c r="H484" s="17">
        <f t="shared" si="127"/>
        <v>0</v>
      </c>
      <c r="I484" s="27">
        <f t="shared" si="112"/>
        <v>0</v>
      </c>
      <c r="J484" s="27">
        <f t="shared" si="113"/>
        <v>285.471</v>
      </c>
      <c r="K484" s="27">
        <f t="shared" si="114"/>
        <v>0</v>
      </c>
      <c r="L484" s="27">
        <f t="shared" si="122"/>
        <v>285.471</v>
      </c>
      <c r="M484" s="31">
        <f t="shared" si="123"/>
        <v>0</v>
      </c>
      <c r="N484" s="28">
        <f t="shared" si="115"/>
        <v>0</v>
      </c>
      <c r="O484" s="29" t="str">
        <f t="shared" si="116"/>
        <v>Not Braking</v>
      </c>
      <c r="P484" s="36">
        <f t="shared" si="117"/>
        <v>0</v>
      </c>
      <c r="Q484" s="36">
        <f>SUM(P$8:P484)</f>
        <v>943367.28557583794</v>
      </c>
      <c r="R484" s="36">
        <f t="shared" si="124"/>
        <v>0</v>
      </c>
      <c r="S484" s="36">
        <f>SUM(R$8:R484)</f>
        <v>1881755.5234816785</v>
      </c>
      <c r="T484" s="36">
        <f t="shared" si="125"/>
        <v>-938388.23790584051</v>
      </c>
      <c r="U484" s="17"/>
      <c r="V484" s="24"/>
      <c r="BH484">
        <f t="shared" si="118"/>
        <v>1</v>
      </c>
      <c r="BI484" t="str">
        <f t="shared" si="119"/>
        <v/>
      </c>
      <c r="BJ484">
        <f t="shared" si="120"/>
        <v>0</v>
      </c>
    </row>
    <row r="485" spans="2:62" x14ac:dyDescent="0.2">
      <c r="B485" s="3" t="s">
        <v>21</v>
      </c>
      <c r="C485" s="3">
        <v>477</v>
      </c>
      <c r="D485" s="3">
        <v>477</v>
      </c>
      <c r="E485" s="2">
        <f t="shared" si="121"/>
        <v>0</v>
      </c>
      <c r="F485" s="10">
        <v>0</v>
      </c>
      <c r="G485" s="17">
        <f t="shared" si="126"/>
        <v>0</v>
      </c>
      <c r="H485" s="17">
        <f t="shared" si="127"/>
        <v>0</v>
      </c>
      <c r="I485" s="27">
        <f t="shared" si="112"/>
        <v>0</v>
      </c>
      <c r="J485" s="27">
        <f t="shared" si="113"/>
        <v>285.471</v>
      </c>
      <c r="K485" s="27">
        <f t="shared" si="114"/>
        <v>0</v>
      </c>
      <c r="L485" s="27">
        <f t="shared" si="122"/>
        <v>285.471</v>
      </c>
      <c r="M485" s="31">
        <f t="shared" si="123"/>
        <v>0</v>
      </c>
      <c r="N485" s="28">
        <f t="shared" si="115"/>
        <v>0</v>
      </c>
      <c r="O485" s="29" t="str">
        <f t="shared" si="116"/>
        <v>Not Braking</v>
      </c>
      <c r="P485" s="36">
        <f t="shared" si="117"/>
        <v>0</v>
      </c>
      <c r="Q485" s="36">
        <f>SUM(P$8:P485)</f>
        <v>943367.28557583794</v>
      </c>
      <c r="R485" s="36">
        <f t="shared" si="124"/>
        <v>0</v>
      </c>
      <c r="S485" s="36">
        <f>SUM(R$8:R485)</f>
        <v>1881755.5234816785</v>
      </c>
      <c r="T485" s="36">
        <f t="shared" si="125"/>
        <v>-938388.23790584051</v>
      </c>
      <c r="U485" s="17"/>
      <c r="V485" s="24"/>
      <c r="BH485">
        <f t="shared" si="118"/>
        <v>1</v>
      </c>
      <c r="BI485" t="str">
        <f t="shared" si="119"/>
        <v/>
      </c>
      <c r="BJ485">
        <f t="shared" si="120"/>
        <v>0</v>
      </c>
    </row>
    <row r="486" spans="2:62" x14ac:dyDescent="0.2">
      <c r="B486" s="3" t="s">
        <v>21</v>
      </c>
      <c r="C486" s="3">
        <v>478</v>
      </c>
      <c r="D486" s="3">
        <v>478</v>
      </c>
      <c r="E486" s="2">
        <f t="shared" si="121"/>
        <v>0</v>
      </c>
      <c r="F486" s="10">
        <v>0</v>
      </c>
      <c r="G486" s="17">
        <f t="shared" si="126"/>
        <v>0</v>
      </c>
      <c r="H486" s="17">
        <f t="shared" si="127"/>
        <v>0</v>
      </c>
      <c r="I486" s="27">
        <f t="shared" si="112"/>
        <v>0</v>
      </c>
      <c r="J486" s="27">
        <f t="shared" si="113"/>
        <v>285.471</v>
      </c>
      <c r="K486" s="27">
        <f t="shared" si="114"/>
        <v>0</v>
      </c>
      <c r="L486" s="27">
        <f t="shared" si="122"/>
        <v>285.471</v>
      </c>
      <c r="M486" s="31">
        <f t="shared" si="123"/>
        <v>0</v>
      </c>
      <c r="N486" s="28">
        <f t="shared" si="115"/>
        <v>0</v>
      </c>
      <c r="O486" s="29" t="str">
        <f t="shared" si="116"/>
        <v>Not Braking</v>
      </c>
      <c r="P486" s="36">
        <f t="shared" si="117"/>
        <v>0</v>
      </c>
      <c r="Q486" s="36">
        <f>SUM(P$8:P486)</f>
        <v>943367.28557583794</v>
      </c>
      <c r="R486" s="36">
        <f t="shared" si="124"/>
        <v>0</v>
      </c>
      <c r="S486" s="36">
        <f>SUM(R$8:R486)</f>
        <v>1881755.5234816785</v>
      </c>
      <c r="T486" s="36">
        <f t="shared" si="125"/>
        <v>-938388.23790584051</v>
      </c>
      <c r="U486" s="17"/>
      <c r="V486" s="24"/>
      <c r="BH486">
        <f t="shared" si="118"/>
        <v>1</v>
      </c>
      <c r="BI486" t="str">
        <f t="shared" si="119"/>
        <v/>
      </c>
      <c r="BJ486">
        <f t="shared" si="120"/>
        <v>0</v>
      </c>
    </row>
    <row r="487" spans="2:62" x14ac:dyDescent="0.2">
      <c r="B487" s="3" t="s">
        <v>21</v>
      </c>
      <c r="C487" s="3">
        <v>479</v>
      </c>
      <c r="D487" s="3">
        <v>479</v>
      </c>
      <c r="E487" s="2">
        <f t="shared" si="121"/>
        <v>0</v>
      </c>
      <c r="F487" s="10">
        <v>0</v>
      </c>
      <c r="G487" s="17">
        <f t="shared" si="126"/>
        <v>0</v>
      </c>
      <c r="H487" s="17">
        <f t="shared" si="127"/>
        <v>0</v>
      </c>
      <c r="I487" s="27">
        <f t="shared" si="112"/>
        <v>0</v>
      </c>
      <c r="J487" s="27">
        <f t="shared" si="113"/>
        <v>285.471</v>
      </c>
      <c r="K487" s="27">
        <f t="shared" si="114"/>
        <v>0</v>
      </c>
      <c r="L487" s="27">
        <f t="shared" si="122"/>
        <v>285.471</v>
      </c>
      <c r="M487" s="31">
        <f t="shared" si="123"/>
        <v>0</v>
      </c>
      <c r="N487" s="28">
        <f t="shared" si="115"/>
        <v>0</v>
      </c>
      <c r="O487" s="29" t="str">
        <f t="shared" si="116"/>
        <v>Not Braking</v>
      </c>
      <c r="P487" s="36">
        <f t="shared" si="117"/>
        <v>0</v>
      </c>
      <c r="Q487" s="36">
        <f>SUM(P$8:P487)</f>
        <v>943367.28557583794</v>
      </c>
      <c r="R487" s="36">
        <f t="shared" si="124"/>
        <v>0</v>
      </c>
      <c r="S487" s="36">
        <f>SUM(R$8:R487)</f>
        <v>1881755.5234816785</v>
      </c>
      <c r="T487" s="36">
        <f t="shared" si="125"/>
        <v>-938388.23790584051</v>
      </c>
      <c r="U487" s="17"/>
      <c r="V487" s="24"/>
      <c r="BH487">
        <f t="shared" si="118"/>
        <v>1</v>
      </c>
      <c r="BI487" t="str">
        <f t="shared" si="119"/>
        <v/>
      </c>
      <c r="BJ487">
        <f t="shared" si="120"/>
        <v>0</v>
      </c>
    </row>
    <row r="488" spans="2:62" x14ac:dyDescent="0.2">
      <c r="B488" s="3" t="s">
        <v>21</v>
      </c>
      <c r="C488" s="3">
        <v>480</v>
      </c>
      <c r="D488" s="3">
        <v>480</v>
      </c>
      <c r="E488" s="2">
        <f t="shared" si="121"/>
        <v>0</v>
      </c>
      <c r="F488" s="10">
        <v>0</v>
      </c>
      <c r="G488" s="17">
        <f t="shared" si="126"/>
        <v>0</v>
      </c>
      <c r="H488" s="17">
        <f t="shared" si="127"/>
        <v>0</v>
      </c>
      <c r="I488" s="27">
        <f t="shared" si="112"/>
        <v>0</v>
      </c>
      <c r="J488" s="27">
        <f t="shared" si="113"/>
        <v>285.471</v>
      </c>
      <c r="K488" s="27">
        <f t="shared" si="114"/>
        <v>0</v>
      </c>
      <c r="L488" s="27">
        <f t="shared" si="122"/>
        <v>285.471</v>
      </c>
      <c r="M488" s="31">
        <f t="shared" si="123"/>
        <v>0</v>
      </c>
      <c r="N488" s="28">
        <f t="shared" si="115"/>
        <v>0</v>
      </c>
      <c r="O488" s="29" t="str">
        <f t="shared" si="116"/>
        <v>Not Braking</v>
      </c>
      <c r="P488" s="36">
        <f t="shared" si="117"/>
        <v>0</v>
      </c>
      <c r="Q488" s="36">
        <f>SUM(P$8:P488)</f>
        <v>943367.28557583794</v>
      </c>
      <c r="R488" s="36">
        <f t="shared" si="124"/>
        <v>0</v>
      </c>
      <c r="S488" s="36">
        <f>SUM(R$8:R488)</f>
        <v>1881755.5234816785</v>
      </c>
      <c r="T488" s="36">
        <f t="shared" si="125"/>
        <v>-938388.23790584051</v>
      </c>
      <c r="U488" s="17"/>
      <c r="V488" s="24"/>
      <c r="BH488">
        <f t="shared" si="118"/>
        <v>1</v>
      </c>
      <c r="BI488" t="str">
        <f t="shared" si="119"/>
        <v/>
      </c>
      <c r="BJ488">
        <f t="shared" si="120"/>
        <v>0</v>
      </c>
    </row>
    <row r="489" spans="2:62" x14ac:dyDescent="0.2">
      <c r="B489" s="3" t="s">
        <v>21</v>
      </c>
      <c r="C489" s="3">
        <v>481</v>
      </c>
      <c r="D489" s="3">
        <v>481</v>
      </c>
      <c r="E489" s="2">
        <f t="shared" si="121"/>
        <v>0</v>
      </c>
      <c r="F489" s="10">
        <v>0</v>
      </c>
      <c r="G489" s="17">
        <f t="shared" si="126"/>
        <v>0</v>
      </c>
      <c r="H489" s="17">
        <f t="shared" si="127"/>
        <v>0</v>
      </c>
      <c r="I489" s="27">
        <f t="shared" si="112"/>
        <v>0</v>
      </c>
      <c r="J489" s="27">
        <f t="shared" si="113"/>
        <v>285.471</v>
      </c>
      <c r="K489" s="27">
        <f t="shared" si="114"/>
        <v>0</v>
      </c>
      <c r="L489" s="27">
        <f t="shared" si="122"/>
        <v>285.471</v>
      </c>
      <c r="M489" s="31">
        <f t="shared" si="123"/>
        <v>0</v>
      </c>
      <c r="N489" s="28">
        <f t="shared" si="115"/>
        <v>0</v>
      </c>
      <c r="O489" s="29" t="str">
        <f t="shared" si="116"/>
        <v>Not Braking</v>
      </c>
      <c r="P489" s="36">
        <f t="shared" si="117"/>
        <v>0</v>
      </c>
      <c r="Q489" s="36">
        <f>SUM(P$8:P489)</f>
        <v>943367.28557583794</v>
      </c>
      <c r="R489" s="36">
        <f t="shared" si="124"/>
        <v>0</v>
      </c>
      <c r="S489" s="36">
        <f>SUM(R$8:R489)</f>
        <v>1881755.5234816785</v>
      </c>
      <c r="T489" s="36">
        <f t="shared" si="125"/>
        <v>-938388.23790584051</v>
      </c>
      <c r="U489" s="17"/>
      <c r="V489" s="24"/>
      <c r="BH489">
        <f t="shared" si="118"/>
        <v>1</v>
      </c>
      <c r="BI489" t="str">
        <f t="shared" si="119"/>
        <v/>
      </c>
      <c r="BJ489">
        <f t="shared" si="120"/>
        <v>0</v>
      </c>
    </row>
    <row r="490" spans="2:62" x14ac:dyDescent="0.2">
      <c r="B490" s="3" t="s">
        <v>21</v>
      </c>
      <c r="C490" s="3">
        <v>482</v>
      </c>
      <c r="D490" s="3">
        <v>482</v>
      </c>
      <c r="E490" s="2">
        <f t="shared" si="121"/>
        <v>0</v>
      </c>
      <c r="F490" s="10">
        <v>0</v>
      </c>
      <c r="G490" s="17">
        <f t="shared" si="126"/>
        <v>0</v>
      </c>
      <c r="H490" s="17">
        <f t="shared" si="127"/>
        <v>0</v>
      </c>
      <c r="I490" s="27">
        <f t="shared" si="112"/>
        <v>0</v>
      </c>
      <c r="J490" s="27">
        <f t="shared" si="113"/>
        <v>285.471</v>
      </c>
      <c r="K490" s="27">
        <f t="shared" si="114"/>
        <v>0</v>
      </c>
      <c r="L490" s="27">
        <f t="shared" si="122"/>
        <v>285.471</v>
      </c>
      <c r="M490" s="31">
        <f t="shared" si="123"/>
        <v>0</v>
      </c>
      <c r="N490" s="28">
        <f t="shared" si="115"/>
        <v>0</v>
      </c>
      <c r="O490" s="29" t="str">
        <f t="shared" si="116"/>
        <v>Not Braking</v>
      </c>
      <c r="P490" s="36">
        <f t="shared" si="117"/>
        <v>0</v>
      </c>
      <c r="Q490" s="36">
        <f>SUM(P$8:P490)</f>
        <v>943367.28557583794</v>
      </c>
      <c r="R490" s="36">
        <f t="shared" si="124"/>
        <v>0</v>
      </c>
      <c r="S490" s="36">
        <f>SUM(R$8:R490)</f>
        <v>1881755.5234816785</v>
      </c>
      <c r="T490" s="36">
        <f t="shared" si="125"/>
        <v>-938388.23790584051</v>
      </c>
      <c r="U490" s="17"/>
      <c r="V490" s="24"/>
      <c r="BH490">
        <f t="shared" si="118"/>
        <v>1</v>
      </c>
      <c r="BI490" t="str">
        <f t="shared" si="119"/>
        <v/>
      </c>
      <c r="BJ490">
        <f t="shared" si="120"/>
        <v>0</v>
      </c>
    </row>
    <row r="491" spans="2:62" x14ac:dyDescent="0.2">
      <c r="B491" s="3" t="s">
        <v>21</v>
      </c>
      <c r="C491" s="3">
        <v>483</v>
      </c>
      <c r="D491" s="3">
        <v>483</v>
      </c>
      <c r="E491" s="2">
        <f t="shared" si="121"/>
        <v>0</v>
      </c>
      <c r="F491" s="10">
        <v>0</v>
      </c>
      <c r="G491" s="17">
        <f t="shared" si="126"/>
        <v>0</v>
      </c>
      <c r="H491" s="17">
        <f t="shared" si="127"/>
        <v>0</v>
      </c>
      <c r="I491" s="27">
        <f t="shared" si="112"/>
        <v>0</v>
      </c>
      <c r="J491" s="27">
        <f t="shared" si="113"/>
        <v>285.471</v>
      </c>
      <c r="K491" s="27">
        <f t="shared" si="114"/>
        <v>0</v>
      </c>
      <c r="L491" s="27">
        <f t="shared" si="122"/>
        <v>285.471</v>
      </c>
      <c r="M491" s="31">
        <f t="shared" si="123"/>
        <v>0</v>
      </c>
      <c r="N491" s="28">
        <f t="shared" si="115"/>
        <v>0</v>
      </c>
      <c r="O491" s="29" t="str">
        <f t="shared" si="116"/>
        <v>Not Braking</v>
      </c>
      <c r="P491" s="36">
        <f t="shared" si="117"/>
        <v>0</v>
      </c>
      <c r="Q491" s="36">
        <f>SUM(P$8:P491)</f>
        <v>943367.28557583794</v>
      </c>
      <c r="R491" s="36">
        <f t="shared" si="124"/>
        <v>0</v>
      </c>
      <c r="S491" s="36">
        <f>SUM(R$8:R491)</f>
        <v>1881755.5234816785</v>
      </c>
      <c r="T491" s="36">
        <f t="shared" si="125"/>
        <v>-938388.23790584051</v>
      </c>
      <c r="U491" s="17"/>
      <c r="V491" s="24"/>
      <c r="BH491">
        <f t="shared" si="118"/>
        <v>1</v>
      </c>
      <c r="BI491" t="str">
        <f t="shared" si="119"/>
        <v/>
      </c>
      <c r="BJ491">
        <f t="shared" si="120"/>
        <v>0</v>
      </c>
    </row>
    <row r="492" spans="2:62" x14ac:dyDescent="0.2">
      <c r="B492" s="3" t="s">
        <v>21</v>
      </c>
      <c r="C492" s="3">
        <v>484</v>
      </c>
      <c r="D492" s="3">
        <v>484</v>
      </c>
      <c r="E492" s="2">
        <f t="shared" si="121"/>
        <v>0</v>
      </c>
      <c r="F492" s="10">
        <v>0</v>
      </c>
      <c r="G492" s="17">
        <f t="shared" si="126"/>
        <v>0</v>
      </c>
      <c r="H492" s="17">
        <f t="shared" si="127"/>
        <v>0</v>
      </c>
      <c r="I492" s="27">
        <f t="shared" si="112"/>
        <v>0</v>
      </c>
      <c r="J492" s="27">
        <f t="shared" si="113"/>
        <v>285.471</v>
      </c>
      <c r="K492" s="27">
        <f t="shared" si="114"/>
        <v>0</v>
      </c>
      <c r="L492" s="27">
        <f t="shared" si="122"/>
        <v>285.471</v>
      </c>
      <c r="M492" s="31">
        <f t="shared" si="123"/>
        <v>0</v>
      </c>
      <c r="N492" s="28">
        <f t="shared" si="115"/>
        <v>0</v>
      </c>
      <c r="O492" s="29" t="str">
        <f t="shared" si="116"/>
        <v>Not Braking</v>
      </c>
      <c r="P492" s="36">
        <f t="shared" si="117"/>
        <v>0</v>
      </c>
      <c r="Q492" s="36">
        <f>SUM(P$8:P492)</f>
        <v>943367.28557583794</v>
      </c>
      <c r="R492" s="36">
        <f t="shared" si="124"/>
        <v>0</v>
      </c>
      <c r="S492" s="36">
        <f>SUM(R$8:R492)</f>
        <v>1881755.5234816785</v>
      </c>
      <c r="T492" s="36">
        <f t="shared" si="125"/>
        <v>-938388.23790584051</v>
      </c>
      <c r="U492" s="17"/>
      <c r="V492" s="24"/>
      <c r="BH492">
        <f t="shared" si="118"/>
        <v>1</v>
      </c>
      <c r="BI492" t="str">
        <f t="shared" si="119"/>
        <v/>
      </c>
      <c r="BJ492">
        <f t="shared" si="120"/>
        <v>0</v>
      </c>
    </row>
    <row r="493" spans="2:62" x14ac:dyDescent="0.2">
      <c r="B493" s="3" t="s">
        <v>21</v>
      </c>
      <c r="C493" s="3">
        <v>485</v>
      </c>
      <c r="D493" s="3">
        <v>485</v>
      </c>
      <c r="E493" s="2">
        <f t="shared" si="121"/>
        <v>0</v>
      </c>
      <c r="F493" s="10">
        <v>0</v>
      </c>
      <c r="G493" s="17">
        <f t="shared" si="126"/>
        <v>0</v>
      </c>
      <c r="H493" s="17">
        <f t="shared" si="127"/>
        <v>0</v>
      </c>
      <c r="I493" s="27">
        <f t="shared" si="112"/>
        <v>0</v>
      </c>
      <c r="J493" s="27">
        <f t="shared" si="113"/>
        <v>285.471</v>
      </c>
      <c r="K493" s="27">
        <f t="shared" si="114"/>
        <v>0</v>
      </c>
      <c r="L493" s="27">
        <f t="shared" si="122"/>
        <v>285.471</v>
      </c>
      <c r="M493" s="31">
        <f t="shared" si="123"/>
        <v>0</v>
      </c>
      <c r="N493" s="28">
        <f t="shared" si="115"/>
        <v>0</v>
      </c>
      <c r="O493" s="29" t="str">
        <f t="shared" si="116"/>
        <v>Not Braking</v>
      </c>
      <c r="P493" s="36">
        <f t="shared" si="117"/>
        <v>0</v>
      </c>
      <c r="Q493" s="36">
        <f>SUM(P$8:P493)</f>
        <v>943367.28557583794</v>
      </c>
      <c r="R493" s="36">
        <f t="shared" si="124"/>
        <v>0</v>
      </c>
      <c r="S493" s="36">
        <f>SUM(R$8:R493)</f>
        <v>1881755.5234816785</v>
      </c>
      <c r="T493" s="36">
        <f t="shared" si="125"/>
        <v>-938388.23790584051</v>
      </c>
      <c r="U493" s="17"/>
      <c r="V493" s="24"/>
      <c r="BH493">
        <f t="shared" si="118"/>
        <v>1</v>
      </c>
      <c r="BI493" t="str">
        <f t="shared" si="119"/>
        <v/>
      </c>
      <c r="BJ493">
        <f t="shared" si="120"/>
        <v>0</v>
      </c>
    </row>
    <row r="494" spans="2:62" x14ac:dyDescent="0.2">
      <c r="B494" s="3" t="s">
        <v>21</v>
      </c>
      <c r="C494" s="3">
        <v>486</v>
      </c>
      <c r="D494" s="3">
        <v>486</v>
      </c>
      <c r="E494" s="2">
        <f t="shared" si="121"/>
        <v>0</v>
      </c>
      <c r="F494" s="10">
        <v>0</v>
      </c>
      <c r="G494" s="17">
        <f t="shared" si="126"/>
        <v>0</v>
      </c>
      <c r="H494" s="17">
        <f t="shared" si="127"/>
        <v>0</v>
      </c>
      <c r="I494" s="27">
        <f t="shared" si="112"/>
        <v>0</v>
      </c>
      <c r="J494" s="27">
        <f t="shared" si="113"/>
        <v>285.471</v>
      </c>
      <c r="K494" s="27">
        <f t="shared" si="114"/>
        <v>0</v>
      </c>
      <c r="L494" s="27">
        <f t="shared" si="122"/>
        <v>285.471</v>
      </c>
      <c r="M494" s="31">
        <f t="shared" si="123"/>
        <v>0</v>
      </c>
      <c r="N494" s="28">
        <f t="shared" si="115"/>
        <v>0</v>
      </c>
      <c r="O494" s="29" t="str">
        <f t="shared" si="116"/>
        <v>Not Braking</v>
      </c>
      <c r="P494" s="36">
        <f t="shared" si="117"/>
        <v>0</v>
      </c>
      <c r="Q494" s="36">
        <f>SUM(P$8:P494)</f>
        <v>943367.28557583794</v>
      </c>
      <c r="R494" s="36">
        <f t="shared" si="124"/>
        <v>0</v>
      </c>
      <c r="S494" s="36">
        <f>SUM(R$8:R494)</f>
        <v>1881755.5234816785</v>
      </c>
      <c r="T494" s="36">
        <f t="shared" si="125"/>
        <v>-938388.23790584051</v>
      </c>
      <c r="U494" s="17"/>
      <c r="V494" s="24"/>
      <c r="BH494">
        <f t="shared" si="118"/>
        <v>1</v>
      </c>
      <c r="BI494" t="str">
        <f t="shared" si="119"/>
        <v/>
      </c>
      <c r="BJ494">
        <f t="shared" si="120"/>
        <v>0</v>
      </c>
    </row>
    <row r="495" spans="2:62" x14ac:dyDescent="0.2">
      <c r="B495" s="3" t="s">
        <v>21</v>
      </c>
      <c r="C495" s="3">
        <v>487</v>
      </c>
      <c r="D495" s="3">
        <v>487</v>
      </c>
      <c r="E495" s="2">
        <f t="shared" si="121"/>
        <v>0</v>
      </c>
      <c r="F495" s="10">
        <v>0</v>
      </c>
      <c r="G495" s="17">
        <f t="shared" si="126"/>
        <v>0</v>
      </c>
      <c r="H495" s="17">
        <f t="shared" si="127"/>
        <v>0</v>
      </c>
      <c r="I495" s="27">
        <f t="shared" si="112"/>
        <v>0</v>
      </c>
      <c r="J495" s="27">
        <f t="shared" si="113"/>
        <v>285.471</v>
      </c>
      <c r="K495" s="27">
        <f t="shared" si="114"/>
        <v>0</v>
      </c>
      <c r="L495" s="27">
        <f t="shared" si="122"/>
        <v>285.471</v>
      </c>
      <c r="M495" s="31">
        <f t="shared" si="123"/>
        <v>0</v>
      </c>
      <c r="N495" s="28">
        <f t="shared" si="115"/>
        <v>0</v>
      </c>
      <c r="O495" s="29" t="str">
        <f t="shared" si="116"/>
        <v>Not Braking</v>
      </c>
      <c r="P495" s="36">
        <f t="shared" si="117"/>
        <v>0</v>
      </c>
      <c r="Q495" s="36">
        <f>SUM(P$8:P495)</f>
        <v>943367.28557583794</v>
      </c>
      <c r="R495" s="36">
        <f t="shared" si="124"/>
        <v>0</v>
      </c>
      <c r="S495" s="36">
        <f>SUM(R$8:R495)</f>
        <v>1881755.5234816785</v>
      </c>
      <c r="T495" s="36">
        <f t="shared" si="125"/>
        <v>-938388.23790584051</v>
      </c>
      <c r="U495" s="17"/>
      <c r="V495" s="24"/>
      <c r="BH495">
        <f t="shared" si="118"/>
        <v>1</v>
      </c>
      <c r="BI495" t="str">
        <f t="shared" si="119"/>
        <v/>
      </c>
      <c r="BJ495">
        <f t="shared" si="120"/>
        <v>0</v>
      </c>
    </row>
    <row r="496" spans="2:62" x14ac:dyDescent="0.2">
      <c r="B496" s="3" t="s">
        <v>21</v>
      </c>
      <c r="C496" s="3">
        <v>488</v>
      </c>
      <c r="D496" s="3">
        <v>488</v>
      </c>
      <c r="E496" s="2">
        <f t="shared" si="121"/>
        <v>0</v>
      </c>
      <c r="F496" s="10">
        <v>0</v>
      </c>
      <c r="G496" s="17">
        <f t="shared" si="126"/>
        <v>0</v>
      </c>
      <c r="H496" s="17">
        <f t="shared" si="127"/>
        <v>0</v>
      </c>
      <c r="I496" s="27">
        <f t="shared" si="112"/>
        <v>0</v>
      </c>
      <c r="J496" s="27">
        <f t="shared" si="113"/>
        <v>285.471</v>
      </c>
      <c r="K496" s="27">
        <f t="shared" si="114"/>
        <v>0</v>
      </c>
      <c r="L496" s="27">
        <f t="shared" si="122"/>
        <v>285.471</v>
      </c>
      <c r="M496" s="31">
        <f t="shared" si="123"/>
        <v>0</v>
      </c>
      <c r="N496" s="28">
        <f t="shared" si="115"/>
        <v>0</v>
      </c>
      <c r="O496" s="29" t="str">
        <f t="shared" si="116"/>
        <v>Not Braking</v>
      </c>
      <c r="P496" s="36">
        <f t="shared" si="117"/>
        <v>0</v>
      </c>
      <c r="Q496" s="36">
        <f>SUM(P$8:P496)</f>
        <v>943367.28557583794</v>
      </c>
      <c r="R496" s="36">
        <f t="shared" si="124"/>
        <v>0</v>
      </c>
      <c r="S496" s="36">
        <f>SUM(R$8:R496)</f>
        <v>1881755.5234816785</v>
      </c>
      <c r="T496" s="36">
        <f t="shared" si="125"/>
        <v>-938388.23790584051</v>
      </c>
      <c r="U496" s="17"/>
      <c r="V496" s="24"/>
      <c r="BH496">
        <f t="shared" si="118"/>
        <v>1</v>
      </c>
      <c r="BI496" t="str">
        <f t="shared" si="119"/>
        <v/>
      </c>
      <c r="BJ496">
        <f t="shared" si="120"/>
        <v>0</v>
      </c>
    </row>
    <row r="497" spans="2:62" x14ac:dyDescent="0.2">
      <c r="B497" s="3" t="s">
        <v>21</v>
      </c>
      <c r="C497" s="3">
        <v>489</v>
      </c>
      <c r="D497" s="3">
        <v>489</v>
      </c>
      <c r="E497" s="2">
        <f t="shared" si="121"/>
        <v>0</v>
      </c>
      <c r="F497" s="10">
        <v>0</v>
      </c>
      <c r="G497" s="17">
        <f t="shared" si="126"/>
        <v>0</v>
      </c>
      <c r="H497" s="17">
        <f t="shared" si="127"/>
        <v>0</v>
      </c>
      <c r="I497" s="27">
        <f t="shared" si="112"/>
        <v>0</v>
      </c>
      <c r="J497" s="27">
        <f t="shared" si="113"/>
        <v>285.471</v>
      </c>
      <c r="K497" s="27">
        <f t="shared" si="114"/>
        <v>0</v>
      </c>
      <c r="L497" s="27">
        <f t="shared" si="122"/>
        <v>285.471</v>
      </c>
      <c r="M497" s="31">
        <f t="shared" si="123"/>
        <v>0</v>
      </c>
      <c r="N497" s="28">
        <f t="shared" si="115"/>
        <v>0</v>
      </c>
      <c r="O497" s="29" t="str">
        <f t="shared" si="116"/>
        <v>Not Braking</v>
      </c>
      <c r="P497" s="36">
        <f t="shared" si="117"/>
        <v>0</v>
      </c>
      <c r="Q497" s="36">
        <f>SUM(P$8:P497)</f>
        <v>943367.28557583794</v>
      </c>
      <c r="R497" s="36">
        <f t="shared" si="124"/>
        <v>0</v>
      </c>
      <c r="S497" s="36">
        <f>SUM(R$8:R497)</f>
        <v>1881755.5234816785</v>
      </c>
      <c r="T497" s="36">
        <f t="shared" si="125"/>
        <v>-938388.23790584051</v>
      </c>
      <c r="U497" s="17"/>
      <c r="V497" s="24"/>
      <c r="BH497">
        <f t="shared" si="118"/>
        <v>1</v>
      </c>
      <c r="BI497" t="str">
        <f t="shared" si="119"/>
        <v/>
      </c>
      <c r="BJ497">
        <f t="shared" si="120"/>
        <v>0</v>
      </c>
    </row>
    <row r="498" spans="2:62" x14ac:dyDescent="0.2">
      <c r="B498" s="3" t="s">
        <v>21</v>
      </c>
      <c r="C498" s="3">
        <v>490</v>
      </c>
      <c r="D498" s="3">
        <v>490</v>
      </c>
      <c r="E498" s="2">
        <f t="shared" si="121"/>
        <v>0</v>
      </c>
      <c r="F498" s="10">
        <v>0</v>
      </c>
      <c r="G498" s="17">
        <f t="shared" si="126"/>
        <v>0</v>
      </c>
      <c r="H498" s="17">
        <f t="shared" si="127"/>
        <v>0</v>
      </c>
      <c r="I498" s="27">
        <f t="shared" si="112"/>
        <v>0</v>
      </c>
      <c r="J498" s="27">
        <f t="shared" si="113"/>
        <v>285.471</v>
      </c>
      <c r="K498" s="27">
        <f t="shared" si="114"/>
        <v>0</v>
      </c>
      <c r="L498" s="27">
        <f t="shared" si="122"/>
        <v>285.471</v>
      </c>
      <c r="M498" s="31">
        <f t="shared" si="123"/>
        <v>0</v>
      </c>
      <c r="N498" s="28">
        <f t="shared" si="115"/>
        <v>0</v>
      </c>
      <c r="O498" s="29" t="str">
        <f t="shared" si="116"/>
        <v>Not Braking</v>
      </c>
      <c r="P498" s="36">
        <f t="shared" si="117"/>
        <v>0</v>
      </c>
      <c r="Q498" s="36">
        <f>SUM(P$8:P498)</f>
        <v>943367.28557583794</v>
      </c>
      <c r="R498" s="36">
        <f t="shared" si="124"/>
        <v>0</v>
      </c>
      <c r="S498" s="36">
        <f>SUM(R$8:R498)</f>
        <v>1881755.5234816785</v>
      </c>
      <c r="T498" s="36">
        <f t="shared" si="125"/>
        <v>-938388.23790584051</v>
      </c>
      <c r="U498" s="17"/>
      <c r="V498" s="24"/>
      <c r="BH498">
        <f t="shared" si="118"/>
        <v>1</v>
      </c>
      <c r="BI498" t="str">
        <f t="shared" si="119"/>
        <v/>
      </c>
      <c r="BJ498">
        <f t="shared" si="120"/>
        <v>0</v>
      </c>
    </row>
    <row r="499" spans="2:62" x14ac:dyDescent="0.2">
      <c r="B499" s="3" t="s">
        <v>21</v>
      </c>
      <c r="C499" s="3">
        <v>491</v>
      </c>
      <c r="D499" s="3">
        <v>491</v>
      </c>
      <c r="E499" s="2">
        <f t="shared" si="121"/>
        <v>0</v>
      </c>
      <c r="F499" s="10">
        <v>0</v>
      </c>
      <c r="G499" s="17">
        <f t="shared" si="126"/>
        <v>0</v>
      </c>
      <c r="H499" s="17">
        <f t="shared" si="127"/>
        <v>0</v>
      </c>
      <c r="I499" s="27">
        <f t="shared" si="112"/>
        <v>0</v>
      </c>
      <c r="J499" s="27">
        <f t="shared" si="113"/>
        <v>285.471</v>
      </c>
      <c r="K499" s="27">
        <f t="shared" si="114"/>
        <v>0</v>
      </c>
      <c r="L499" s="27">
        <f t="shared" si="122"/>
        <v>285.471</v>
      </c>
      <c r="M499" s="31">
        <f t="shared" si="123"/>
        <v>0</v>
      </c>
      <c r="N499" s="28">
        <f t="shared" si="115"/>
        <v>0</v>
      </c>
      <c r="O499" s="29" t="str">
        <f t="shared" si="116"/>
        <v>Not Braking</v>
      </c>
      <c r="P499" s="36">
        <f t="shared" si="117"/>
        <v>0</v>
      </c>
      <c r="Q499" s="36">
        <f>SUM(P$8:P499)</f>
        <v>943367.28557583794</v>
      </c>
      <c r="R499" s="36">
        <f t="shared" si="124"/>
        <v>0</v>
      </c>
      <c r="S499" s="36">
        <f>SUM(R$8:R499)</f>
        <v>1881755.5234816785</v>
      </c>
      <c r="T499" s="36">
        <f t="shared" si="125"/>
        <v>-938388.23790584051</v>
      </c>
      <c r="U499" s="17"/>
      <c r="V499" s="24"/>
      <c r="BH499">
        <f t="shared" si="118"/>
        <v>1</v>
      </c>
      <c r="BI499" t="str">
        <f t="shared" si="119"/>
        <v/>
      </c>
      <c r="BJ499">
        <f t="shared" si="120"/>
        <v>0</v>
      </c>
    </row>
    <row r="500" spans="2:62" x14ac:dyDescent="0.2">
      <c r="B500" s="3" t="s">
        <v>21</v>
      </c>
      <c r="C500" s="3">
        <v>492</v>
      </c>
      <c r="D500" s="3">
        <v>492</v>
      </c>
      <c r="E500" s="2">
        <f t="shared" si="121"/>
        <v>0</v>
      </c>
      <c r="F500" s="10">
        <v>0</v>
      </c>
      <c r="G500" s="17">
        <f t="shared" si="126"/>
        <v>0</v>
      </c>
      <c r="H500" s="17">
        <f t="shared" si="127"/>
        <v>0</v>
      </c>
      <c r="I500" s="27">
        <f t="shared" si="112"/>
        <v>0</v>
      </c>
      <c r="J500" s="27">
        <f t="shared" si="113"/>
        <v>285.471</v>
      </c>
      <c r="K500" s="27">
        <f t="shared" si="114"/>
        <v>0</v>
      </c>
      <c r="L500" s="27">
        <f t="shared" si="122"/>
        <v>285.471</v>
      </c>
      <c r="M500" s="31">
        <f t="shared" si="123"/>
        <v>0</v>
      </c>
      <c r="N500" s="28">
        <f t="shared" si="115"/>
        <v>0</v>
      </c>
      <c r="O500" s="29" t="str">
        <f t="shared" si="116"/>
        <v>Not Braking</v>
      </c>
      <c r="P500" s="36">
        <f t="shared" si="117"/>
        <v>0</v>
      </c>
      <c r="Q500" s="36">
        <f>SUM(P$8:P500)</f>
        <v>943367.28557583794</v>
      </c>
      <c r="R500" s="36">
        <f t="shared" si="124"/>
        <v>0</v>
      </c>
      <c r="S500" s="36">
        <f>SUM(R$8:R500)</f>
        <v>1881755.5234816785</v>
      </c>
      <c r="T500" s="36">
        <f t="shared" si="125"/>
        <v>-938388.23790584051</v>
      </c>
      <c r="U500" s="17"/>
      <c r="V500" s="24"/>
      <c r="BH500">
        <f t="shared" si="118"/>
        <v>1</v>
      </c>
      <c r="BI500" t="str">
        <f t="shared" si="119"/>
        <v/>
      </c>
      <c r="BJ500">
        <f t="shared" si="120"/>
        <v>0</v>
      </c>
    </row>
    <row r="501" spans="2:62" x14ac:dyDescent="0.2">
      <c r="B501" s="3" t="s">
        <v>21</v>
      </c>
      <c r="C501" s="3">
        <v>493</v>
      </c>
      <c r="D501" s="3">
        <v>493</v>
      </c>
      <c r="E501" s="2">
        <f t="shared" si="121"/>
        <v>0</v>
      </c>
      <c r="F501" s="10">
        <v>0</v>
      </c>
      <c r="G501" s="17">
        <f t="shared" si="126"/>
        <v>0</v>
      </c>
      <c r="H501" s="17">
        <f t="shared" si="127"/>
        <v>0</v>
      </c>
      <c r="I501" s="27">
        <f t="shared" si="112"/>
        <v>0</v>
      </c>
      <c r="J501" s="27">
        <f t="shared" si="113"/>
        <v>285.471</v>
      </c>
      <c r="K501" s="27">
        <f t="shared" si="114"/>
        <v>0</v>
      </c>
      <c r="L501" s="27">
        <f t="shared" si="122"/>
        <v>285.471</v>
      </c>
      <c r="M501" s="31">
        <f t="shared" si="123"/>
        <v>0</v>
      </c>
      <c r="N501" s="28">
        <f t="shared" si="115"/>
        <v>0</v>
      </c>
      <c r="O501" s="29" t="str">
        <f t="shared" si="116"/>
        <v>Not Braking</v>
      </c>
      <c r="P501" s="36">
        <f t="shared" si="117"/>
        <v>0</v>
      </c>
      <c r="Q501" s="36">
        <f>SUM(P$8:P501)</f>
        <v>943367.28557583794</v>
      </c>
      <c r="R501" s="36">
        <f t="shared" si="124"/>
        <v>0</v>
      </c>
      <c r="S501" s="36">
        <f>SUM(R$8:R501)</f>
        <v>1881755.5234816785</v>
      </c>
      <c r="T501" s="36">
        <f t="shared" si="125"/>
        <v>-938388.23790584051</v>
      </c>
      <c r="U501" s="17"/>
      <c r="V501" s="24"/>
      <c r="BH501">
        <f t="shared" si="118"/>
        <v>1</v>
      </c>
      <c r="BI501" t="str">
        <f t="shared" si="119"/>
        <v/>
      </c>
      <c r="BJ501">
        <f t="shared" si="120"/>
        <v>0</v>
      </c>
    </row>
    <row r="502" spans="2:62" x14ac:dyDescent="0.2">
      <c r="B502" s="3" t="s">
        <v>21</v>
      </c>
      <c r="C502" s="3">
        <v>494</v>
      </c>
      <c r="D502" s="3">
        <v>494</v>
      </c>
      <c r="E502" s="2">
        <f t="shared" si="121"/>
        <v>0</v>
      </c>
      <c r="F502" s="10">
        <v>0</v>
      </c>
      <c r="G502" s="17">
        <f t="shared" si="126"/>
        <v>0</v>
      </c>
      <c r="H502" s="17">
        <f t="shared" si="127"/>
        <v>0</v>
      </c>
      <c r="I502" s="27">
        <f t="shared" si="112"/>
        <v>0</v>
      </c>
      <c r="J502" s="27">
        <f t="shared" si="113"/>
        <v>285.471</v>
      </c>
      <c r="K502" s="27">
        <f t="shared" si="114"/>
        <v>0</v>
      </c>
      <c r="L502" s="27">
        <f t="shared" si="122"/>
        <v>285.471</v>
      </c>
      <c r="M502" s="31">
        <f t="shared" si="123"/>
        <v>0</v>
      </c>
      <c r="N502" s="28">
        <f t="shared" si="115"/>
        <v>0</v>
      </c>
      <c r="O502" s="29" t="str">
        <f t="shared" si="116"/>
        <v>Not Braking</v>
      </c>
      <c r="P502" s="36">
        <f t="shared" si="117"/>
        <v>0</v>
      </c>
      <c r="Q502" s="36">
        <f>SUM(P$8:P502)</f>
        <v>943367.28557583794</v>
      </c>
      <c r="R502" s="36">
        <f t="shared" si="124"/>
        <v>0</v>
      </c>
      <c r="S502" s="36">
        <f>SUM(R$8:R502)</f>
        <v>1881755.5234816785</v>
      </c>
      <c r="T502" s="36">
        <f t="shared" si="125"/>
        <v>-938388.23790584051</v>
      </c>
      <c r="U502" s="17"/>
      <c r="V502" s="24"/>
      <c r="BH502">
        <f t="shared" si="118"/>
        <v>1</v>
      </c>
      <c r="BI502" t="str">
        <f t="shared" si="119"/>
        <v/>
      </c>
      <c r="BJ502">
        <f t="shared" si="120"/>
        <v>0</v>
      </c>
    </row>
    <row r="503" spans="2:62" x14ac:dyDescent="0.2">
      <c r="B503" s="3" t="s">
        <v>21</v>
      </c>
      <c r="C503" s="3">
        <v>495</v>
      </c>
      <c r="D503" s="3">
        <v>495</v>
      </c>
      <c r="E503" s="2">
        <f t="shared" si="121"/>
        <v>0</v>
      </c>
      <c r="F503" s="10">
        <v>0</v>
      </c>
      <c r="G503" s="17">
        <f t="shared" si="126"/>
        <v>0</v>
      </c>
      <c r="H503" s="17">
        <f t="shared" si="127"/>
        <v>0</v>
      </c>
      <c r="I503" s="27">
        <f t="shared" si="112"/>
        <v>0</v>
      </c>
      <c r="J503" s="27">
        <f t="shared" si="113"/>
        <v>285.471</v>
      </c>
      <c r="K503" s="27">
        <f t="shared" si="114"/>
        <v>0</v>
      </c>
      <c r="L503" s="27">
        <f t="shared" si="122"/>
        <v>285.471</v>
      </c>
      <c r="M503" s="31">
        <f t="shared" si="123"/>
        <v>0</v>
      </c>
      <c r="N503" s="28">
        <f t="shared" si="115"/>
        <v>0</v>
      </c>
      <c r="O503" s="29" t="str">
        <f t="shared" si="116"/>
        <v>Not Braking</v>
      </c>
      <c r="P503" s="36">
        <f t="shared" si="117"/>
        <v>0</v>
      </c>
      <c r="Q503" s="36">
        <f>SUM(P$8:P503)</f>
        <v>943367.28557583794</v>
      </c>
      <c r="R503" s="36">
        <f t="shared" si="124"/>
        <v>0</v>
      </c>
      <c r="S503" s="36">
        <f>SUM(R$8:R503)</f>
        <v>1881755.5234816785</v>
      </c>
      <c r="T503" s="36">
        <f t="shared" si="125"/>
        <v>-938388.23790584051</v>
      </c>
      <c r="U503" s="17"/>
      <c r="V503" s="24"/>
      <c r="BH503">
        <f t="shared" si="118"/>
        <v>1</v>
      </c>
      <c r="BI503" t="str">
        <f t="shared" si="119"/>
        <v/>
      </c>
      <c r="BJ503">
        <f t="shared" si="120"/>
        <v>0</v>
      </c>
    </row>
    <row r="504" spans="2:62" x14ac:dyDescent="0.2">
      <c r="B504" s="3" t="s">
        <v>21</v>
      </c>
      <c r="C504" s="3">
        <v>496</v>
      </c>
      <c r="D504" s="3">
        <v>496</v>
      </c>
      <c r="E504" s="2">
        <f t="shared" si="121"/>
        <v>0</v>
      </c>
      <c r="F504" s="10">
        <v>0</v>
      </c>
      <c r="G504" s="17">
        <f t="shared" si="126"/>
        <v>0</v>
      </c>
      <c r="H504" s="17">
        <f t="shared" si="127"/>
        <v>0</v>
      </c>
      <c r="I504" s="27">
        <f t="shared" si="112"/>
        <v>0</v>
      </c>
      <c r="J504" s="27">
        <f t="shared" si="113"/>
        <v>285.471</v>
      </c>
      <c r="K504" s="27">
        <f t="shared" si="114"/>
        <v>0</v>
      </c>
      <c r="L504" s="27">
        <f t="shared" si="122"/>
        <v>285.471</v>
      </c>
      <c r="M504" s="31">
        <f t="shared" si="123"/>
        <v>0</v>
      </c>
      <c r="N504" s="28">
        <f t="shared" si="115"/>
        <v>0</v>
      </c>
      <c r="O504" s="29" t="str">
        <f t="shared" si="116"/>
        <v>Not Braking</v>
      </c>
      <c r="P504" s="36">
        <f t="shared" si="117"/>
        <v>0</v>
      </c>
      <c r="Q504" s="36">
        <f>SUM(P$8:P504)</f>
        <v>943367.28557583794</v>
      </c>
      <c r="R504" s="36">
        <f t="shared" si="124"/>
        <v>0</v>
      </c>
      <c r="S504" s="36">
        <f>SUM(R$8:R504)</f>
        <v>1881755.5234816785</v>
      </c>
      <c r="T504" s="36">
        <f t="shared" si="125"/>
        <v>-938388.23790584051</v>
      </c>
      <c r="U504" s="17"/>
      <c r="V504" s="24"/>
      <c r="BH504">
        <f t="shared" si="118"/>
        <v>1</v>
      </c>
      <c r="BI504" t="str">
        <f t="shared" si="119"/>
        <v/>
      </c>
      <c r="BJ504">
        <f t="shared" si="120"/>
        <v>0</v>
      </c>
    </row>
    <row r="505" spans="2:62" x14ac:dyDescent="0.2">
      <c r="B505" s="3" t="s">
        <v>21</v>
      </c>
      <c r="C505" s="3">
        <v>497</v>
      </c>
      <c r="D505" s="3">
        <v>497</v>
      </c>
      <c r="E505" s="2">
        <f t="shared" si="121"/>
        <v>0</v>
      </c>
      <c r="F505" s="10">
        <v>0</v>
      </c>
      <c r="G505" s="17">
        <f t="shared" si="126"/>
        <v>0</v>
      </c>
      <c r="H505" s="17">
        <f t="shared" si="127"/>
        <v>0</v>
      </c>
      <c r="I505" s="27">
        <f t="shared" si="112"/>
        <v>0</v>
      </c>
      <c r="J505" s="27">
        <f t="shared" si="113"/>
        <v>285.471</v>
      </c>
      <c r="K505" s="27">
        <f t="shared" si="114"/>
        <v>0</v>
      </c>
      <c r="L505" s="27">
        <f t="shared" si="122"/>
        <v>285.471</v>
      </c>
      <c r="M505" s="31">
        <f t="shared" si="123"/>
        <v>0</v>
      </c>
      <c r="N505" s="28">
        <f t="shared" si="115"/>
        <v>0</v>
      </c>
      <c r="O505" s="29" t="str">
        <f t="shared" si="116"/>
        <v>Not Braking</v>
      </c>
      <c r="P505" s="36">
        <f t="shared" si="117"/>
        <v>0</v>
      </c>
      <c r="Q505" s="36">
        <f>SUM(P$8:P505)</f>
        <v>943367.28557583794</v>
      </c>
      <c r="R505" s="36">
        <f t="shared" si="124"/>
        <v>0</v>
      </c>
      <c r="S505" s="36">
        <f>SUM(R$8:R505)</f>
        <v>1881755.5234816785</v>
      </c>
      <c r="T505" s="36">
        <f t="shared" si="125"/>
        <v>-938388.23790584051</v>
      </c>
      <c r="U505" s="17"/>
      <c r="V505" s="24"/>
      <c r="BH505">
        <f t="shared" si="118"/>
        <v>1</v>
      </c>
      <c r="BI505" t="str">
        <f t="shared" si="119"/>
        <v/>
      </c>
      <c r="BJ505">
        <f t="shared" si="120"/>
        <v>0</v>
      </c>
    </row>
    <row r="506" spans="2:62" x14ac:dyDescent="0.2">
      <c r="B506" s="3" t="s">
        <v>21</v>
      </c>
      <c r="C506" s="3">
        <v>498</v>
      </c>
      <c r="D506" s="3">
        <v>498</v>
      </c>
      <c r="E506" s="2">
        <f t="shared" si="121"/>
        <v>0</v>
      </c>
      <c r="F506" s="10">
        <v>0</v>
      </c>
      <c r="G506" s="17">
        <f t="shared" si="126"/>
        <v>0</v>
      </c>
      <c r="H506" s="17">
        <f t="shared" si="127"/>
        <v>0</v>
      </c>
      <c r="I506" s="27">
        <f t="shared" si="112"/>
        <v>0</v>
      </c>
      <c r="J506" s="27">
        <f t="shared" si="113"/>
        <v>285.471</v>
      </c>
      <c r="K506" s="27">
        <f t="shared" si="114"/>
        <v>0</v>
      </c>
      <c r="L506" s="27">
        <f t="shared" si="122"/>
        <v>285.471</v>
      </c>
      <c r="M506" s="31">
        <f t="shared" si="123"/>
        <v>0</v>
      </c>
      <c r="N506" s="28">
        <f t="shared" si="115"/>
        <v>0</v>
      </c>
      <c r="O506" s="29" t="str">
        <f t="shared" si="116"/>
        <v>Not Braking</v>
      </c>
      <c r="P506" s="36">
        <f t="shared" si="117"/>
        <v>0</v>
      </c>
      <c r="Q506" s="36">
        <f>SUM(P$8:P506)</f>
        <v>943367.28557583794</v>
      </c>
      <c r="R506" s="36">
        <f t="shared" si="124"/>
        <v>0</v>
      </c>
      <c r="S506" s="36">
        <f>SUM(R$8:R506)</f>
        <v>1881755.5234816785</v>
      </c>
      <c r="T506" s="36">
        <f t="shared" si="125"/>
        <v>-938388.23790584051</v>
      </c>
      <c r="U506" s="17"/>
      <c r="V506" s="24"/>
      <c r="BH506">
        <f t="shared" si="118"/>
        <v>1</v>
      </c>
      <c r="BI506" t="str">
        <f t="shared" si="119"/>
        <v/>
      </c>
      <c r="BJ506">
        <f t="shared" si="120"/>
        <v>0</v>
      </c>
    </row>
    <row r="507" spans="2:62" x14ac:dyDescent="0.2">
      <c r="B507" s="3" t="s">
        <v>21</v>
      </c>
      <c r="C507" s="3">
        <v>499</v>
      </c>
      <c r="D507" s="3">
        <v>499</v>
      </c>
      <c r="E507" s="2">
        <f t="shared" si="121"/>
        <v>0</v>
      </c>
      <c r="F507" s="10">
        <v>0</v>
      </c>
      <c r="G507" s="17">
        <f t="shared" si="126"/>
        <v>0</v>
      </c>
      <c r="H507" s="17">
        <f t="shared" si="127"/>
        <v>0</v>
      </c>
      <c r="I507" s="27">
        <f t="shared" si="112"/>
        <v>0</v>
      </c>
      <c r="J507" s="27">
        <f t="shared" si="113"/>
        <v>285.471</v>
      </c>
      <c r="K507" s="27">
        <f t="shared" si="114"/>
        <v>0</v>
      </c>
      <c r="L507" s="27">
        <f t="shared" si="122"/>
        <v>285.471</v>
      </c>
      <c r="M507" s="31">
        <f t="shared" si="123"/>
        <v>0</v>
      </c>
      <c r="N507" s="28">
        <f t="shared" si="115"/>
        <v>0</v>
      </c>
      <c r="O507" s="29" t="str">
        <f t="shared" si="116"/>
        <v>Not Braking</v>
      </c>
      <c r="P507" s="36">
        <f t="shared" si="117"/>
        <v>0</v>
      </c>
      <c r="Q507" s="36">
        <f>SUM(P$8:P507)</f>
        <v>943367.28557583794</v>
      </c>
      <c r="R507" s="36">
        <f t="shared" si="124"/>
        <v>0</v>
      </c>
      <c r="S507" s="36">
        <f>SUM(R$8:R507)</f>
        <v>1881755.5234816785</v>
      </c>
      <c r="T507" s="36">
        <f t="shared" si="125"/>
        <v>-938388.23790584051</v>
      </c>
      <c r="U507" s="17"/>
      <c r="V507" s="24"/>
      <c r="BH507">
        <f t="shared" si="118"/>
        <v>1</v>
      </c>
      <c r="BI507" t="str">
        <f t="shared" si="119"/>
        <v/>
      </c>
      <c r="BJ507">
        <f t="shared" si="120"/>
        <v>0</v>
      </c>
    </row>
    <row r="508" spans="2:62" x14ac:dyDescent="0.2">
      <c r="B508" s="3" t="s">
        <v>21</v>
      </c>
      <c r="C508" s="3">
        <v>500</v>
      </c>
      <c r="D508" s="3">
        <v>500</v>
      </c>
      <c r="E508" s="2">
        <f t="shared" si="121"/>
        <v>0</v>
      </c>
      <c r="F508" s="10">
        <v>0</v>
      </c>
      <c r="G508" s="17">
        <f t="shared" si="126"/>
        <v>0</v>
      </c>
      <c r="H508" s="17">
        <f t="shared" si="127"/>
        <v>0</v>
      </c>
      <c r="I508" s="27">
        <f t="shared" si="112"/>
        <v>0</v>
      </c>
      <c r="J508" s="27">
        <f t="shared" si="113"/>
        <v>285.471</v>
      </c>
      <c r="K508" s="27">
        <f t="shared" si="114"/>
        <v>0</v>
      </c>
      <c r="L508" s="27">
        <f t="shared" si="122"/>
        <v>285.471</v>
      </c>
      <c r="M508" s="31">
        <f t="shared" si="123"/>
        <v>0</v>
      </c>
      <c r="N508" s="28">
        <f t="shared" si="115"/>
        <v>0</v>
      </c>
      <c r="O508" s="29" t="str">
        <f t="shared" si="116"/>
        <v>Not Braking</v>
      </c>
      <c r="P508" s="36">
        <f t="shared" si="117"/>
        <v>0</v>
      </c>
      <c r="Q508" s="36">
        <f>SUM(P$8:P508)</f>
        <v>943367.28557583794</v>
      </c>
      <c r="R508" s="36">
        <f t="shared" si="124"/>
        <v>0</v>
      </c>
      <c r="S508" s="36">
        <f>SUM(R$8:R508)</f>
        <v>1881755.5234816785</v>
      </c>
      <c r="T508" s="36">
        <f t="shared" si="125"/>
        <v>-938388.23790584051</v>
      </c>
      <c r="U508" s="17"/>
      <c r="V508" s="24"/>
      <c r="BH508">
        <f t="shared" si="118"/>
        <v>1</v>
      </c>
      <c r="BI508" t="str">
        <f t="shared" si="119"/>
        <v/>
      </c>
      <c r="BJ508">
        <f t="shared" si="120"/>
        <v>0</v>
      </c>
    </row>
    <row r="509" spans="2:62" x14ac:dyDescent="0.2">
      <c r="B509" s="3" t="s">
        <v>21</v>
      </c>
      <c r="C509" s="3">
        <v>501</v>
      </c>
      <c r="D509" s="3">
        <v>501</v>
      </c>
      <c r="E509" s="2">
        <f t="shared" si="121"/>
        <v>0</v>
      </c>
      <c r="F509" s="10">
        <v>0</v>
      </c>
      <c r="G509" s="17">
        <f t="shared" si="126"/>
        <v>0</v>
      </c>
      <c r="H509" s="17">
        <f t="shared" si="127"/>
        <v>0</v>
      </c>
      <c r="I509" s="27">
        <f t="shared" si="112"/>
        <v>0</v>
      </c>
      <c r="J509" s="27">
        <f t="shared" si="113"/>
        <v>285.471</v>
      </c>
      <c r="K509" s="27">
        <f t="shared" si="114"/>
        <v>0</v>
      </c>
      <c r="L509" s="27">
        <f t="shared" si="122"/>
        <v>285.471</v>
      </c>
      <c r="M509" s="31">
        <f t="shared" si="123"/>
        <v>0</v>
      </c>
      <c r="N509" s="28">
        <f t="shared" si="115"/>
        <v>0</v>
      </c>
      <c r="O509" s="29" t="str">
        <f t="shared" si="116"/>
        <v>Not Braking</v>
      </c>
      <c r="P509" s="36">
        <f t="shared" si="117"/>
        <v>0</v>
      </c>
      <c r="Q509" s="36">
        <f>SUM(P$8:P509)</f>
        <v>943367.28557583794</v>
      </c>
      <c r="R509" s="36">
        <f t="shared" si="124"/>
        <v>0</v>
      </c>
      <c r="S509" s="36">
        <f>SUM(R$8:R509)</f>
        <v>1881755.5234816785</v>
      </c>
      <c r="T509" s="36">
        <f t="shared" si="125"/>
        <v>-938388.23790584051</v>
      </c>
      <c r="U509" s="17"/>
      <c r="V509" s="24"/>
      <c r="BH509">
        <f t="shared" si="118"/>
        <v>1</v>
      </c>
      <c r="BI509" t="str">
        <f t="shared" si="119"/>
        <v/>
      </c>
      <c r="BJ509">
        <f t="shared" si="120"/>
        <v>0</v>
      </c>
    </row>
    <row r="510" spans="2:62" x14ac:dyDescent="0.2">
      <c r="B510" s="3" t="s">
        <v>21</v>
      </c>
      <c r="C510" s="3">
        <v>502</v>
      </c>
      <c r="D510" s="3">
        <v>502</v>
      </c>
      <c r="E510" s="2">
        <f t="shared" si="121"/>
        <v>0</v>
      </c>
      <c r="F510" s="10">
        <v>0</v>
      </c>
      <c r="G510" s="17">
        <f t="shared" si="126"/>
        <v>0</v>
      </c>
      <c r="H510" s="17">
        <f t="shared" si="127"/>
        <v>0</v>
      </c>
      <c r="I510" s="27">
        <f t="shared" si="112"/>
        <v>0</v>
      </c>
      <c r="J510" s="27">
        <f t="shared" si="113"/>
        <v>285.471</v>
      </c>
      <c r="K510" s="27">
        <f t="shared" si="114"/>
        <v>0</v>
      </c>
      <c r="L510" s="27">
        <f t="shared" si="122"/>
        <v>285.471</v>
      </c>
      <c r="M510" s="31">
        <f t="shared" si="123"/>
        <v>0</v>
      </c>
      <c r="N510" s="28">
        <f t="shared" si="115"/>
        <v>0</v>
      </c>
      <c r="O510" s="29" t="str">
        <f t="shared" si="116"/>
        <v>Not Braking</v>
      </c>
      <c r="P510" s="36">
        <f t="shared" si="117"/>
        <v>0</v>
      </c>
      <c r="Q510" s="36">
        <f>SUM(P$8:P510)</f>
        <v>943367.28557583794</v>
      </c>
      <c r="R510" s="36">
        <f t="shared" si="124"/>
        <v>0</v>
      </c>
      <c r="S510" s="36">
        <f>SUM(R$8:R510)</f>
        <v>1881755.5234816785</v>
      </c>
      <c r="T510" s="36">
        <f t="shared" si="125"/>
        <v>-938388.23790584051</v>
      </c>
      <c r="U510" s="17"/>
      <c r="V510" s="24"/>
      <c r="BH510">
        <f t="shared" si="118"/>
        <v>1</v>
      </c>
      <c r="BI510" t="str">
        <f t="shared" si="119"/>
        <v/>
      </c>
      <c r="BJ510">
        <f t="shared" si="120"/>
        <v>0</v>
      </c>
    </row>
    <row r="511" spans="2:62" x14ac:dyDescent="0.2">
      <c r="B511" s="3" t="s">
        <v>21</v>
      </c>
      <c r="C511" s="3">
        <v>503</v>
      </c>
      <c r="D511" s="3">
        <v>503</v>
      </c>
      <c r="E511" s="2">
        <f t="shared" si="121"/>
        <v>0</v>
      </c>
      <c r="F511" s="10">
        <v>0</v>
      </c>
      <c r="G511" s="17">
        <f t="shared" si="126"/>
        <v>0</v>
      </c>
      <c r="H511" s="17">
        <f t="shared" si="127"/>
        <v>0</v>
      </c>
      <c r="I511" s="27">
        <f t="shared" si="112"/>
        <v>0</v>
      </c>
      <c r="J511" s="27">
        <f t="shared" si="113"/>
        <v>285.471</v>
      </c>
      <c r="K511" s="27">
        <f t="shared" si="114"/>
        <v>0</v>
      </c>
      <c r="L511" s="27">
        <f t="shared" si="122"/>
        <v>285.471</v>
      </c>
      <c r="M511" s="31">
        <f t="shared" si="123"/>
        <v>0</v>
      </c>
      <c r="N511" s="28">
        <f t="shared" si="115"/>
        <v>0</v>
      </c>
      <c r="O511" s="29" t="str">
        <f t="shared" si="116"/>
        <v>Not Braking</v>
      </c>
      <c r="P511" s="36">
        <f t="shared" si="117"/>
        <v>0</v>
      </c>
      <c r="Q511" s="36">
        <f>SUM(P$8:P511)</f>
        <v>943367.28557583794</v>
      </c>
      <c r="R511" s="36">
        <f t="shared" si="124"/>
        <v>0</v>
      </c>
      <c r="S511" s="36">
        <f>SUM(R$8:R511)</f>
        <v>1881755.5234816785</v>
      </c>
      <c r="T511" s="36">
        <f t="shared" si="125"/>
        <v>-938388.23790584051</v>
      </c>
      <c r="U511" s="17"/>
      <c r="V511" s="24"/>
      <c r="BH511">
        <f t="shared" si="118"/>
        <v>1</v>
      </c>
      <c r="BI511" t="str">
        <f t="shared" si="119"/>
        <v/>
      </c>
      <c r="BJ511">
        <f t="shared" si="120"/>
        <v>0</v>
      </c>
    </row>
    <row r="512" spans="2:62" x14ac:dyDescent="0.2">
      <c r="B512" s="3" t="s">
        <v>21</v>
      </c>
      <c r="C512" s="3">
        <v>504</v>
      </c>
      <c r="D512" s="3">
        <v>504</v>
      </c>
      <c r="E512" s="2">
        <f t="shared" si="121"/>
        <v>0</v>
      </c>
      <c r="F512" s="10">
        <v>0</v>
      </c>
      <c r="G512" s="17">
        <f t="shared" si="126"/>
        <v>0</v>
      </c>
      <c r="H512" s="17">
        <f t="shared" si="127"/>
        <v>0</v>
      </c>
      <c r="I512" s="27">
        <f t="shared" si="112"/>
        <v>0</v>
      </c>
      <c r="J512" s="27">
        <f t="shared" si="113"/>
        <v>285.471</v>
      </c>
      <c r="K512" s="27">
        <f t="shared" si="114"/>
        <v>0</v>
      </c>
      <c r="L512" s="27">
        <f t="shared" si="122"/>
        <v>285.471</v>
      </c>
      <c r="M512" s="31">
        <f t="shared" si="123"/>
        <v>0</v>
      </c>
      <c r="N512" s="28">
        <f t="shared" si="115"/>
        <v>0</v>
      </c>
      <c r="O512" s="29" t="str">
        <f t="shared" si="116"/>
        <v>Not Braking</v>
      </c>
      <c r="P512" s="36">
        <f t="shared" si="117"/>
        <v>0</v>
      </c>
      <c r="Q512" s="36">
        <f>SUM(P$8:P512)</f>
        <v>943367.28557583794</v>
      </c>
      <c r="R512" s="36">
        <f t="shared" si="124"/>
        <v>0</v>
      </c>
      <c r="S512" s="36">
        <f>SUM(R$8:R512)</f>
        <v>1881755.5234816785</v>
      </c>
      <c r="T512" s="36">
        <f t="shared" si="125"/>
        <v>-938388.23790584051</v>
      </c>
      <c r="U512" s="17"/>
      <c r="V512" s="24"/>
      <c r="BH512">
        <f t="shared" si="118"/>
        <v>1</v>
      </c>
      <c r="BI512" t="str">
        <f t="shared" si="119"/>
        <v/>
      </c>
      <c r="BJ512">
        <f t="shared" si="120"/>
        <v>0</v>
      </c>
    </row>
    <row r="513" spans="2:62" x14ac:dyDescent="0.2">
      <c r="B513" s="3" t="s">
        <v>21</v>
      </c>
      <c r="C513" s="3">
        <v>505</v>
      </c>
      <c r="D513" s="3">
        <v>505</v>
      </c>
      <c r="E513" s="2">
        <f t="shared" si="121"/>
        <v>0</v>
      </c>
      <c r="F513" s="10">
        <v>0</v>
      </c>
      <c r="G513" s="17">
        <f t="shared" si="126"/>
        <v>0</v>
      </c>
      <c r="H513" s="17">
        <f t="shared" si="127"/>
        <v>0</v>
      </c>
      <c r="I513" s="27">
        <f t="shared" si="112"/>
        <v>0</v>
      </c>
      <c r="J513" s="27">
        <f t="shared" si="113"/>
        <v>285.471</v>
      </c>
      <c r="K513" s="27">
        <f t="shared" si="114"/>
        <v>0</v>
      </c>
      <c r="L513" s="27">
        <f t="shared" si="122"/>
        <v>285.471</v>
      </c>
      <c r="M513" s="31">
        <f t="shared" si="123"/>
        <v>0</v>
      </c>
      <c r="N513" s="28">
        <f t="shared" si="115"/>
        <v>0</v>
      </c>
      <c r="O513" s="29" t="str">
        <f t="shared" si="116"/>
        <v>Not Braking</v>
      </c>
      <c r="P513" s="36">
        <f t="shared" si="117"/>
        <v>0</v>
      </c>
      <c r="Q513" s="36">
        <f>SUM(P$8:P513)</f>
        <v>943367.28557583794</v>
      </c>
      <c r="R513" s="36">
        <f t="shared" si="124"/>
        <v>0</v>
      </c>
      <c r="S513" s="36">
        <f>SUM(R$8:R513)</f>
        <v>1881755.5234816785</v>
      </c>
      <c r="T513" s="36">
        <f t="shared" si="125"/>
        <v>-938388.23790584051</v>
      </c>
      <c r="U513" s="17"/>
      <c r="V513" s="24"/>
      <c r="BH513">
        <f t="shared" si="118"/>
        <v>1</v>
      </c>
      <c r="BI513" t="str">
        <f t="shared" si="119"/>
        <v/>
      </c>
      <c r="BJ513">
        <f t="shared" si="120"/>
        <v>0</v>
      </c>
    </row>
    <row r="514" spans="2:62" x14ac:dyDescent="0.2">
      <c r="B514" s="3" t="s">
        <v>21</v>
      </c>
      <c r="C514" s="3">
        <v>506</v>
      </c>
      <c r="D514" s="3">
        <v>506</v>
      </c>
      <c r="E514" s="2">
        <f t="shared" si="121"/>
        <v>0</v>
      </c>
      <c r="F514" s="10">
        <v>0</v>
      </c>
      <c r="G514" s="17">
        <f t="shared" si="126"/>
        <v>0</v>
      </c>
      <c r="H514" s="17">
        <f t="shared" si="127"/>
        <v>0</v>
      </c>
      <c r="I514" s="27">
        <f t="shared" si="112"/>
        <v>0</v>
      </c>
      <c r="J514" s="27">
        <f t="shared" si="113"/>
        <v>285.471</v>
      </c>
      <c r="K514" s="27">
        <f t="shared" si="114"/>
        <v>0</v>
      </c>
      <c r="L514" s="27">
        <f t="shared" si="122"/>
        <v>285.471</v>
      </c>
      <c r="M514" s="31">
        <f t="shared" si="123"/>
        <v>0</v>
      </c>
      <c r="N514" s="28">
        <f t="shared" si="115"/>
        <v>0</v>
      </c>
      <c r="O514" s="29" t="str">
        <f t="shared" si="116"/>
        <v>Not Braking</v>
      </c>
      <c r="P514" s="36">
        <f t="shared" si="117"/>
        <v>0</v>
      </c>
      <c r="Q514" s="36">
        <f>SUM(P$8:P514)</f>
        <v>943367.28557583794</v>
      </c>
      <c r="R514" s="36">
        <f t="shared" si="124"/>
        <v>0</v>
      </c>
      <c r="S514" s="36">
        <f>SUM(R$8:R514)</f>
        <v>1881755.5234816785</v>
      </c>
      <c r="T514" s="36">
        <f t="shared" si="125"/>
        <v>-938388.23790584051</v>
      </c>
      <c r="U514" s="17"/>
      <c r="V514" s="24"/>
      <c r="BH514">
        <f t="shared" si="118"/>
        <v>1</v>
      </c>
      <c r="BI514" t="str">
        <f t="shared" si="119"/>
        <v/>
      </c>
      <c r="BJ514">
        <f t="shared" si="120"/>
        <v>0</v>
      </c>
    </row>
    <row r="515" spans="2:62" x14ac:dyDescent="0.2">
      <c r="B515" s="3" t="s">
        <v>21</v>
      </c>
      <c r="C515" s="3">
        <v>507</v>
      </c>
      <c r="D515" s="3">
        <v>507</v>
      </c>
      <c r="E515" s="2">
        <f t="shared" si="121"/>
        <v>0</v>
      </c>
      <c r="F515" s="10">
        <v>0</v>
      </c>
      <c r="G515" s="17">
        <f t="shared" si="126"/>
        <v>0</v>
      </c>
      <c r="H515" s="17">
        <f t="shared" si="127"/>
        <v>0</v>
      </c>
      <c r="I515" s="27">
        <f t="shared" si="112"/>
        <v>0</v>
      </c>
      <c r="J515" s="27">
        <f t="shared" si="113"/>
        <v>285.471</v>
      </c>
      <c r="K515" s="27">
        <f t="shared" si="114"/>
        <v>0</v>
      </c>
      <c r="L515" s="27">
        <f t="shared" si="122"/>
        <v>285.471</v>
      </c>
      <c r="M515" s="31">
        <f t="shared" si="123"/>
        <v>0</v>
      </c>
      <c r="N515" s="28">
        <f t="shared" si="115"/>
        <v>0</v>
      </c>
      <c r="O515" s="29" t="str">
        <f t="shared" si="116"/>
        <v>Not Braking</v>
      </c>
      <c r="P515" s="36">
        <f t="shared" si="117"/>
        <v>0</v>
      </c>
      <c r="Q515" s="36">
        <f>SUM(P$8:P515)</f>
        <v>943367.28557583794</v>
      </c>
      <c r="R515" s="36">
        <f t="shared" si="124"/>
        <v>0</v>
      </c>
      <c r="S515" s="36">
        <f>SUM(R$8:R515)</f>
        <v>1881755.5234816785</v>
      </c>
      <c r="T515" s="36">
        <f t="shared" si="125"/>
        <v>-938388.23790584051</v>
      </c>
      <c r="U515" s="17"/>
      <c r="V515" s="24"/>
      <c r="BH515">
        <f t="shared" si="118"/>
        <v>1</v>
      </c>
      <c r="BI515" t="str">
        <f t="shared" si="119"/>
        <v/>
      </c>
      <c r="BJ515">
        <f t="shared" si="120"/>
        <v>0</v>
      </c>
    </row>
    <row r="516" spans="2:62" x14ac:dyDescent="0.2">
      <c r="B516" s="3" t="s">
        <v>21</v>
      </c>
      <c r="C516" s="3">
        <v>508</v>
      </c>
      <c r="D516" s="3">
        <v>508</v>
      </c>
      <c r="E516" s="2">
        <f t="shared" si="121"/>
        <v>0</v>
      </c>
      <c r="F516" s="10">
        <v>0</v>
      </c>
      <c r="G516" s="17">
        <f t="shared" si="126"/>
        <v>0</v>
      </c>
      <c r="H516" s="17">
        <f t="shared" si="127"/>
        <v>0</v>
      </c>
      <c r="I516" s="27">
        <f t="shared" si="112"/>
        <v>0</v>
      </c>
      <c r="J516" s="27">
        <f t="shared" si="113"/>
        <v>285.471</v>
      </c>
      <c r="K516" s="27">
        <f t="shared" si="114"/>
        <v>0</v>
      </c>
      <c r="L516" s="27">
        <f t="shared" si="122"/>
        <v>285.471</v>
      </c>
      <c r="M516" s="31">
        <f t="shared" si="123"/>
        <v>0</v>
      </c>
      <c r="N516" s="28">
        <f t="shared" si="115"/>
        <v>0</v>
      </c>
      <c r="O516" s="29" t="str">
        <f t="shared" si="116"/>
        <v>Not Braking</v>
      </c>
      <c r="P516" s="36">
        <f t="shared" si="117"/>
        <v>0</v>
      </c>
      <c r="Q516" s="36">
        <f>SUM(P$8:P516)</f>
        <v>943367.28557583794</v>
      </c>
      <c r="R516" s="36">
        <f t="shared" si="124"/>
        <v>0</v>
      </c>
      <c r="S516" s="36">
        <f>SUM(R$8:R516)</f>
        <v>1881755.5234816785</v>
      </c>
      <c r="T516" s="36">
        <f t="shared" si="125"/>
        <v>-938388.23790584051</v>
      </c>
      <c r="U516" s="17"/>
      <c r="V516" s="24"/>
      <c r="BH516">
        <f t="shared" si="118"/>
        <v>1</v>
      </c>
      <c r="BI516" t="str">
        <f t="shared" si="119"/>
        <v/>
      </c>
      <c r="BJ516">
        <f t="shared" si="120"/>
        <v>0</v>
      </c>
    </row>
    <row r="517" spans="2:62" x14ac:dyDescent="0.2">
      <c r="B517" s="3" t="s">
        <v>21</v>
      </c>
      <c r="C517" s="3">
        <v>509</v>
      </c>
      <c r="D517" s="3">
        <v>509</v>
      </c>
      <c r="E517" s="2">
        <f t="shared" si="121"/>
        <v>0</v>
      </c>
      <c r="F517" s="10">
        <v>0</v>
      </c>
      <c r="G517" s="17">
        <f t="shared" si="126"/>
        <v>0</v>
      </c>
      <c r="H517" s="17">
        <f t="shared" si="127"/>
        <v>0</v>
      </c>
      <c r="I517" s="27">
        <f t="shared" si="112"/>
        <v>0</v>
      </c>
      <c r="J517" s="27">
        <f t="shared" si="113"/>
        <v>285.471</v>
      </c>
      <c r="K517" s="27">
        <f t="shared" si="114"/>
        <v>0</v>
      </c>
      <c r="L517" s="27">
        <f t="shared" si="122"/>
        <v>285.471</v>
      </c>
      <c r="M517" s="31">
        <f t="shared" si="123"/>
        <v>0</v>
      </c>
      <c r="N517" s="28">
        <f t="shared" si="115"/>
        <v>0</v>
      </c>
      <c r="O517" s="29" t="str">
        <f t="shared" si="116"/>
        <v>Not Braking</v>
      </c>
      <c r="P517" s="36">
        <f t="shared" si="117"/>
        <v>0</v>
      </c>
      <c r="Q517" s="36">
        <f>SUM(P$8:P517)</f>
        <v>943367.28557583794</v>
      </c>
      <c r="R517" s="36">
        <f t="shared" si="124"/>
        <v>0</v>
      </c>
      <c r="S517" s="36">
        <f>SUM(R$8:R517)</f>
        <v>1881755.5234816785</v>
      </c>
      <c r="T517" s="36">
        <f t="shared" si="125"/>
        <v>-938388.23790584051</v>
      </c>
      <c r="U517" s="17"/>
      <c r="V517" s="24"/>
      <c r="BH517">
        <f t="shared" si="118"/>
        <v>1</v>
      </c>
      <c r="BI517" t="str">
        <f t="shared" si="119"/>
        <v/>
      </c>
      <c r="BJ517">
        <f t="shared" si="120"/>
        <v>0</v>
      </c>
    </row>
    <row r="518" spans="2:62" x14ac:dyDescent="0.2">
      <c r="B518" s="3" t="s">
        <v>21</v>
      </c>
      <c r="C518" s="3">
        <v>510</v>
      </c>
      <c r="D518" s="3">
        <v>510</v>
      </c>
      <c r="E518" s="2">
        <f t="shared" si="121"/>
        <v>0</v>
      </c>
      <c r="F518" s="10">
        <v>0</v>
      </c>
      <c r="G518" s="17">
        <f t="shared" si="126"/>
        <v>0</v>
      </c>
      <c r="H518" s="17">
        <f t="shared" si="127"/>
        <v>0</v>
      </c>
      <c r="I518" s="27">
        <f t="shared" si="112"/>
        <v>0</v>
      </c>
      <c r="J518" s="27">
        <f t="shared" si="113"/>
        <v>285.471</v>
      </c>
      <c r="K518" s="27">
        <f t="shared" si="114"/>
        <v>0</v>
      </c>
      <c r="L518" s="27">
        <f t="shared" si="122"/>
        <v>285.471</v>
      </c>
      <c r="M518" s="31">
        <f t="shared" si="123"/>
        <v>0</v>
      </c>
      <c r="N518" s="28">
        <f t="shared" si="115"/>
        <v>0</v>
      </c>
      <c r="O518" s="29" t="str">
        <f t="shared" si="116"/>
        <v>Not Braking</v>
      </c>
      <c r="P518" s="36">
        <f t="shared" si="117"/>
        <v>0</v>
      </c>
      <c r="Q518" s="36">
        <f>SUM(P$8:P518)</f>
        <v>943367.28557583794</v>
      </c>
      <c r="R518" s="36">
        <f t="shared" si="124"/>
        <v>0</v>
      </c>
      <c r="S518" s="36">
        <f>SUM(R$8:R518)</f>
        <v>1881755.5234816785</v>
      </c>
      <c r="T518" s="36">
        <f t="shared" si="125"/>
        <v>-938388.23790584051</v>
      </c>
      <c r="U518" s="17"/>
      <c r="V518" s="24"/>
      <c r="BH518">
        <f t="shared" si="118"/>
        <v>1</v>
      </c>
      <c r="BI518" t="str">
        <f t="shared" si="119"/>
        <v/>
      </c>
      <c r="BJ518">
        <f t="shared" si="120"/>
        <v>0</v>
      </c>
    </row>
    <row r="519" spans="2:62" x14ac:dyDescent="0.2">
      <c r="B519" s="3" t="s">
        <v>21</v>
      </c>
      <c r="C519" s="3">
        <v>511</v>
      </c>
      <c r="D519" s="3">
        <v>511</v>
      </c>
      <c r="E519" s="2">
        <f t="shared" si="121"/>
        <v>0</v>
      </c>
      <c r="F519" s="10">
        <v>0</v>
      </c>
      <c r="G519" s="17">
        <f t="shared" si="126"/>
        <v>6.9444444444444448E-2</v>
      </c>
      <c r="H519" s="17">
        <f t="shared" si="127"/>
        <v>0.25</v>
      </c>
      <c r="I519" s="27">
        <f t="shared" si="112"/>
        <v>101.04166666666667</v>
      </c>
      <c r="J519" s="27">
        <f t="shared" si="113"/>
        <v>285.471</v>
      </c>
      <c r="K519" s="27">
        <f t="shared" si="114"/>
        <v>0</v>
      </c>
      <c r="L519" s="27">
        <f t="shared" si="122"/>
        <v>386.51266666666669</v>
      </c>
      <c r="M519" s="31">
        <f t="shared" si="123"/>
        <v>0</v>
      </c>
      <c r="N519" s="28">
        <f t="shared" si="115"/>
        <v>0</v>
      </c>
      <c r="O519" s="29" t="str">
        <f t="shared" si="116"/>
        <v>Not Braking</v>
      </c>
      <c r="P519" s="36">
        <f t="shared" si="117"/>
        <v>0</v>
      </c>
      <c r="Q519" s="36">
        <f>SUM(P$8:P519)</f>
        <v>943367.28557583794</v>
      </c>
      <c r="R519" s="36">
        <f t="shared" si="124"/>
        <v>0</v>
      </c>
      <c r="S519" s="36">
        <f>SUM(R$8:R519)</f>
        <v>1881755.5234816785</v>
      </c>
      <c r="T519" s="36">
        <f t="shared" si="125"/>
        <v>-938388.23790584051</v>
      </c>
      <c r="U519" s="17"/>
      <c r="V519" s="24"/>
      <c r="BH519">
        <f t="shared" si="118"/>
        <v>1</v>
      </c>
      <c r="BI519" t="str">
        <f t="shared" si="119"/>
        <v/>
      </c>
      <c r="BJ519">
        <f t="shared" si="120"/>
        <v>0</v>
      </c>
    </row>
    <row r="520" spans="2:62" x14ac:dyDescent="0.2">
      <c r="B520" s="3" t="s">
        <v>21</v>
      </c>
      <c r="C520" s="3">
        <v>512</v>
      </c>
      <c r="D520" s="3">
        <v>512</v>
      </c>
      <c r="E520" s="2">
        <f t="shared" si="121"/>
        <v>0.1388888888888889</v>
      </c>
      <c r="F520" s="10">
        <v>0.5</v>
      </c>
      <c r="G520" s="17">
        <f t="shared" si="126"/>
        <v>0.34722222222222221</v>
      </c>
      <c r="H520" s="17">
        <f t="shared" si="127"/>
        <v>1.25</v>
      </c>
      <c r="I520" s="27">
        <f t="shared" ref="I520:I583" si="128">$I$4*G520</f>
        <v>505.20833333333331</v>
      </c>
      <c r="J520" s="27">
        <f t="shared" ref="J520:J583" si="129">$I$4*$J$4*9.81</f>
        <v>285.471</v>
      </c>
      <c r="K520" s="27">
        <f t="shared" ref="K520:K583" si="130">0.5*$M$4*$K$4*$L$4*E520^2</f>
        <v>8.1678481867283968E-3</v>
      </c>
      <c r="L520" s="27">
        <f t="shared" si="122"/>
        <v>790.68750118152002</v>
      </c>
      <c r="M520" s="31">
        <f t="shared" si="123"/>
        <v>0.10981770849743334</v>
      </c>
      <c r="N520" s="28">
        <f t="shared" ref="N520:N583" si="131">IF(G520&lt;0,L520*E520*(C521-C520),0)</f>
        <v>0</v>
      </c>
      <c r="O520" s="29" t="str">
        <f t="shared" ref="O520:O583" si="132">IF(G520&lt;0,"Braking","Not Braking")</f>
        <v>Not Braking</v>
      </c>
      <c r="P520" s="36">
        <f t="shared" ref="P520:P583" si="133">IF(C521=C520,0,L520*E520*(C521-C520))</f>
        <v>109.81770849743334</v>
      </c>
      <c r="Q520" s="36">
        <f>SUM(P$8:P520)</f>
        <v>943477.10328433535</v>
      </c>
      <c r="R520" s="36">
        <f t="shared" si="124"/>
        <v>109.81770849743334</v>
      </c>
      <c r="S520" s="36">
        <f>SUM(R$8:R520)</f>
        <v>1881865.3411901759</v>
      </c>
      <c r="T520" s="36">
        <f t="shared" si="125"/>
        <v>-938388.23790584051</v>
      </c>
      <c r="U520" s="17"/>
      <c r="V520" s="24"/>
      <c r="BH520">
        <f t="shared" ref="BH520:BH583" si="134">IF(F520&lt;1,1,0)</f>
        <v>1</v>
      </c>
      <c r="BI520" t="str">
        <f t="shared" ref="BI520:BI583" si="135">IF(BH520=1,"",F520)</f>
        <v/>
      </c>
      <c r="BJ520">
        <f t="shared" ref="BJ520:BJ583" si="136">F520/3.6</f>
        <v>0.1388888888888889</v>
      </c>
    </row>
    <row r="521" spans="2:62" x14ac:dyDescent="0.2">
      <c r="B521" s="3" t="s">
        <v>21</v>
      </c>
      <c r="C521" s="3">
        <v>513</v>
      </c>
      <c r="D521" s="3">
        <v>513</v>
      </c>
      <c r="E521" s="2">
        <f t="shared" ref="E521:E584" si="137">F521*1000/3600</f>
        <v>0.69444444444444442</v>
      </c>
      <c r="F521" s="10">
        <v>2.5</v>
      </c>
      <c r="G521" s="17">
        <f t="shared" si="126"/>
        <v>0.8472222222222221</v>
      </c>
      <c r="H521" s="17">
        <f t="shared" si="127"/>
        <v>3.05</v>
      </c>
      <c r="I521" s="27">
        <f t="shared" si="128"/>
        <v>1232.7083333333333</v>
      </c>
      <c r="J521" s="27">
        <f t="shared" si="129"/>
        <v>285.471</v>
      </c>
      <c r="K521" s="27">
        <f t="shared" si="130"/>
        <v>0.20419620466820987</v>
      </c>
      <c r="L521" s="27">
        <f t="shared" ref="L521:L584" si="138">J521+K521+I521</f>
        <v>1518.3835295380015</v>
      </c>
      <c r="M521" s="31">
        <f t="shared" ref="M521:M584" si="139">L521*E521/1000</f>
        <v>1.0544330066236121</v>
      </c>
      <c r="N521" s="28">
        <f t="shared" si="131"/>
        <v>0</v>
      </c>
      <c r="O521" s="29" t="str">
        <f t="shared" si="132"/>
        <v>Not Braking</v>
      </c>
      <c r="P521" s="36">
        <f t="shared" si="133"/>
        <v>1054.4330066236121</v>
      </c>
      <c r="Q521" s="36">
        <f>SUM(P$8:P521)</f>
        <v>944531.53629095899</v>
      </c>
      <c r="R521" s="36">
        <f t="shared" ref="R521:R584" si="140">ABS(L521*E521*(C522-C521))</f>
        <v>1054.4330066236121</v>
      </c>
      <c r="S521" s="36">
        <f>SUM(R$8:R521)</f>
        <v>1882919.7741967994</v>
      </c>
      <c r="T521" s="36">
        <f t="shared" ref="T521:T584" si="141">Q521-S521</f>
        <v>-938388.23790584039</v>
      </c>
      <c r="U521" s="17"/>
      <c r="V521" s="24"/>
      <c r="BH521">
        <f t="shared" si="134"/>
        <v>0</v>
      </c>
      <c r="BI521">
        <f t="shared" si="135"/>
        <v>2.5</v>
      </c>
      <c r="BJ521">
        <f t="shared" si="136"/>
        <v>0.69444444444444442</v>
      </c>
    </row>
    <row r="522" spans="2:62" x14ac:dyDescent="0.2">
      <c r="B522" s="3" t="s">
        <v>21</v>
      </c>
      <c r="C522" s="3">
        <v>514</v>
      </c>
      <c r="D522" s="3">
        <v>514</v>
      </c>
      <c r="E522" s="2">
        <f t="shared" si="137"/>
        <v>1.8333333333333333</v>
      </c>
      <c r="F522" s="10">
        <v>6.6</v>
      </c>
      <c r="G522" s="17">
        <f t="shared" ref="G522:G585" si="142">($F523-$F521)/2/3.6</f>
        <v>1.2916666666666667</v>
      </c>
      <c r="H522" s="17">
        <f t="shared" ref="H522:H585" si="143">($F523-$F521)/2</f>
        <v>4.6500000000000004</v>
      </c>
      <c r="I522" s="27">
        <f t="shared" si="128"/>
        <v>1879.375</v>
      </c>
      <c r="J522" s="27">
        <f t="shared" si="129"/>
        <v>285.471</v>
      </c>
      <c r="K522" s="27">
        <f t="shared" si="130"/>
        <v>1.4231658680555554</v>
      </c>
      <c r="L522" s="27">
        <f t="shared" si="138"/>
        <v>2166.2691658680556</v>
      </c>
      <c r="M522" s="31">
        <f t="shared" si="139"/>
        <v>3.9714934707581016</v>
      </c>
      <c r="N522" s="28">
        <f t="shared" si="131"/>
        <v>0</v>
      </c>
      <c r="O522" s="29" t="str">
        <f t="shared" si="132"/>
        <v>Not Braking</v>
      </c>
      <c r="P522" s="36">
        <f t="shared" si="133"/>
        <v>3971.4934707581015</v>
      </c>
      <c r="Q522" s="36">
        <f>SUM(P$8:P522)</f>
        <v>948503.02976171707</v>
      </c>
      <c r="R522" s="36">
        <f t="shared" si="140"/>
        <v>3971.4934707581015</v>
      </c>
      <c r="S522" s="36">
        <f>SUM(R$8:R522)</f>
        <v>1886891.2676675576</v>
      </c>
      <c r="T522" s="36">
        <f t="shared" si="141"/>
        <v>-938388.23790584051</v>
      </c>
      <c r="U522" s="17"/>
      <c r="V522" s="24"/>
      <c r="BH522">
        <f t="shared" si="134"/>
        <v>0</v>
      </c>
      <c r="BI522">
        <f t="shared" si="135"/>
        <v>6.6</v>
      </c>
      <c r="BJ522">
        <f t="shared" si="136"/>
        <v>1.8333333333333333</v>
      </c>
    </row>
    <row r="523" spans="2:62" x14ac:dyDescent="0.2">
      <c r="B523" s="3" t="s">
        <v>21</v>
      </c>
      <c r="C523" s="3">
        <v>515</v>
      </c>
      <c r="D523" s="3">
        <v>515</v>
      </c>
      <c r="E523" s="2">
        <f t="shared" si="137"/>
        <v>3.2777777777777777</v>
      </c>
      <c r="F523" s="10">
        <v>11.8</v>
      </c>
      <c r="G523" s="17">
        <f t="shared" si="142"/>
        <v>1.4166666666666667</v>
      </c>
      <c r="H523" s="17">
        <f t="shared" si="143"/>
        <v>5.1000000000000005</v>
      </c>
      <c r="I523" s="27">
        <f t="shared" si="128"/>
        <v>2061.25</v>
      </c>
      <c r="J523" s="27">
        <f t="shared" si="129"/>
        <v>285.471</v>
      </c>
      <c r="K523" s="27">
        <f t="shared" si="130"/>
        <v>4.5491647260802468</v>
      </c>
      <c r="L523" s="27">
        <f t="shared" si="138"/>
        <v>2351.2701647260801</v>
      </c>
      <c r="M523" s="31">
        <f t="shared" si="139"/>
        <v>7.7069410954910396</v>
      </c>
      <c r="N523" s="28">
        <f t="shared" si="131"/>
        <v>0</v>
      </c>
      <c r="O523" s="29" t="str">
        <f t="shared" si="132"/>
        <v>Not Braking</v>
      </c>
      <c r="P523" s="36">
        <f t="shared" si="133"/>
        <v>7706.94109549104</v>
      </c>
      <c r="Q523" s="36">
        <f>SUM(P$8:P523)</f>
        <v>956209.97085720813</v>
      </c>
      <c r="R523" s="36">
        <f t="shared" si="140"/>
        <v>7706.94109549104</v>
      </c>
      <c r="S523" s="36">
        <f>SUM(R$8:R523)</f>
        <v>1894598.2087630485</v>
      </c>
      <c r="T523" s="36">
        <f t="shared" si="141"/>
        <v>-938388.23790584039</v>
      </c>
      <c r="U523" s="17"/>
      <c r="V523" s="24"/>
      <c r="BH523">
        <f t="shared" si="134"/>
        <v>0</v>
      </c>
      <c r="BI523">
        <f t="shared" si="135"/>
        <v>11.8</v>
      </c>
      <c r="BJ523">
        <f t="shared" si="136"/>
        <v>3.2777777777777777</v>
      </c>
    </row>
    <row r="524" spans="2:62" x14ac:dyDescent="0.2">
      <c r="B524" s="3" t="s">
        <v>21</v>
      </c>
      <c r="C524" s="3">
        <v>516</v>
      </c>
      <c r="D524" s="3">
        <v>516</v>
      </c>
      <c r="E524" s="2">
        <f t="shared" si="137"/>
        <v>4.666666666666667</v>
      </c>
      <c r="F524" s="10">
        <v>16.8</v>
      </c>
      <c r="G524" s="17">
        <f t="shared" si="142"/>
        <v>1.2083333333333333</v>
      </c>
      <c r="H524" s="17">
        <f t="shared" si="143"/>
        <v>4.3499999999999996</v>
      </c>
      <c r="I524" s="27">
        <f t="shared" si="128"/>
        <v>1758.125</v>
      </c>
      <c r="J524" s="27">
        <f t="shared" si="129"/>
        <v>285.471</v>
      </c>
      <c r="K524" s="27">
        <f t="shared" si="130"/>
        <v>9.2211738888888917</v>
      </c>
      <c r="L524" s="27">
        <f t="shared" si="138"/>
        <v>2052.8171738888886</v>
      </c>
      <c r="M524" s="31">
        <f t="shared" si="139"/>
        <v>9.5798134781481483</v>
      </c>
      <c r="N524" s="28">
        <f t="shared" si="131"/>
        <v>0</v>
      </c>
      <c r="O524" s="29" t="str">
        <f t="shared" si="132"/>
        <v>Not Braking</v>
      </c>
      <c r="P524" s="36">
        <f t="shared" si="133"/>
        <v>9579.8134781481476</v>
      </c>
      <c r="Q524" s="36">
        <f>SUM(P$8:P524)</f>
        <v>965789.78433535632</v>
      </c>
      <c r="R524" s="36">
        <f t="shared" si="140"/>
        <v>9579.8134781481476</v>
      </c>
      <c r="S524" s="36">
        <f>SUM(R$8:R524)</f>
        <v>1904178.0222411966</v>
      </c>
      <c r="T524" s="36">
        <f t="shared" si="141"/>
        <v>-938388.23790584027</v>
      </c>
      <c r="U524" s="17"/>
      <c r="V524" s="24"/>
      <c r="BH524">
        <f t="shared" si="134"/>
        <v>0</v>
      </c>
      <c r="BI524">
        <f t="shared" si="135"/>
        <v>16.8</v>
      </c>
      <c r="BJ524">
        <f t="shared" si="136"/>
        <v>4.666666666666667</v>
      </c>
    </row>
    <row r="525" spans="2:62" x14ac:dyDescent="0.2">
      <c r="B525" s="3" t="s">
        <v>21</v>
      </c>
      <c r="C525" s="3">
        <v>517</v>
      </c>
      <c r="D525" s="3">
        <v>517</v>
      </c>
      <c r="E525" s="2">
        <f t="shared" si="137"/>
        <v>5.6944444444444446</v>
      </c>
      <c r="F525" s="10">
        <v>20.5</v>
      </c>
      <c r="G525" s="17">
        <f t="shared" si="142"/>
        <v>0.70833333333333304</v>
      </c>
      <c r="H525" s="17">
        <f t="shared" si="143"/>
        <v>2.5499999999999989</v>
      </c>
      <c r="I525" s="27">
        <f t="shared" si="128"/>
        <v>1030.6249999999995</v>
      </c>
      <c r="J525" s="27">
        <f t="shared" si="129"/>
        <v>285.471</v>
      </c>
      <c r="K525" s="27">
        <f t="shared" si="130"/>
        <v>13.730152801890435</v>
      </c>
      <c r="L525" s="27">
        <f t="shared" si="138"/>
        <v>1329.82615280189</v>
      </c>
      <c r="M525" s="31">
        <f t="shared" si="139"/>
        <v>7.5726211478996515</v>
      </c>
      <c r="N525" s="28">
        <f t="shared" si="131"/>
        <v>0</v>
      </c>
      <c r="O525" s="29" t="str">
        <f t="shared" si="132"/>
        <v>Not Braking</v>
      </c>
      <c r="P525" s="36">
        <f t="shared" si="133"/>
        <v>7572.6211478996511</v>
      </c>
      <c r="Q525" s="36">
        <f>SUM(P$8:P525)</f>
        <v>973362.40548325598</v>
      </c>
      <c r="R525" s="36">
        <f t="shared" si="140"/>
        <v>7572.6211478996511</v>
      </c>
      <c r="S525" s="36">
        <f>SUM(R$8:R525)</f>
        <v>1911750.6433890963</v>
      </c>
      <c r="T525" s="36">
        <f t="shared" si="141"/>
        <v>-938388.23790584027</v>
      </c>
      <c r="U525" s="17"/>
      <c r="V525" s="24"/>
      <c r="BH525">
        <f t="shared" si="134"/>
        <v>0</v>
      </c>
      <c r="BI525">
        <f t="shared" si="135"/>
        <v>20.5</v>
      </c>
      <c r="BJ525">
        <f t="shared" si="136"/>
        <v>5.6944444444444446</v>
      </c>
    </row>
    <row r="526" spans="2:62" x14ac:dyDescent="0.2">
      <c r="B526" s="3" t="s">
        <v>21</v>
      </c>
      <c r="C526" s="3">
        <v>518</v>
      </c>
      <c r="D526" s="3">
        <v>518</v>
      </c>
      <c r="E526" s="2">
        <f t="shared" si="137"/>
        <v>6.083333333333333</v>
      </c>
      <c r="F526" s="10">
        <v>21.9</v>
      </c>
      <c r="G526" s="17">
        <f t="shared" si="142"/>
        <v>0.19444444444444425</v>
      </c>
      <c r="H526" s="17">
        <f t="shared" si="143"/>
        <v>0.69999999999999929</v>
      </c>
      <c r="I526" s="27">
        <f t="shared" si="128"/>
        <v>282.9166666666664</v>
      </c>
      <c r="J526" s="27">
        <f t="shared" si="129"/>
        <v>285.471</v>
      </c>
      <c r="K526" s="27">
        <f t="shared" si="130"/>
        <v>15.669526675347223</v>
      </c>
      <c r="L526" s="27">
        <f t="shared" si="138"/>
        <v>584.05719334201365</v>
      </c>
      <c r="M526" s="31">
        <f t="shared" si="139"/>
        <v>3.553014592830583</v>
      </c>
      <c r="N526" s="28">
        <f t="shared" si="131"/>
        <v>0</v>
      </c>
      <c r="O526" s="29" t="str">
        <f t="shared" si="132"/>
        <v>Not Braking</v>
      </c>
      <c r="P526" s="36">
        <f t="shared" si="133"/>
        <v>3553.0145928305828</v>
      </c>
      <c r="Q526" s="36">
        <f>SUM(P$8:P526)</f>
        <v>976915.42007608654</v>
      </c>
      <c r="R526" s="36">
        <f t="shared" si="140"/>
        <v>3553.0145928305828</v>
      </c>
      <c r="S526" s="36">
        <f>SUM(R$8:R526)</f>
        <v>1915303.6579819268</v>
      </c>
      <c r="T526" s="36">
        <f t="shared" si="141"/>
        <v>-938388.23790584027</v>
      </c>
      <c r="U526" s="17"/>
      <c r="V526" s="24"/>
      <c r="BH526">
        <f t="shared" si="134"/>
        <v>0</v>
      </c>
      <c r="BI526">
        <f t="shared" si="135"/>
        <v>21.9</v>
      </c>
      <c r="BJ526">
        <f t="shared" si="136"/>
        <v>6.083333333333333</v>
      </c>
    </row>
    <row r="527" spans="2:62" x14ac:dyDescent="0.2">
      <c r="B527" s="3" t="s">
        <v>21</v>
      </c>
      <c r="C527" s="3">
        <v>519</v>
      </c>
      <c r="D527" s="3">
        <v>519</v>
      </c>
      <c r="E527" s="2">
        <f t="shared" si="137"/>
        <v>6.083333333333333</v>
      </c>
      <c r="F527" s="10">
        <v>21.9</v>
      </c>
      <c r="G527" s="17">
        <f t="shared" si="142"/>
        <v>-8.3333333333333037E-2</v>
      </c>
      <c r="H527" s="17">
        <f t="shared" si="143"/>
        <v>-0.29999999999999893</v>
      </c>
      <c r="I527" s="27">
        <f t="shared" si="128"/>
        <v>-121.24999999999957</v>
      </c>
      <c r="J527" s="27">
        <f t="shared" si="129"/>
        <v>285.471</v>
      </c>
      <c r="K527" s="27">
        <f t="shared" si="130"/>
        <v>15.669526675347223</v>
      </c>
      <c r="L527" s="27">
        <f t="shared" si="138"/>
        <v>179.89052667534767</v>
      </c>
      <c r="M527" s="31">
        <f t="shared" si="139"/>
        <v>1.0943340372750316</v>
      </c>
      <c r="N527" s="28">
        <f t="shared" si="131"/>
        <v>1094.3340372750317</v>
      </c>
      <c r="O527" s="29" t="str">
        <f t="shared" si="132"/>
        <v>Braking</v>
      </c>
      <c r="P527" s="36">
        <f t="shared" si="133"/>
        <v>1094.3340372750317</v>
      </c>
      <c r="Q527" s="36">
        <f>SUM(P$8:P527)</f>
        <v>978009.75411336159</v>
      </c>
      <c r="R527" s="36">
        <f t="shared" si="140"/>
        <v>1094.3340372750317</v>
      </c>
      <c r="S527" s="36">
        <f>SUM(R$8:R527)</f>
        <v>1916397.9920192019</v>
      </c>
      <c r="T527" s="36">
        <f t="shared" si="141"/>
        <v>-938388.23790584027</v>
      </c>
      <c r="U527" s="17"/>
      <c r="V527" s="24"/>
      <c r="BH527">
        <f t="shared" si="134"/>
        <v>0</v>
      </c>
      <c r="BI527">
        <f t="shared" si="135"/>
        <v>21.9</v>
      </c>
      <c r="BJ527">
        <f t="shared" si="136"/>
        <v>6.083333333333333</v>
      </c>
    </row>
    <row r="528" spans="2:62" x14ac:dyDescent="0.2">
      <c r="B528" s="3" t="s">
        <v>21</v>
      </c>
      <c r="C528" s="3">
        <v>520</v>
      </c>
      <c r="D528" s="3">
        <v>520</v>
      </c>
      <c r="E528" s="2">
        <f t="shared" si="137"/>
        <v>5.916666666666667</v>
      </c>
      <c r="F528" s="10">
        <v>21.3</v>
      </c>
      <c r="G528" s="17">
        <f t="shared" si="142"/>
        <v>-0.22222222222222193</v>
      </c>
      <c r="H528" s="17">
        <f t="shared" si="143"/>
        <v>-0.79999999999999893</v>
      </c>
      <c r="I528" s="27">
        <f t="shared" si="128"/>
        <v>-323.33333333333292</v>
      </c>
      <c r="J528" s="27">
        <f t="shared" si="129"/>
        <v>285.471</v>
      </c>
      <c r="K528" s="27">
        <f t="shared" si="130"/>
        <v>14.822684175347225</v>
      </c>
      <c r="L528" s="27">
        <f t="shared" si="138"/>
        <v>-23.039649157985707</v>
      </c>
      <c r="M528" s="31">
        <f t="shared" si="139"/>
        <v>-0.13631792418474875</v>
      </c>
      <c r="N528" s="28">
        <f t="shared" si="131"/>
        <v>-136.31792418474876</v>
      </c>
      <c r="O528" s="29" t="str">
        <f t="shared" si="132"/>
        <v>Braking</v>
      </c>
      <c r="P528" s="36">
        <f t="shared" si="133"/>
        <v>-136.31792418474876</v>
      </c>
      <c r="Q528" s="36">
        <f>SUM(P$8:P528)</f>
        <v>977873.43618917686</v>
      </c>
      <c r="R528" s="36">
        <f t="shared" si="140"/>
        <v>136.31792418474876</v>
      </c>
      <c r="S528" s="36">
        <f>SUM(R$8:R528)</f>
        <v>1916534.3099433866</v>
      </c>
      <c r="T528" s="36">
        <f t="shared" si="141"/>
        <v>-938660.87375420972</v>
      </c>
      <c r="U528" s="17"/>
      <c r="V528" s="24"/>
      <c r="BH528">
        <f t="shared" si="134"/>
        <v>0</v>
      </c>
      <c r="BI528">
        <f t="shared" si="135"/>
        <v>21.3</v>
      </c>
      <c r="BJ528">
        <f t="shared" si="136"/>
        <v>5.916666666666667</v>
      </c>
    </row>
    <row r="529" spans="2:62" x14ac:dyDescent="0.2">
      <c r="B529" s="3" t="s">
        <v>21</v>
      </c>
      <c r="C529" s="3">
        <v>521</v>
      </c>
      <c r="D529" s="3">
        <v>521</v>
      </c>
      <c r="E529" s="2">
        <f t="shared" si="137"/>
        <v>5.6388888888888893</v>
      </c>
      <c r="F529" s="10">
        <v>20.3</v>
      </c>
      <c r="G529" s="17">
        <f t="shared" si="142"/>
        <v>-0.29166666666666685</v>
      </c>
      <c r="H529" s="17">
        <f t="shared" si="143"/>
        <v>-1.0500000000000007</v>
      </c>
      <c r="I529" s="27">
        <f t="shared" si="128"/>
        <v>-424.37500000000028</v>
      </c>
      <c r="J529" s="27">
        <f t="shared" si="129"/>
        <v>285.471</v>
      </c>
      <c r="K529" s="27">
        <f t="shared" si="130"/>
        <v>13.46355423707562</v>
      </c>
      <c r="L529" s="27">
        <f t="shared" si="138"/>
        <v>-125.44044576292464</v>
      </c>
      <c r="M529" s="31">
        <f t="shared" si="139"/>
        <v>-0.70734473582982516</v>
      </c>
      <c r="N529" s="28">
        <f t="shared" si="131"/>
        <v>-707.34473582982514</v>
      </c>
      <c r="O529" s="29" t="str">
        <f t="shared" si="132"/>
        <v>Braking</v>
      </c>
      <c r="P529" s="36">
        <f t="shared" si="133"/>
        <v>-707.34473582982514</v>
      </c>
      <c r="Q529" s="36">
        <f>SUM(P$8:P529)</f>
        <v>977166.09145334701</v>
      </c>
      <c r="R529" s="36">
        <f t="shared" si="140"/>
        <v>707.34473582982514</v>
      </c>
      <c r="S529" s="36">
        <f>SUM(R$8:R529)</f>
        <v>1917241.6546792164</v>
      </c>
      <c r="T529" s="36">
        <f t="shared" si="141"/>
        <v>-940075.56322586944</v>
      </c>
      <c r="U529" s="17"/>
      <c r="V529" s="24"/>
      <c r="BH529">
        <f t="shared" si="134"/>
        <v>0</v>
      </c>
      <c r="BI529">
        <f t="shared" si="135"/>
        <v>20.3</v>
      </c>
      <c r="BJ529">
        <f t="shared" si="136"/>
        <v>5.6388888888888893</v>
      </c>
    </row>
    <row r="530" spans="2:62" x14ac:dyDescent="0.2">
      <c r="B530" s="3" t="s">
        <v>21</v>
      </c>
      <c r="C530" s="3">
        <v>522</v>
      </c>
      <c r="D530" s="3">
        <v>522</v>
      </c>
      <c r="E530" s="2">
        <f t="shared" si="137"/>
        <v>5.333333333333333</v>
      </c>
      <c r="F530" s="10">
        <v>19.2</v>
      </c>
      <c r="G530" s="17">
        <f t="shared" si="142"/>
        <v>-0.34722222222222221</v>
      </c>
      <c r="H530" s="17">
        <f t="shared" si="143"/>
        <v>-1.25</v>
      </c>
      <c r="I530" s="27">
        <f t="shared" si="128"/>
        <v>-505.20833333333331</v>
      </c>
      <c r="J530" s="27">
        <f t="shared" si="129"/>
        <v>285.471</v>
      </c>
      <c r="K530" s="27">
        <f t="shared" si="130"/>
        <v>12.043982222222223</v>
      </c>
      <c r="L530" s="27">
        <f t="shared" si="138"/>
        <v>-207.6933511111111</v>
      </c>
      <c r="M530" s="31">
        <f t="shared" si="139"/>
        <v>-1.1076978725925923</v>
      </c>
      <c r="N530" s="28">
        <f t="shared" si="131"/>
        <v>-1107.6978725925924</v>
      </c>
      <c r="O530" s="29" t="str">
        <f t="shared" si="132"/>
        <v>Braking</v>
      </c>
      <c r="P530" s="36">
        <f t="shared" si="133"/>
        <v>-1107.6978725925924</v>
      </c>
      <c r="Q530" s="36">
        <f>SUM(P$8:P530)</f>
        <v>976058.3935807544</v>
      </c>
      <c r="R530" s="36">
        <f t="shared" si="140"/>
        <v>1107.6978725925924</v>
      </c>
      <c r="S530" s="36">
        <f>SUM(R$8:R530)</f>
        <v>1918349.352551809</v>
      </c>
      <c r="T530" s="36">
        <f t="shared" si="141"/>
        <v>-942290.95897105464</v>
      </c>
      <c r="U530" s="17"/>
      <c r="V530" s="24"/>
      <c r="BH530">
        <f t="shared" si="134"/>
        <v>0</v>
      </c>
      <c r="BI530">
        <f t="shared" si="135"/>
        <v>19.2</v>
      </c>
      <c r="BJ530">
        <f t="shared" si="136"/>
        <v>5.333333333333333</v>
      </c>
    </row>
    <row r="531" spans="2:62" x14ac:dyDescent="0.2">
      <c r="B531" s="3" t="s">
        <v>21</v>
      </c>
      <c r="C531" s="3">
        <v>523</v>
      </c>
      <c r="D531" s="3">
        <v>523</v>
      </c>
      <c r="E531" s="2">
        <f t="shared" si="137"/>
        <v>4.9444444444444446</v>
      </c>
      <c r="F531" s="10">
        <v>17.8</v>
      </c>
      <c r="G531" s="17">
        <f t="shared" si="142"/>
        <v>-0.51388888888888873</v>
      </c>
      <c r="H531" s="17">
        <f t="shared" si="143"/>
        <v>-1.8499999999999996</v>
      </c>
      <c r="I531" s="27">
        <f t="shared" si="128"/>
        <v>-747.70833333333314</v>
      </c>
      <c r="J531" s="27">
        <f t="shared" si="129"/>
        <v>285.471</v>
      </c>
      <c r="K531" s="27">
        <f t="shared" si="130"/>
        <v>10.3516040779321</v>
      </c>
      <c r="L531" s="27">
        <f t="shared" si="138"/>
        <v>-451.88572925540103</v>
      </c>
      <c r="M531" s="31">
        <f t="shared" si="139"/>
        <v>-2.2343238835405943</v>
      </c>
      <c r="N531" s="28">
        <f t="shared" si="131"/>
        <v>-2234.3238835405941</v>
      </c>
      <c r="O531" s="29" t="str">
        <f t="shared" si="132"/>
        <v>Braking</v>
      </c>
      <c r="P531" s="36">
        <f t="shared" si="133"/>
        <v>-2234.3238835405941</v>
      </c>
      <c r="Q531" s="36">
        <f>SUM(P$8:P531)</f>
        <v>973824.06969721382</v>
      </c>
      <c r="R531" s="36">
        <f t="shared" si="140"/>
        <v>2234.3238835405941</v>
      </c>
      <c r="S531" s="36">
        <f>SUM(R$8:R531)</f>
        <v>1920583.6764353497</v>
      </c>
      <c r="T531" s="36">
        <f t="shared" si="141"/>
        <v>-946759.60673813592</v>
      </c>
      <c r="U531" s="17"/>
      <c r="V531" s="24"/>
      <c r="BH531">
        <f t="shared" si="134"/>
        <v>0</v>
      </c>
      <c r="BI531">
        <f t="shared" si="135"/>
        <v>17.8</v>
      </c>
      <c r="BJ531">
        <f t="shared" si="136"/>
        <v>4.9444444444444446</v>
      </c>
    </row>
    <row r="532" spans="2:62" x14ac:dyDescent="0.2">
      <c r="B532" s="3" t="s">
        <v>21</v>
      </c>
      <c r="C532" s="3">
        <v>524</v>
      </c>
      <c r="D532" s="3">
        <v>524</v>
      </c>
      <c r="E532" s="2">
        <f t="shared" si="137"/>
        <v>4.3055555555555554</v>
      </c>
      <c r="F532" s="10">
        <v>15.5</v>
      </c>
      <c r="G532" s="17">
        <f t="shared" si="142"/>
        <v>-0.81944444444444442</v>
      </c>
      <c r="H532" s="17">
        <f t="shared" si="143"/>
        <v>-2.95</v>
      </c>
      <c r="I532" s="27">
        <f t="shared" si="128"/>
        <v>-1192.2916666666667</v>
      </c>
      <c r="J532" s="27">
        <f t="shared" si="129"/>
        <v>285.471</v>
      </c>
      <c r="K532" s="27">
        <f t="shared" si="130"/>
        <v>7.849302107445987</v>
      </c>
      <c r="L532" s="27">
        <f t="shared" si="138"/>
        <v>-898.97136455922077</v>
      </c>
      <c r="M532" s="31">
        <f t="shared" si="139"/>
        <v>-3.8705711529633113</v>
      </c>
      <c r="N532" s="28">
        <f t="shared" si="131"/>
        <v>-3870.5711529633113</v>
      </c>
      <c r="O532" s="29" t="str">
        <f t="shared" si="132"/>
        <v>Braking</v>
      </c>
      <c r="P532" s="36">
        <f t="shared" si="133"/>
        <v>-3870.5711529633113</v>
      </c>
      <c r="Q532" s="36">
        <f>SUM(P$8:P532)</f>
        <v>969953.4985442505</v>
      </c>
      <c r="R532" s="36">
        <f t="shared" si="140"/>
        <v>3870.5711529633113</v>
      </c>
      <c r="S532" s="36">
        <f>SUM(R$8:R532)</f>
        <v>1924454.247588313</v>
      </c>
      <c r="T532" s="36">
        <f t="shared" si="141"/>
        <v>-954500.74904406245</v>
      </c>
      <c r="U532" s="17"/>
      <c r="V532" s="24"/>
      <c r="BH532">
        <f t="shared" si="134"/>
        <v>0</v>
      </c>
      <c r="BI532">
        <f t="shared" si="135"/>
        <v>15.5</v>
      </c>
      <c r="BJ532">
        <f t="shared" si="136"/>
        <v>4.3055555555555554</v>
      </c>
    </row>
    <row r="533" spans="2:62" x14ac:dyDescent="0.2">
      <c r="B533" s="3" t="s">
        <v>21</v>
      </c>
      <c r="C533" s="3">
        <v>525</v>
      </c>
      <c r="D533" s="3">
        <v>525</v>
      </c>
      <c r="E533" s="2">
        <f t="shared" si="137"/>
        <v>3.3055555555555554</v>
      </c>
      <c r="F533" s="10">
        <v>11.9</v>
      </c>
      <c r="G533" s="17">
        <f t="shared" si="142"/>
        <v>-1.0972222222222223</v>
      </c>
      <c r="H533" s="17">
        <f t="shared" si="143"/>
        <v>-3.95</v>
      </c>
      <c r="I533" s="27">
        <f t="shared" si="128"/>
        <v>-1596.4583333333335</v>
      </c>
      <c r="J533" s="27">
        <f t="shared" si="129"/>
        <v>285.471</v>
      </c>
      <c r="K533" s="27">
        <f t="shared" si="130"/>
        <v>4.626595926890432</v>
      </c>
      <c r="L533" s="27">
        <f t="shared" si="138"/>
        <v>-1306.3607374064431</v>
      </c>
      <c r="M533" s="31">
        <f t="shared" si="139"/>
        <v>-4.3182479930935207</v>
      </c>
      <c r="N533" s="28">
        <f t="shared" si="131"/>
        <v>-4318.2479930935206</v>
      </c>
      <c r="O533" s="29" t="str">
        <f t="shared" si="132"/>
        <v>Braking</v>
      </c>
      <c r="P533" s="36">
        <f t="shared" si="133"/>
        <v>-4318.2479930935206</v>
      </c>
      <c r="Q533" s="36">
        <f>SUM(P$8:P533)</f>
        <v>965635.25055115693</v>
      </c>
      <c r="R533" s="36">
        <f t="shared" si="140"/>
        <v>4318.2479930935206</v>
      </c>
      <c r="S533" s="36">
        <f>SUM(R$8:R533)</f>
        <v>1928772.4955814064</v>
      </c>
      <c r="T533" s="36">
        <f t="shared" si="141"/>
        <v>-963137.24503024947</v>
      </c>
      <c r="U533" s="17"/>
      <c r="V533" s="24"/>
      <c r="BH533">
        <f t="shared" si="134"/>
        <v>0</v>
      </c>
      <c r="BI533">
        <f t="shared" si="135"/>
        <v>11.9</v>
      </c>
      <c r="BJ533">
        <f t="shared" si="136"/>
        <v>3.3055555555555554</v>
      </c>
    </row>
    <row r="534" spans="2:62" x14ac:dyDescent="0.2">
      <c r="B534" s="3" t="s">
        <v>21</v>
      </c>
      <c r="C534" s="3">
        <v>526</v>
      </c>
      <c r="D534" s="3">
        <v>526</v>
      </c>
      <c r="E534" s="2">
        <f t="shared" si="137"/>
        <v>2.1111111111111112</v>
      </c>
      <c r="F534" s="10">
        <v>7.6</v>
      </c>
      <c r="G534" s="17">
        <f t="shared" si="142"/>
        <v>-1.0972222222222223</v>
      </c>
      <c r="H534" s="17">
        <f t="shared" si="143"/>
        <v>-3.95</v>
      </c>
      <c r="I534" s="27">
        <f t="shared" si="128"/>
        <v>-1596.4583333333335</v>
      </c>
      <c r="J534" s="27">
        <f t="shared" si="129"/>
        <v>285.471</v>
      </c>
      <c r="K534" s="27">
        <f t="shared" si="130"/>
        <v>1.8870996450617286</v>
      </c>
      <c r="L534" s="27">
        <f t="shared" si="138"/>
        <v>-1309.1002336882718</v>
      </c>
      <c r="M534" s="31">
        <f t="shared" si="139"/>
        <v>-2.7636560488974626</v>
      </c>
      <c r="N534" s="28">
        <f t="shared" si="131"/>
        <v>-2763.6560488974628</v>
      </c>
      <c r="O534" s="29" t="str">
        <f t="shared" si="132"/>
        <v>Braking</v>
      </c>
      <c r="P534" s="36">
        <f t="shared" si="133"/>
        <v>-2763.6560488974628</v>
      </c>
      <c r="Q534" s="36">
        <f>SUM(P$8:P534)</f>
        <v>962871.59450225951</v>
      </c>
      <c r="R534" s="36">
        <f t="shared" si="140"/>
        <v>2763.6560488974628</v>
      </c>
      <c r="S534" s="36">
        <f>SUM(R$8:R534)</f>
        <v>1931536.1516303038</v>
      </c>
      <c r="T534" s="36">
        <f t="shared" si="141"/>
        <v>-968664.55712804431</v>
      </c>
      <c r="U534" s="17"/>
      <c r="V534" s="24"/>
      <c r="BH534">
        <f t="shared" si="134"/>
        <v>0</v>
      </c>
      <c r="BI534">
        <f t="shared" si="135"/>
        <v>7.6</v>
      </c>
      <c r="BJ534">
        <f t="shared" si="136"/>
        <v>2.1111111111111112</v>
      </c>
    </row>
    <row r="535" spans="2:62" x14ac:dyDescent="0.2">
      <c r="B535" s="3" t="s">
        <v>21</v>
      </c>
      <c r="C535" s="3">
        <v>527</v>
      </c>
      <c r="D535" s="3">
        <v>527</v>
      </c>
      <c r="E535" s="2">
        <f t="shared" si="137"/>
        <v>1.1111111111111112</v>
      </c>
      <c r="F535" s="10">
        <v>4</v>
      </c>
      <c r="G535" s="17">
        <f t="shared" si="142"/>
        <v>-0.77777777777777768</v>
      </c>
      <c r="H535" s="17">
        <f t="shared" si="143"/>
        <v>-2.8</v>
      </c>
      <c r="I535" s="27">
        <f t="shared" si="128"/>
        <v>-1131.6666666666665</v>
      </c>
      <c r="J535" s="27">
        <f t="shared" si="129"/>
        <v>285.471</v>
      </c>
      <c r="K535" s="27">
        <f t="shared" si="130"/>
        <v>0.52274228395061739</v>
      </c>
      <c r="L535" s="27">
        <f t="shared" si="138"/>
        <v>-845.67292438271591</v>
      </c>
      <c r="M535" s="31">
        <f t="shared" si="139"/>
        <v>-0.93963658264746219</v>
      </c>
      <c r="N535" s="28">
        <f t="shared" si="131"/>
        <v>-939.63658264746221</v>
      </c>
      <c r="O535" s="29" t="str">
        <f t="shared" si="132"/>
        <v>Braking</v>
      </c>
      <c r="P535" s="36">
        <f t="shared" si="133"/>
        <v>-939.63658264746221</v>
      </c>
      <c r="Q535" s="36">
        <f>SUM(P$8:P535)</f>
        <v>961931.95791961206</v>
      </c>
      <c r="R535" s="36">
        <f t="shared" si="140"/>
        <v>939.63658264746221</v>
      </c>
      <c r="S535" s="36">
        <f>SUM(R$8:R535)</f>
        <v>1932475.7882129513</v>
      </c>
      <c r="T535" s="36">
        <f t="shared" si="141"/>
        <v>-970543.83029333921</v>
      </c>
      <c r="U535" s="17"/>
      <c r="V535" s="24"/>
      <c r="BH535">
        <f t="shared" si="134"/>
        <v>0</v>
      </c>
      <c r="BI535">
        <f t="shared" si="135"/>
        <v>4</v>
      </c>
      <c r="BJ535">
        <f t="shared" si="136"/>
        <v>1.1111111111111112</v>
      </c>
    </row>
    <row r="536" spans="2:62" x14ac:dyDescent="0.2">
      <c r="B536" s="3" t="s">
        <v>21</v>
      </c>
      <c r="C536" s="3">
        <v>528</v>
      </c>
      <c r="D536" s="3">
        <v>528</v>
      </c>
      <c r="E536" s="2">
        <f t="shared" si="137"/>
        <v>0.55555555555555558</v>
      </c>
      <c r="F536" s="10">
        <v>2</v>
      </c>
      <c r="G536" s="17">
        <f t="shared" si="142"/>
        <v>-0.41666666666666663</v>
      </c>
      <c r="H536" s="17">
        <f t="shared" si="143"/>
        <v>-1.5</v>
      </c>
      <c r="I536" s="27">
        <f t="shared" si="128"/>
        <v>-606.25</v>
      </c>
      <c r="J536" s="27">
        <f t="shared" si="129"/>
        <v>285.471</v>
      </c>
      <c r="K536" s="27">
        <f t="shared" si="130"/>
        <v>0.13068557098765435</v>
      </c>
      <c r="L536" s="27">
        <f t="shared" si="138"/>
        <v>-320.64831442901232</v>
      </c>
      <c r="M536" s="31">
        <f t="shared" si="139"/>
        <v>-0.17813795246056241</v>
      </c>
      <c r="N536" s="28">
        <f t="shared" si="131"/>
        <v>-178.13795246056242</v>
      </c>
      <c r="O536" s="29" t="str">
        <f t="shared" si="132"/>
        <v>Braking</v>
      </c>
      <c r="P536" s="36">
        <f t="shared" si="133"/>
        <v>-178.13795246056242</v>
      </c>
      <c r="Q536" s="36">
        <f>SUM(P$8:P536)</f>
        <v>961753.8199671515</v>
      </c>
      <c r="R536" s="36">
        <f t="shared" si="140"/>
        <v>178.13795246056242</v>
      </c>
      <c r="S536" s="36">
        <f>SUM(R$8:R536)</f>
        <v>1932653.9261654119</v>
      </c>
      <c r="T536" s="36">
        <f t="shared" si="141"/>
        <v>-970900.10619826044</v>
      </c>
      <c r="U536" s="17"/>
      <c r="V536" s="24"/>
      <c r="BH536">
        <f t="shared" si="134"/>
        <v>0</v>
      </c>
      <c r="BI536">
        <f t="shared" si="135"/>
        <v>2</v>
      </c>
      <c r="BJ536">
        <f t="shared" si="136"/>
        <v>0.55555555555555558</v>
      </c>
    </row>
    <row r="537" spans="2:62" x14ac:dyDescent="0.2">
      <c r="B537" s="3" t="s">
        <v>21</v>
      </c>
      <c r="C537" s="3">
        <v>529</v>
      </c>
      <c r="D537" s="3">
        <v>529</v>
      </c>
      <c r="E537" s="2">
        <f t="shared" si="137"/>
        <v>0.27777777777777779</v>
      </c>
      <c r="F537" s="10">
        <v>1</v>
      </c>
      <c r="G537" s="17">
        <f t="shared" si="142"/>
        <v>-0.27777777777777779</v>
      </c>
      <c r="H537" s="17">
        <f t="shared" si="143"/>
        <v>-1</v>
      </c>
      <c r="I537" s="27">
        <f t="shared" si="128"/>
        <v>-404.16666666666669</v>
      </c>
      <c r="J537" s="27">
        <f t="shared" si="129"/>
        <v>285.471</v>
      </c>
      <c r="K537" s="27">
        <f t="shared" si="130"/>
        <v>3.2671392746913587E-2</v>
      </c>
      <c r="L537" s="27">
        <f t="shared" si="138"/>
        <v>-118.66299527391976</v>
      </c>
      <c r="M537" s="31">
        <f t="shared" si="139"/>
        <v>-3.2961943131644383E-2</v>
      </c>
      <c r="N537" s="28">
        <f t="shared" si="131"/>
        <v>-32.961943131644382</v>
      </c>
      <c r="O537" s="29" t="str">
        <f t="shared" si="132"/>
        <v>Braking</v>
      </c>
      <c r="P537" s="36">
        <f t="shared" si="133"/>
        <v>-32.961943131644382</v>
      </c>
      <c r="Q537" s="36">
        <f>SUM(P$8:P537)</f>
        <v>961720.85802401986</v>
      </c>
      <c r="R537" s="36">
        <f t="shared" si="140"/>
        <v>32.961943131644382</v>
      </c>
      <c r="S537" s="36">
        <f>SUM(R$8:R537)</f>
        <v>1932686.8881085436</v>
      </c>
      <c r="T537" s="36">
        <f t="shared" si="141"/>
        <v>-970966.03008452372</v>
      </c>
      <c r="U537" s="17"/>
      <c r="V537" s="24"/>
      <c r="BH537">
        <f t="shared" si="134"/>
        <v>0</v>
      </c>
      <c r="BI537">
        <f t="shared" si="135"/>
        <v>1</v>
      </c>
      <c r="BJ537">
        <f t="shared" si="136"/>
        <v>0.27777777777777779</v>
      </c>
    </row>
    <row r="538" spans="2:62" x14ac:dyDescent="0.2">
      <c r="B538" s="3" t="s">
        <v>21</v>
      </c>
      <c r="C538" s="3">
        <v>530</v>
      </c>
      <c r="D538" s="3">
        <v>530</v>
      </c>
      <c r="E538" s="2">
        <f t="shared" si="137"/>
        <v>0</v>
      </c>
      <c r="F538" s="10">
        <v>0</v>
      </c>
      <c r="G538" s="17">
        <f t="shared" si="142"/>
        <v>-0.1388888888888889</v>
      </c>
      <c r="H538" s="17">
        <f t="shared" si="143"/>
        <v>-0.5</v>
      </c>
      <c r="I538" s="27">
        <f t="shared" si="128"/>
        <v>-202.08333333333334</v>
      </c>
      <c r="J538" s="27">
        <f t="shared" si="129"/>
        <v>285.471</v>
      </c>
      <c r="K538" s="27">
        <f t="shared" si="130"/>
        <v>0</v>
      </c>
      <c r="L538" s="27">
        <f t="shared" si="138"/>
        <v>83.387666666666661</v>
      </c>
      <c r="M538" s="31">
        <f t="shared" si="139"/>
        <v>0</v>
      </c>
      <c r="N538" s="28">
        <f t="shared" si="131"/>
        <v>0</v>
      </c>
      <c r="O538" s="29" t="str">
        <f t="shared" si="132"/>
        <v>Braking</v>
      </c>
      <c r="P538" s="36">
        <f t="shared" si="133"/>
        <v>0</v>
      </c>
      <c r="Q538" s="36">
        <f>SUM(P$8:P538)</f>
        <v>961720.85802401986</v>
      </c>
      <c r="R538" s="36">
        <f t="shared" si="140"/>
        <v>0</v>
      </c>
      <c r="S538" s="36">
        <f>SUM(R$8:R538)</f>
        <v>1932686.8881085436</v>
      </c>
      <c r="T538" s="36">
        <f t="shared" si="141"/>
        <v>-970966.03008452372</v>
      </c>
      <c r="U538" s="17"/>
      <c r="V538" s="24"/>
      <c r="BH538">
        <f t="shared" si="134"/>
        <v>1</v>
      </c>
      <c r="BI538" t="str">
        <f t="shared" si="135"/>
        <v/>
      </c>
      <c r="BJ538">
        <f t="shared" si="136"/>
        <v>0</v>
      </c>
    </row>
    <row r="539" spans="2:62" x14ac:dyDescent="0.2">
      <c r="B539" s="3" t="s">
        <v>21</v>
      </c>
      <c r="C539" s="3">
        <v>531</v>
      </c>
      <c r="D539" s="3">
        <v>531</v>
      </c>
      <c r="E539" s="2">
        <f t="shared" si="137"/>
        <v>0</v>
      </c>
      <c r="F539" s="10">
        <v>0</v>
      </c>
      <c r="G539" s="17">
        <f t="shared" si="142"/>
        <v>0</v>
      </c>
      <c r="H539" s="17">
        <f t="shared" si="143"/>
        <v>0</v>
      </c>
      <c r="I539" s="27">
        <f t="shared" si="128"/>
        <v>0</v>
      </c>
      <c r="J539" s="27">
        <f t="shared" si="129"/>
        <v>285.471</v>
      </c>
      <c r="K539" s="27">
        <f t="shared" si="130"/>
        <v>0</v>
      </c>
      <c r="L539" s="27">
        <f t="shared" si="138"/>
        <v>285.471</v>
      </c>
      <c r="M539" s="31">
        <f t="shared" si="139"/>
        <v>0</v>
      </c>
      <c r="N539" s="28">
        <f t="shared" si="131"/>
        <v>0</v>
      </c>
      <c r="O539" s="29" t="str">
        <f t="shared" si="132"/>
        <v>Not Braking</v>
      </c>
      <c r="P539" s="36">
        <f t="shared" si="133"/>
        <v>0</v>
      </c>
      <c r="Q539" s="36">
        <f>SUM(P$8:P539)</f>
        <v>961720.85802401986</v>
      </c>
      <c r="R539" s="36">
        <f t="shared" si="140"/>
        <v>0</v>
      </c>
      <c r="S539" s="36">
        <f>SUM(R$8:R539)</f>
        <v>1932686.8881085436</v>
      </c>
      <c r="T539" s="36">
        <f t="shared" si="141"/>
        <v>-970966.03008452372</v>
      </c>
      <c r="U539" s="17"/>
      <c r="V539" s="24"/>
      <c r="BH539">
        <f t="shared" si="134"/>
        <v>1</v>
      </c>
      <c r="BI539" t="str">
        <f t="shared" si="135"/>
        <v/>
      </c>
      <c r="BJ539">
        <f t="shared" si="136"/>
        <v>0</v>
      </c>
    </row>
    <row r="540" spans="2:62" x14ac:dyDescent="0.2">
      <c r="B540" s="3" t="s">
        <v>21</v>
      </c>
      <c r="C540" s="3">
        <v>532</v>
      </c>
      <c r="D540" s="3">
        <v>532</v>
      </c>
      <c r="E540" s="2">
        <f t="shared" si="137"/>
        <v>0</v>
      </c>
      <c r="F540" s="10">
        <v>0</v>
      </c>
      <c r="G540" s="17">
        <f t="shared" si="142"/>
        <v>2.777777777777778E-2</v>
      </c>
      <c r="H540" s="17">
        <f t="shared" si="143"/>
        <v>0.1</v>
      </c>
      <c r="I540" s="27">
        <f t="shared" si="128"/>
        <v>40.416666666666671</v>
      </c>
      <c r="J540" s="27">
        <f t="shared" si="129"/>
        <v>285.471</v>
      </c>
      <c r="K540" s="27">
        <f t="shared" si="130"/>
        <v>0</v>
      </c>
      <c r="L540" s="27">
        <f t="shared" si="138"/>
        <v>325.88766666666669</v>
      </c>
      <c r="M540" s="31">
        <f t="shared" si="139"/>
        <v>0</v>
      </c>
      <c r="N540" s="28">
        <f t="shared" si="131"/>
        <v>0</v>
      </c>
      <c r="O540" s="29" t="str">
        <f t="shared" si="132"/>
        <v>Not Braking</v>
      </c>
      <c r="P540" s="36">
        <f t="shared" si="133"/>
        <v>0</v>
      </c>
      <c r="Q540" s="36">
        <f>SUM(P$8:P540)</f>
        <v>961720.85802401986</v>
      </c>
      <c r="R540" s="36">
        <f t="shared" si="140"/>
        <v>0</v>
      </c>
      <c r="S540" s="36">
        <f>SUM(R$8:R540)</f>
        <v>1932686.8881085436</v>
      </c>
      <c r="T540" s="36">
        <f t="shared" si="141"/>
        <v>-970966.03008452372</v>
      </c>
      <c r="U540" s="17"/>
      <c r="V540" s="24"/>
      <c r="BH540">
        <f t="shared" si="134"/>
        <v>1</v>
      </c>
      <c r="BI540" t="str">
        <f t="shared" si="135"/>
        <v/>
      </c>
      <c r="BJ540">
        <f t="shared" si="136"/>
        <v>0</v>
      </c>
    </row>
    <row r="541" spans="2:62" x14ac:dyDescent="0.2">
      <c r="B541" s="3" t="s">
        <v>21</v>
      </c>
      <c r="C541" s="3">
        <v>533</v>
      </c>
      <c r="D541" s="3">
        <v>533</v>
      </c>
      <c r="E541" s="2">
        <f t="shared" si="137"/>
        <v>5.5555555555555552E-2</v>
      </c>
      <c r="F541" s="10">
        <v>0.2</v>
      </c>
      <c r="G541" s="17">
        <f t="shared" si="142"/>
        <v>0.16666666666666666</v>
      </c>
      <c r="H541" s="17">
        <f t="shared" si="143"/>
        <v>0.6</v>
      </c>
      <c r="I541" s="27">
        <f t="shared" si="128"/>
        <v>242.5</v>
      </c>
      <c r="J541" s="27">
        <f t="shared" si="129"/>
        <v>285.471</v>
      </c>
      <c r="K541" s="27">
        <f t="shared" si="130"/>
        <v>1.3068557098765432E-3</v>
      </c>
      <c r="L541" s="27">
        <f t="shared" si="138"/>
        <v>527.9723068557098</v>
      </c>
      <c r="M541" s="31">
        <f t="shared" si="139"/>
        <v>2.9331794825317212E-2</v>
      </c>
      <c r="N541" s="28">
        <f t="shared" si="131"/>
        <v>0</v>
      </c>
      <c r="O541" s="29" t="str">
        <f t="shared" si="132"/>
        <v>Not Braking</v>
      </c>
      <c r="P541" s="36">
        <f t="shared" si="133"/>
        <v>29.33179482531721</v>
      </c>
      <c r="Q541" s="36">
        <f>SUM(P$8:P541)</f>
        <v>961750.18981884513</v>
      </c>
      <c r="R541" s="36">
        <f t="shared" si="140"/>
        <v>29.33179482531721</v>
      </c>
      <c r="S541" s="36">
        <f>SUM(R$8:R541)</f>
        <v>1932716.219903369</v>
      </c>
      <c r="T541" s="36">
        <f t="shared" si="141"/>
        <v>-970966.03008452384</v>
      </c>
      <c r="U541" s="17"/>
      <c r="V541" s="24"/>
      <c r="BH541">
        <f t="shared" si="134"/>
        <v>1</v>
      </c>
      <c r="BI541" t="str">
        <f t="shared" si="135"/>
        <v/>
      </c>
      <c r="BJ541">
        <f t="shared" si="136"/>
        <v>5.5555555555555559E-2</v>
      </c>
    </row>
    <row r="542" spans="2:62" x14ac:dyDescent="0.2">
      <c r="B542" s="3" t="s">
        <v>21</v>
      </c>
      <c r="C542" s="3">
        <v>534</v>
      </c>
      <c r="D542" s="3">
        <v>534</v>
      </c>
      <c r="E542" s="2">
        <f t="shared" si="137"/>
        <v>0.33333333333333331</v>
      </c>
      <c r="F542" s="10">
        <v>1.2</v>
      </c>
      <c r="G542" s="17">
        <f t="shared" si="142"/>
        <v>0.41666666666666663</v>
      </c>
      <c r="H542" s="17">
        <f t="shared" si="143"/>
        <v>1.5</v>
      </c>
      <c r="I542" s="27">
        <f t="shared" si="128"/>
        <v>606.25</v>
      </c>
      <c r="J542" s="27">
        <f t="shared" si="129"/>
        <v>285.471</v>
      </c>
      <c r="K542" s="27">
        <f t="shared" si="130"/>
        <v>4.7046805555555557E-2</v>
      </c>
      <c r="L542" s="27">
        <f t="shared" si="138"/>
        <v>891.76804680555551</v>
      </c>
      <c r="M542" s="31">
        <f t="shared" si="139"/>
        <v>0.29725601560185178</v>
      </c>
      <c r="N542" s="28">
        <f t="shared" si="131"/>
        <v>0</v>
      </c>
      <c r="O542" s="29" t="str">
        <f t="shared" si="132"/>
        <v>Not Braking</v>
      </c>
      <c r="P542" s="36">
        <f t="shared" si="133"/>
        <v>297.2560156018518</v>
      </c>
      <c r="Q542" s="36">
        <f>SUM(P$8:P542)</f>
        <v>962047.44583444693</v>
      </c>
      <c r="R542" s="36">
        <f t="shared" si="140"/>
        <v>297.2560156018518</v>
      </c>
      <c r="S542" s="36">
        <f>SUM(R$8:R542)</f>
        <v>1933013.4759189708</v>
      </c>
      <c r="T542" s="36">
        <f t="shared" si="141"/>
        <v>-970966.03008452384</v>
      </c>
      <c r="U542" s="17"/>
      <c r="V542" s="24"/>
      <c r="BH542">
        <f t="shared" si="134"/>
        <v>0</v>
      </c>
      <c r="BI542">
        <f t="shared" si="135"/>
        <v>1.2</v>
      </c>
      <c r="BJ542">
        <f t="shared" si="136"/>
        <v>0.33333333333333331</v>
      </c>
    </row>
    <row r="543" spans="2:62" x14ac:dyDescent="0.2">
      <c r="B543" s="3" t="s">
        <v>21</v>
      </c>
      <c r="C543" s="3">
        <v>535</v>
      </c>
      <c r="D543" s="3">
        <v>535</v>
      </c>
      <c r="E543" s="2">
        <f t="shared" si="137"/>
        <v>0.88888888888888884</v>
      </c>
      <c r="F543" s="10">
        <v>3.2</v>
      </c>
      <c r="G543" s="17">
        <f t="shared" si="142"/>
        <v>0.55555555555555558</v>
      </c>
      <c r="H543" s="17">
        <f t="shared" si="143"/>
        <v>2</v>
      </c>
      <c r="I543" s="27">
        <f t="shared" si="128"/>
        <v>808.33333333333337</v>
      </c>
      <c r="J543" s="27">
        <f t="shared" si="129"/>
        <v>285.471</v>
      </c>
      <c r="K543" s="27">
        <f t="shared" si="130"/>
        <v>0.33455506172839505</v>
      </c>
      <c r="L543" s="27">
        <f t="shared" si="138"/>
        <v>1094.1388883950617</v>
      </c>
      <c r="M543" s="31">
        <f t="shared" si="139"/>
        <v>0.9725679007956104</v>
      </c>
      <c r="N543" s="28">
        <f t="shared" si="131"/>
        <v>0</v>
      </c>
      <c r="O543" s="29" t="str">
        <f t="shared" si="132"/>
        <v>Not Braking</v>
      </c>
      <c r="P543" s="36">
        <f t="shared" si="133"/>
        <v>972.5679007956104</v>
      </c>
      <c r="Q543" s="36">
        <f>SUM(P$8:P543)</f>
        <v>963020.01373524254</v>
      </c>
      <c r="R543" s="36">
        <f t="shared" si="140"/>
        <v>972.5679007956104</v>
      </c>
      <c r="S543" s="36">
        <f>SUM(R$8:R543)</f>
        <v>1933986.0438197665</v>
      </c>
      <c r="T543" s="36">
        <f t="shared" si="141"/>
        <v>-970966.03008452395</v>
      </c>
      <c r="U543" s="17"/>
      <c r="V543" s="24"/>
      <c r="BH543">
        <f t="shared" si="134"/>
        <v>0</v>
      </c>
      <c r="BI543">
        <f t="shared" si="135"/>
        <v>3.2</v>
      </c>
      <c r="BJ543">
        <f t="shared" si="136"/>
        <v>0.88888888888888895</v>
      </c>
    </row>
    <row r="544" spans="2:62" x14ac:dyDescent="0.2">
      <c r="B544" s="3" t="s">
        <v>21</v>
      </c>
      <c r="C544" s="3">
        <v>536</v>
      </c>
      <c r="D544" s="3">
        <v>536</v>
      </c>
      <c r="E544" s="2">
        <f t="shared" si="137"/>
        <v>1.4444444444444444</v>
      </c>
      <c r="F544" s="10">
        <v>5.2</v>
      </c>
      <c r="G544" s="17">
        <f t="shared" si="142"/>
        <v>0.69444444444444431</v>
      </c>
      <c r="H544" s="17">
        <f t="shared" si="143"/>
        <v>2.4999999999999996</v>
      </c>
      <c r="I544" s="27">
        <f t="shared" si="128"/>
        <v>1010.4166666666665</v>
      </c>
      <c r="J544" s="27">
        <f t="shared" si="129"/>
        <v>285.471</v>
      </c>
      <c r="K544" s="27">
        <f t="shared" si="130"/>
        <v>0.88343445987654323</v>
      </c>
      <c r="L544" s="27">
        <f t="shared" si="138"/>
        <v>1296.771101126543</v>
      </c>
      <c r="M544" s="31">
        <f t="shared" si="139"/>
        <v>1.87311381273834</v>
      </c>
      <c r="N544" s="28">
        <f t="shared" si="131"/>
        <v>0</v>
      </c>
      <c r="O544" s="29" t="str">
        <f t="shared" si="132"/>
        <v>Not Braking</v>
      </c>
      <c r="P544" s="36">
        <f t="shared" si="133"/>
        <v>1873.1138127383399</v>
      </c>
      <c r="Q544" s="36">
        <f>SUM(P$8:P544)</f>
        <v>964893.12754798087</v>
      </c>
      <c r="R544" s="36">
        <f t="shared" si="140"/>
        <v>1873.1138127383399</v>
      </c>
      <c r="S544" s="36">
        <f>SUM(R$8:R544)</f>
        <v>1935859.1576325048</v>
      </c>
      <c r="T544" s="36">
        <f t="shared" si="141"/>
        <v>-970966.03008452395</v>
      </c>
      <c r="U544" s="17"/>
      <c r="V544" s="24"/>
      <c r="BH544">
        <f t="shared" si="134"/>
        <v>0</v>
      </c>
      <c r="BI544">
        <f t="shared" si="135"/>
        <v>5.2</v>
      </c>
      <c r="BJ544">
        <f t="shared" si="136"/>
        <v>1.4444444444444444</v>
      </c>
    </row>
    <row r="545" spans="2:62" x14ac:dyDescent="0.2">
      <c r="B545" s="3" t="s">
        <v>21</v>
      </c>
      <c r="C545" s="3">
        <v>537</v>
      </c>
      <c r="D545" s="3">
        <v>537</v>
      </c>
      <c r="E545" s="2">
        <f t="shared" si="137"/>
        <v>2.2777777777777777</v>
      </c>
      <c r="F545" s="10">
        <v>8.1999999999999993</v>
      </c>
      <c r="G545" s="17">
        <f t="shared" si="142"/>
        <v>1.0833333333333333</v>
      </c>
      <c r="H545" s="17">
        <f t="shared" si="143"/>
        <v>3.9</v>
      </c>
      <c r="I545" s="27">
        <f t="shared" si="128"/>
        <v>1576.25</v>
      </c>
      <c r="J545" s="27">
        <f t="shared" si="129"/>
        <v>285.471</v>
      </c>
      <c r="K545" s="27">
        <f t="shared" si="130"/>
        <v>2.1968244483024693</v>
      </c>
      <c r="L545" s="27">
        <f t="shared" si="138"/>
        <v>1863.9178244483026</v>
      </c>
      <c r="M545" s="31">
        <f t="shared" si="139"/>
        <v>4.2455906001322443</v>
      </c>
      <c r="N545" s="28">
        <f t="shared" si="131"/>
        <v>0</v>
      </c>
      <c r="O545" s="29" t="str">
        <f t="shared" si="132"/>
        <v>Not Braking</v>
      </c>
      <c r="P545" s="36">
        <f t="shared" si="133"/>
        <v>4245.5906001322446</v>
      </c>
      <c r="Q545" s="36">
        <f>SUM(P$8:P545)</f>
        <v>969138.71814811311</v>
      </c>
      <c r="R545" s="36">
        <f t="shared" si="140"/>
        <v>4245.5906001322446</v>
      </c>
      <c r="S545" s="36">
        <f>SUM(R$8:R545)</f>
        <v>1940104.7482326371</v>
      </c>
      <c r="T545" s="36">
        <f t="shared" si="141"/>
        <v>-970966.03008452395</v>
      </c>
      <c r="U545" s="17"/>
      <c r="V545" s="24"/>
      <c r="BH545">
        <f t="shared" si="134"/>
        <v>0</v>
      </c>
      <c r="BI545">
        <f t="shared" si="135"/>
        <v>8.1999999999999993</v>
      </c>
      <c r="BJ545">
        <f t="shared" si="136"/>
        <v>2.2777777777777777</v>
      </c>
    </row>
    <row r="546" spans="2:62" x14ac:dyDescent="0.2">
      <c r="B546" s="3" t="s">
        <v>21</v>
      </c>
      <c r="C546" s="3">
        <v>538</v>
      </c>
      <c r="D546" s="3">
        <v>538</v>
      </c>
      <c r="E546" s="2">
        <f t="shared" si="137"/>
        <v>3.6111111111111112</v>
      </c>
      <c r="F546" s="10">
        <v>13</v>
      </c>
      <c r="G546" s="17">
        <f t="shared" si="142"/>
        <v>1.4722222222222223</v>
      </c>
      <c r="H546" s="17">
        <f t="shared" si="143"/>
        <v>5.3000000000000007</v>
      </c>
      <c r="I546" s="27">
        <f t="shared" si="128"/>
        <v>2142.0833333333335</v>
      </c>
      <c r="J546" s="27">
        <f t="shared" si="129"/>
        <v>285.471</v>
      </c>
      <c r="K546" s="27">
        <f t="shared" si="130"/>
        <v>5.521465374228395</v>
      </c>
      <c r="L546" s="27">
        <f t="shared" si="138"/>
        <v>2433.0757987075617</v>
      </c>
      <c r="M546" s="31">
        <f t="shared" si="139"/>
        <v>8.7861070508884165</v>
      </c>
      <c r="N546" s="28">
        <f t="shared" si="131"/>
        <v>0</v>
      </c>
      <c r="O546" s="29" t="str">
        <f t="shared" si="132"/>
        <v>Not Braking</v>
      </c>
      <c r="P546" s="36">
        <f t="shared" si="133"/>
        <v>8786.1070508884168</v>
      </c>
      <c r="Q546" s="36">
        <f>SUM(P$8:P546)</f>
        <v>977924.82519900159</v>
      </c>
      <c r="R546" s="36">
        <f t="shared" si="140"/>
        <v>8786.1070508884168</v>
      </c>
      <c r="S546" s="36">
        <f>SUM(R$8:R546)</f>
        <v>1948890.8552835255</v>
      </c>
      <c r="T546" s="36">
        <f t="shared" si="141"/>
        <v>-970966.03008452395</v>
      </c>
      <c r="U546" s="17"/>
      <c r="V546" s="24"/>
      <c r="BH546">
        <f t="shared" si="134"/>
        <v>0</v>
      </c>
      <c r="BI546">
        <f t="shared" si="135"/>
        <v>13</v>
      </c>
      <c r="BJ546">
        <f t="shared" si="136"/>
        <v>3.6111111111111112</v>
      </c>
    </row>
    <row r="547" spans="2:62" x14ac:dyDescent="0.2">
      <c r="B547" s="3" t="s">
        <v>21</v>
      </c>
      <c r="C547" s="3">
        <v>539</v>
      </c>
      <c r="D547" s="3">
        <v>539</v>
      </c>
      <c r="E547" s="2">
        <f t="shared" si="137"/>
        <v>5.2222222222222223</v>
      </c>
      <c r="F547" s="10">
        <v>18.8</v>
      </c>
      <c r="G547" s="17">
        <f t="shared" si="142"/>
        <v>1.4027777777777779</v>
      </c>
      <c r="H547" s="17">
        <f t="shared" si="143"/>
        <v>5.0500000000000007</v>
      </c>
      <c r="I547" s="27">
        <f t="shared" si="128"/>
        <v>2041.0416666666667</v>
      </c>
      <c r="J547" s="27">
        <f t="shared" si="129"/>
        <v>285.471</v>
      </c>
      <c r="K547" s="27">
        <f t="shared" si="130"/>
        <v>11.547377052469136</v>
      </c>
      <c r="L547" s="27">
        <f t="shared" si="138"/>
        <v>2338.060043719136</v>
      </c>
      <c r="M547" s="31">
        <f t="shared" si="139"/>
        <v>12.209869117199933</v>
      </c>
      <c r="N547" s="28">
        <f t="shared" si="131"/>
        <v>0</v>
      </c>
      <c r="O547" s="29" t="str">
        <f t="shared" si="132"/>
        <v>Not Braking</v>
      </c>
      <c r="P547" s="36">
        <f t="shared" si="133"/>
        <v>12209.869117199933</v>
      </c>
      <c r="Q547" s="36">
        <f>SUM(P$8:P547)</f>
        <v>990134.69431620149</v>
      </c>
      <c r="R547" s="36">
        <f t="shared" si="140"/>
        <v>12209.869117199933</v>
      </c>
      <c r="S547" s="36">
        <f>SUM(R$8:R547)</f>
        <v>1961100.7244007254</v>
      </c>
      <c r="T547" s="36">
        <f t="shared" si="141"/>
        <v>-970966.03008452395</v>
      </c>
      <c r="U547" s="17"/>
      <c r="V547" s="24"/>
      <c r="BH547">
        <f t="shared" si="134"/>
        <v>0</v>
      </c>
      <c r="BI547">
        <f t="shared" si="135"/>
        <v>18.8</v>
      </c>
      <c r="BJ547">
        <f t="shared" si="136"/>
        <v>5.2222222222222223</v>
      </c>
    </row>
    <row r="548" spans="2:62" x14ac:dyDescent="0.2">
      <c r="B548" s="3" t="s">
        <v>21</v>
      </c>
      <c r="C548" s="3">
        <v>540</v>
      </c>
      <c r="D548" s="3">
        <v>540</v>
      </c>
      <c r="E548" s="2">
        <f t="shared" si="137"/>
        <v>6.416666666666667</v>
      </c>
      <c r="F548" s="10">
        <v>23.1</v>
      </c>
      <c r="G548" s="17">
        <f t="shared" si="142"/>
        <v>0.79166666666666652</v>
      </c>
      <c r="H548" s="17">
        <f t="shared" si="143"/>
        <v>2.8499999999999996</v>
      </c>
      <c r="I548" s="27">
        <f t="shared" si="128"/>
        <v>1151.8749999999998</v>
      </c>
      <c r="J548" s="27">
        <f t="shared" si="129"/>
        <v>285.471</v>
      </c>
      <c r="K548" s="27">
        <f t="shared" si="130"/>
        <v>17.43378188368056</v>
      </c>
      <c r="L548" s="27">
        <f t="shared" si="138"/>
        <v>1454.7797818836802</v>
      </c>
      <c r="M548" s="31">
        <f t="shared" si="139"/>
        <v>9.3348369337536159</v>
      </c>
      <c r="N548" s="28">
        <f t="shared" si="131"/>
        <v>0</v>
      </c>
      <c r="O548" s="29" t="str">
        <f t="shared" si="132"/>
        <v>Not Braking</v>
      </c>
      <c r="P548" s="36">
        <f t="shared" si="133"/>
        <v>9334.8369337536151</v>
      </c>
      <c r="Q548" s="36">
        <f>SUM(P$8:P548)</f>
        <v>999469.53124995506</v>
      </c>
      <c r="R548" s="36">
        <f t="shared" si="140"/>
        <v>9334.8369337536151</v>
      </c>
      <c r="S548" s="36">
        <f>SUM(R$8:R548)</f>
        <v>1970435.5613344791</v>
      </c>
      <c r="T548" s="36">
        <f t="shared" si="141"/>
        <v>-970966.03008452407</v>
      </c>
      <c r="U548" s="17"/>
      <c r="V548" s="24"/>
      <c r="BH548">
        <f t="shared" si="134"/>
        <v>0</v>
      </c>
      <c r="BI548">
        <f t="shared" si="135"/>
        <v>23.1</v>
      </c>
      <c r="BJ548">
        <f t="shared" si="136"/>
        <v>6.416666666666667</v>
      </c>
    </row>
    <row r="549" spans="2:62" x14ac:dyDescent="0.2">
      <c r="B549" s="3" t="s">
        <v>21</v>
      </c>
      <c r="C549" s="3">
        <v>541</v>
      </c>
      <c r="D549" s="3">
        <v>541</v>
      </c>
      <c r="E549" s="2">
        <f t="shared" si="137"/>
        <v>6.8055555555555554</v>
      </c>
      <c r="F549" s="10">
        <v>24.5</v>
      </c>
      <c r="G549" s="17">
        <f t="shared" si="142"/>
        <v>0.19444444444444425</v>
      </c>
      <c r="H549" s="17">
        <f t="shared" si="143"/>
        <v>0.69999999999999929</v>
      </c>
      <c r="I549" s="27">
        <f t="shared" si="128"/>
        <v>282.9166666666664</v>
      </c>
      <c r="J549" s="27">
        <f t="shared" si="129"/>
        <v>285.471</v>
      </c>
      <c r="K549" s="27">
        <f t="shared" si="130"/>
        <v>19.611003496334877</v>
      </c>
      <c r="L549" s="27">
        <f t="shared" si="138"/>
        <v>587.99867016300129</v>
      </c>
      <c r="M549" s="31">
        <f t="shared" si="139"/>
        <v>4.0016576163870914</v>
      </c>
      <c r="N549" s="28">
        <f t="shared" si="131"/>
        <v>0</v>
      </c>
      <c r="O549" s="29" t="str">
        <f t="shared" si="132"/>
        <v>Not Braking</v>
      </c>
      <c r="P549" s="36">
        <f t="shared" si="133"/>
        <v>4001.6576163870918</v>
      </c>
      <c r="Q549" s="36">
        <f>SUM(P$8:P549)</f>
        <v>1003471.1888663422</v>
      </c>
      <c r="R549" s="36">
        <f t="shared" si="140"/>
        <v>4001.6576163870918</v>
      </c>
      <c r="S549" s="36">
        <f>SUM(R$8:R549)</f>
        <v>1974437.2189508663</v>
      </c>
      <c r="T549" s="36">
        <f t="shared" si="141"/>
        <v>-970966.03008452407</v>
      </c>
      <c r="U549" s="17"/>
      <c r="V549" s="24"/>
      <c r="BH549">
        <f t="shared" si="134"/>
        <v>0</v>
      </c>
      <c r="BI549">
        <f t="shared" si="135"/>
        <v>24.5</v>
      </c>
      <c r="BJ549">
        <f t="shared" si="136"/>
        <v>6.8055555555555554</v>
      </c>
    </row>
    <row r="550" spans="2:62" x14ac:dyDescent="0.2">
      <c r="B550" s="3" t="s">
        <v>21</v>
      </c>
      <c r="C550" s="3">
        <v>542</v>
      </c>
      <c r="D550" s="3">
        <v>542</v>
      </c>
      <c r="E550" s="2">
        <f t="shared" si="137"/>
        <v>6.8055555555555554</v>
      </c>
      <c r="F550" s="10">
        <v>24.5</v>
      </c>
      <c r="G550" s="17">
        <f t="shared" si="142"/>
        <v>-2.7777777777777679E-2</v>
      </c>
      <c r="H550" s="17">
        <f t="shared" si="143"/>
        <v>-9.9999999999999645E-2</v>
      </c>
      <c r="I550" s="27">
        <f t="shared" si="128"/>
        <v>-40.416666666666522</v>
      </c>
      <c r="J550" s="27">
        <f t="shared" si="129"/>
        <v>285.471</v>
      </c>
      <c r="K550" s="27">
        <f t="shared" si="130"/>
        <v>19.611003496334877</v>
      </c>
      <c r="L550" s="27">
        <f t="shared" si="138"/>
        <v>264.66533682966838</v>
      </c>
      <c r="M550" s="31">
        <f t="shared" si="139"/>
        <v>1.8011946534241319</v>
      </c>
      <c r="N550" s="28">
        <f t="shared" si="131"/>
        <v>1801.194653424132</v>
      </c>
      <c r="O550" s="29" t="str">
        <f t="shared" si="132"/>
        <v>Braking</v>
      </c>
      <c r="P550" s="36">
        <f t="shared" si="133"/>
        <v>1801.194653424132</v>
      </c>
      <c r="Q550" s="36">
        <f>SUM(P$8:P550)</f>
        <v>1005272.3835197663</v>
      </c>
      <c r="R550" s="36">
        <f t="shared" si="140"/>
        <v>1801.194653424132</v>
      </c>
      <c r="S550" s="36">
        <f>SUM(R$8:R550)</f>
        <v>1976238.4136042905</v>
      </c>
      <c r="T550" s="36">
        <f t="shared" si="141"/>
        <v>-970966.03008452419</v>
      </c>
      <c r="U550" s="17"/>
      <c r="V550" s="24"/>
      <c r="BH550">
        <f t="shared" si="134"/>
        <v>0</v>
      </c>
      <c r="BI550">
        <f t="shared" si="135"/>
        <v>24.5</v>
      </c>
      <c r="BJ550">
        <f t="shared" si="136"/>
        <v>6.8055555555555554</v>
      </c>
    </row>
    <row r="551" spans="2:62" x14ac:dyDescent="0.2">
      <c r="B551" s="3" t="s">
        <v>21</v>
      </c>
      <c r="C551" s="3">
        <v>543</v>
      </c>
      <c r="D551" s="3">
        <v>543</v>
      </c>
      <c r="E551" s="2">
        <f t="shared" si="137"/>
        <v>6.75</v>
      </c>
      <c r="F551" s="10">
        <v>24.3</v>
      </c>
      <c r="G551" s="17">
        <f t="shared" si="142"/>
        <v>-0.12499999999999981</v>
      </c>
      <c r="H551" s="17">
        <f t="shared" si="143"/>
        <v>-0.44999999999999929</v>
      </c>
      <c r="I551" s="27">
        <f t="shared" si="128"/>
        <v>-181.87499999999972</v>
      </c>
      <c r="J551" s="27">
        <f t="shared" si="129"/>
        <v>285.471</v>
      </c>
      <c r="K551" s="27">
        <f t="shared" si="130"/>
        <v>19.292130703125</v>
      </c>
      <c r="L551" s="27">
        <f t="shared" si="138"/>
        <v>122.88813070312528</v>
      </c>
      <c r="M551" s="31">
        <f t="shared" si="139"/>
        <v>0.82949488224609569</v>
      </c>
      <c r="N551" s="28">
        <f t="shared" si="131"/>
        <v>829.4948822460957</v>
      </c>
      <c r="O551" s="29" t="str">
        <f t="shared" si="132"/>
        <v>Braking</v>
      </c>
      <c r="P551" s="36">
        <f t="shared" si="133"/>
        <v>829.4948822460957</v>
      </c>
      <c r="Q551" s="36">
        <f>SUM(P$8:P551)</f>
        <v>1006101.8784020124</v>
      </c>
      <c r="R551" s="36">
        <f t="shared" si="140"/>
        <v>829.4948822460957</v>
      </c>
      <c r="S551" s="36">
        <f>SUM(R$8:R551)</f>
        <v>1977067.9084865365</v>
      </c>
      <c r="T551" s="36">
        <f t="shared" si="141"/>
        <v>-970966.03008452407</v>
      </c>
      <c r="U551" s="17"/>
      <c r="V551" s="24"/>
      <c r="BH551">
        <f t="shared" si="134"/>
        <v>0</v>
      </c>
      <c r="BI551">
        <f t="shared" si="135"/>
        <v>24.3</v>
      </c>
      <c r="BJ551">
        <f t="shared" si="136"/>
        <v>6.75</v>
      </c>
    </row>
    <row r="552" spans="2:62" x14ac:dyDescent="0.2">
      <c r="B552" s="3" t="s">
        <v>21</v>
      </c>
      <c r="C552" s="3">
        <v>544</v>
      </c>
      <c r="D552" s="3">
        <v>544</v>
      </c>
      <c r="E552" s="2">
        <f t="shared" si="137"/>
        <v>6.5555555555555554</v>
      </c>
      <c r="F552" s="10">
        <v>23.6</v>
      </c>
      <c r="G552" s="17">
        <f t="shared" si="142"/>
        <v>-0.27777777777777779</v>
      </c>
      <c r="H552" s="17">
        <f t="shared" si="143"/>
        <v>-1</v>
      </c>
      <c r="I552" s="27">
        <f t="shared" si="128"/>
        <v>-404.16666666666669</v>
      </c>
      <c r="J552" s="27">
        <f t="shared" si="129"/>
        <v>285.471</v>
      </c>
      <c r="K552" s="27">
        <f t="shared" si="130"/>
        <v>18.196658904320987</v>
      </c>
      <c r="L552" s="27">
        <f t="shared" si="138"/>
        <v>-100.49900776234568</v>
      </c>
      <c r="M552" s="31">
        <f t="shared" si="139"/>
        <v>-0.65882682866426612</v>
      </c>
      <c r="N552" s="28">
        <f t="shared" si="131"/>
        <v>-658.82682866426615</v>
      </c>
      <c r="O552" s="29" t="str">
        <f t="shared" si="132"/>
        <v>Braking</v>
      </c>
      <c r="P552" s="36">
        <f t="shared" si="133"/>
        <v>-658.82682866426615</v>
      </c>
      <c r="Q552" s="36">
        <f>SUM(P$8:P552)</f>
        <v>1005443.0515733481</v>
      </c>
      <c r="R552" s="36">
        <f t="shared" si="140"/>
        <v>658.82682866426615</v>
      </c>
      <c r="S552" s="36">
        <f>SUM(R$8:R552)</f>
        <v>1977726.7353152006</v>
      </c>
      <c r="T552" s="36">
        <f t="shared" si="141"/>
        <v>-972283.68374185252</v>
      </c>
      <c r="U552" s="17"/>
      <c r="V552" s="24"/>
      <c r="BH552">
        <f t="shared" si="134"/>
        <v>0</v>
      </c>
      <c r="BI552">
        <f t="shared" si="135"/>
        <v>23.6</v>
      </c>
      <c r="BJ552">
        <f t="shared" si="136"/>
        <v>6.5555555555555554</v>
      </c>
    </row>
    <row r="553" spans="2:62" x14ac:dyDescent="0.2">
      <c r="B553" s="3" t="s">
        <v>21</v>
      </c>
      <c r="C553" s="3">
        <v>545</v>
      </c>
      <c r="D553" s="3">
        <v>545</v>
      </c>
      <c r="E553" s="2">
        <f t="shared" si="137"/>
        <v>6.1944444444444446</v>
      </c>
      <c r="F553" s="10">
        <v>22.3</v>
      </c>
      <c r="G553" s="17">
        <f t="shared" si="142"/>
        <v>-0.4861111111111111</v>
      </c>
      <c r="H553" s="17">
        <f t="shared" si="143"/>
        <v>-1.75</v>
      </c>
      <c r="I553" s="27">
        <f t="shared" si="128"/>
        <v>-707.29166666666663</v>
      </c>
      <c r="J553" s="27">
        <f t="shared" si="129"/>
        <v>285.471</v>
      </c>
      <c r="K553" s="27">
        <f t="shared" si="130"/>
        <v>16.247156899112657</v>
      </c>
      <c r="L553" s="27">
        <f t="shared" si="138"/>
        <v>-405.57350976755396</v>
      </c>
      <c r="M553" s="31">
        <f t="shared" si="139"/>
        <v>-2.5123025743934595</v>
      </c>
      <c r="N553" s="28">
        <f t="shared" si="131"/>
        <v>-2512.3025743934595</v>
      </c>
      <c r="O553" s="29" t="str">
        <f t="shared" si="132"/>
        <v>Braking</v>
      </c>
      <c r="P553" s="36">
        <f t="shared" si="133"/>
        <v>-2512.3025743934595</v>
      </c>
      <c r="Q553" s="36">
        <f>SUM(P$8:P553)</f>
        <v>1002930.7489989547</v>
      </c>
      <c r="R553" s="36">
        <f t="shared" si="140"/>
        <v>2512.3025743934595</v>
      </c>
      <c r="S553" s="36">
        <f>SUM(R$8:R553)</f>
        <v>1980239.0378895942</v>
      </c>
      <c r="T553" s="36">
        <f t="shared" si="141"/>
        <v>-977308.28889063955</v>
      </c>
      <c r="U553" s="17"/>
      <c r="V553" s="24"/>
      <c r="BH553">
        <f t="shared" si="134"/>
        <v>0</v>
      </c>
      <c r="BI553">
        <f t="shared" si="135"/>
        <v>22.3</v>
      </c>
      <c r="BJ553">
        <f t="shared" si="136"/>
        <v>6.1944444444444446</v>
      </c>
    </row>
    <row r="554" spans="2:62" x14ac:dyDescent="0.2">
      <c r="B554" s="3" t="s">
        <v>21</v>
      </c>
      <c r="C554" s="3">
        <v>546</v>
      </c>
      <c r="D554" s="3">
        <v>546</v>
      </c>
      <c r="E554" s="2">
        <f t="shared" si="137"/>
        <v>5.583333333333333</v>
      </c>
      <c r="F554" s="10">
        <v>20.100000000000001</v>
      </c>
      <c r="G554" s="17">
        <f t="shared" si="142"/>
        <v>-0.5277777777777779</v>
      </c>
      <c r="H554" s="17">
        <f t="shared" si="143"/>
        <v>-1.9000000000000004</v>
      </c>
      <c r="I554" s="27">
        <f t="shared" si="128"/>
        <v>-767.91666666666686</v>
      </c>
      <c r="J554" s="27">
        <f t="shared" si="129"/>
        <v>285.471</v>
      </c>
      <c r="K554" s="27">
        <f t="shared" si="130"/>
        <v>13.199569383680554</v>
      </c>
      <c r="L554" s="27">
        <f t="shared" si="138"/>
        <v>-469.24609728298628</v>
      </c>
      <c r="M554" s="31">
        <f t="shared" si="139"/>
        <v>-2.6199573764966733</v>
      </c>
      <c r="N554" s="28">
        <f t="shared" si="131"/>
        <v>-2619.9573764966731</v>
      </c>
      <c r="O554" s="29" t="str">
        <f t="shared" si="132"/>
        <v>Braking</v>
      </c>
      <c r="P554" s="36">
        <f t="shared" si="133"/>
        <v>-2619.9573764966731</v>
      </c>
      <c r="Q554" s="36">
        <f>SUM(P$8:P554)</f>
        <v>1000310.791622458</v>
      </c>
      <c r="R554" s="36">
        <f t="shared" si="140"/>
        <v>2619.9573764966731</v>
      </c>
      <c r="S554" s="36">
        <f>SUM(R$8:R554)</f>
        <v>1982858.9952660908</v>
      </c>
      <c r="T554" s="36">
        <f t="shared" si="141"/>
        <v>-982548.20364363282</v>
      </c>
      <c r="U554" s="17"/>
      <c r="V554" s="24"/>
      <c r="BH554">
        <f t="shared" si="134"/>
        <v>0</v>
      </c>
      <c r="BI554">
        <f t="shared" si="135"/>
        <v>20.100000000000001</v>
      </c>
      <c r="BJ554">
        <f t="shared" si="136"/>
        <v>5.5833333333333339</v>
      </c>
    </row>
    <row r="555" spans="2:62" x14ac:dyDescent="0.2">
      <c r="B555" s="3" t="s">
        <v>21</v>
      </c>
      <c r="C555" s="3">
        <v>547</v>
      </c>
      <c r="D555" s="3">
        <v>547</v>
      </c>
      <c r="E555" s="2">
        <f t="shared" si="137"/>
        <v>5.1388888888888893</v>
      </c>
      <c r="F555" s="10">
        <v>18.5</v>
      </c>
      <c r="G555" s="17">
        <f t="shared" si="142"/>
        <v>-0.40277777777777807</v>
      </c>
      <c r="H555" s="17">
        <f t="shared" si="143"/>
        <v>-1.4500000000000011</v>
      </c>
      <c r="I555" s="27">
        <f t="shared" si="128"/>
        <v>-586.04166666666708</v>
      </c>
      <c r="J555" s="27">
        <f t="shared" si="129"/>
        <v>285.471</v>
      </c>
      <c r="K555" s="27">
        <f t="shared" si="130"/>
        <v>11.181784167631175</v>
      </c>
      <c r="L555" s="27">
        <f t="shared" si="138"/>
        <v>-289.3888824990359</v>
      </c>
      <c r="M555" s="31">
        <f t="shared" si="139"/>
        <v>-1.4871373128422678</v>
      </c>
      <c r="N555" s="28">
        <f t="shared" si="131"/>
        <v>-1487.1373128422679</v>
      </c>
      <c r="O555" s="29" t="str">
        <f t="shared" si="132"/>
        <v>Braking</v>
      </c>
      <c r="P555" s="36">
        <f t="shared" si="133"/>
        <v>-1487.1373128422679</v>
      </c>
      <c r="Q555" s="36">
        <f>SUM(P$8:P555)</f>
        <v>998823.65430961573</v>
      </c>
      <c r="R555" s="36">
        <f t="shared" si="140"/>
        <v>1487.1373128422679</v>
      </c>
      <c r="S555" s="36">
        <f>SUM(R$8:R555)</f>
        <v>1984346.1325789331</v>
      </c>
      <c r="T555" s="36">
        <f t="shared" si="141"/>
        <v>-985522.47826931742</v>
      </c>
      <c r="U555" s="17"/>
      <c r="V555" s="24"/>
      <c r="BH555">
        <f t="shared" si="134"/>
        <v>0</v>
      </c>
      <c r="BI555">
        <f t="shared" si="135"/>
        <v>18.5</v>
      </c>
      <c r="BJ555">
        <f t="shared" si="136"/>
        <v>5.1388888888888884</v>
      </c>
    </row>
    <row r="556" spans="2:62" x14ac:dyDescent="0.2">
      <c r="B556" s="3" t="s">
        <v>21</v>
      </c>
      <c r="C556" s="3">
        <v>548</v>
      </c>
      <c r="D556" s="3">
        <v>548</v>
      </c>
      <c r="E556" s="2">
        <f t="shared" si="137"/>
        <v>4.7777777777777777</v>
      </c>
      <c r="F556" s="10">
        <v>17.2</v>
      </c>
      <c r="G556" s="17">
        <f t="shared" si="142"/>
        <v>-0.30555555555555547</v>
      </c>
      <c r="H556" s="17">
        <f t="shared" si="143"/>
        <v>-1.0999999999999996</v>
      </c>
      <c r="I556" s="27">
        <f t="shared" si="128"/>
        <v>-444.5833333333332</v>
      </c>
      <c r="J556" s="27">
        <f t="shared" si="129"/>
        <v>285.471</v>
      </c>
      <c r="K556" s="27">
        <f t="shared" si="130"/>
        <v>9.6655048302469133</v>
      </c>
      <c r="L556" s="27">
        <f t="shared" si="138"/>
        <v>-149.44682850308629</v>
      </c>
      <c r="M556" s="31">
        <f t="shared" si="139"/>
        <v>-0.71402373618141224</v>
      </c>
      <c r="N556" s="28">
        <f t="shared" si="131"/>
        <v>-714.02373618141223</v>
      </c>
      <c r="O556" s="29" t="str">
        <f t="shared" si="132"/>
        <v>Braking</v>
      </c>
      <c r="P556" s="36">
        <f t="shared" si="133"/>
        <v>-714.02373618141223</v>
      </c>
      <c r="Q556" s="36">
        <f>SUM(P$8:P556)</f>
        <v>998109.63057343429</v>
      </c>
      <c r="R556" s="36">
        <f t="shared" si="140"/>
        <v>714.02373618141223</v>
      </c>
      <c r="S556" s="36">
        <f>SUM(R$8:R556)</f>
        <v>1985060.1563151146</v>
      </c>
      <c r="T556" s="36">
        <f t="shared" si="141"/>
        <v>-986950.52574168029</v>
      </c>
      <c r="U556" s="17"/>
      <c r="V556" s="24"/>
      <c r="BH556">
        <f t="shared" si="134"/>
        <v>0</v>
      </c>
      <c r="BI556">
        <f t="shared" si="135"/>
        <v>17.2</v>
      </c>
      <c r="BJ556">
        <f t="shared" si="136"/>
        <v>4.7777777777777777</v>
      </c>
    </row>
    <row r="557" spans="2:62" x14ac:dyDescent="0.2">
      <c r="B557" s="3" t="s">
        <v>21</v>
      </c>
      <c r="C557" s="3">
        <v>549</v>
      </c>
      <c r="D557" s="3">
        <v>549</v>
      </c>
      <c r="E557" s="2">
        <f t="shared" si="137"/>
        <v>4.5277777777777777</v>
      </c>
      <c r="F557" s="10">
        <v>16.3</v>
      </c>
      <c r="G557" s="17">
        <f t="shared" si="142"/>
        <v>-0.24999999999999983</v>
      </c>
      <c r="H557" s="17">
        <f t="shared" si="143"/>
        <v>-0.89999999999999947</v>
      </c>
      <c r="I557" s="27">
        <f t="shared" si="128"/>
        <v>-363.74999999999977</v>
      </c>
      <c r="J557" s="27">
        <f t="shared" si="129"/>
        <v>285.471</v>
      </c>
      <c r="K557" s="27">
        <f t="shared" si="130"/>
        <v>8.6804623389274695</v>
      </c>
      <c r="L557" s="27">
        <f t="shared" si="138"/>
        <v>-69.598537661072328</v>
      </c>
      <c r="M557" s="31">
        <f t="shared" si="139"/>
        <v>-0.315126712187633</v>
      </c>
      <c r="N557" s="28">
        <f t="shared" si="131"/>
        <v>-315.12671218763302</v>
      </c>
      <c r="O557" s="29" t="str">
        <f t="shared" si="132"/>
        <v>Braking</v>
      </c>
      <c r="P557" s="36">
        <f t="shared" si="133"/>
        <v>-315.12671218763302</v>
      </c>
      <c r="Q557" s="36">
        <f>SUM(P$8:P557)</f>
        <v>997794.50386124663</v>
      </c>
      <c r="R557" s="36">
        <f t="shared" si="140"/>
        <v>315.12671218763302</v>
      </c>
      <c r="S557" s="36">
        <f>SUM(R$8:R557)</f>
        <v>1985375.2830273022</v>
      </c>
      <c r="T557" s="36">
        <f t="shared" si="141"/>
        <v>-987580.77916605561</v>
      </c>
      <c r="U557" s="17"/>
      <c r="V557" s="24"/>
      <c r="BH557">
        <f t="shared" si="134"/>
        <v>0</v>
      </c>
      <c r="BI557">
        <f t="shared" si="135"/>
        <v>16.3</v>
      </c>
      <c r="BJ557">
        <f t="shared" si="136"/>
        <v>4.5277777777777777</v>
      </c>
    </row>
    <row r="558" spans="2:62" x14ac:dyDescent="0.2">
      <c r="B558" s="3" t="s">
        <v>21</v>
      </c>
      <c r="C558" s="3">
        <v>550</v>
      </c>
      <c r="D558" s="3">
        <v>550</v>
      </c>
      <c r="E558" s="2">
        <f t="shared" si="137"/>
        <v>4.2777777777777777</v>
      </c>
      <c r="F558" s="10">
        <v>15.4</v>
      </c>
      <c r="G558" s="17">
        <f t="shared" si="142"/>
        <v>-0.2222222222222224</v>
      </c>
      <c r="H558" s="17">
        <f t="shared" si="143"/>
        <v>-0.80000000000000071</v>
      </c>
      <c r="I558" s="27">
        <f t="shared" si="128"/>
        <v>-323.3333333333336</v>
      </c>
      <c r="J558" s="27">
        <f t="shared" si="129"/>
        <v>285.471</v>
      </c>
      <c r="K558" s="27">
        <f t="shared" si="130"/>
        <v>7.7483475038580254</v>
      </c>
      <c r="L558" s="27">
        <f t="shared" si="138"/>
        <v>-30.113985829475553</v>
      </c>
      <c r="M558" s="31">
        <f t="shared" si="139"/>
        <v>-0.12882093938164541</v>
      </c>
      <c r="N558" s="28">
        <f t="shared" si="131"/>
        <v>-128.82093938164542</v>
      </c>
      <c r="O558" s="29" t="str">
        <f t="shared" si="132"/>
        <v>Braking</v>
      </c>
      <c r="P558" s="36">
        <f t="shared" si="133"/>
        <v>-128.82093938164542</v>
      </c>
      <c r="Q558" s="36">
        <f>SUM(P$8:P558)</f>
        <v>997665.68292186502</v>
      </c>
      <c r="R558" s="36">
        <f t="shared" si="140"/>
        <v>128.82093938164542</v>
      </c>
      <c r="S558" s="36">
        <f>SUM(R$8:R558)</f>
        <v>1985504.1039666838</v>
      </c>
      <c r="T558" s="36">
        <f t="shared" si="141"/>
        <v>-987838.42104481882</v>
      </c>
      <c r="U558" s="17"/>
      <c r="V558" s="24"/>
      <c r="BH558">
        <f t="shared" si="134"/>
        <v>0</v>
      </c>
      <c r="BI558">
        <f t="shared" si="135"/>
        <v>15.4</v>
      </c>
      <c r="BJ558">
        <f t="shared" si="136"/>
        <v>4.2777777777777777</v>
      </c>
    </row>
    <row r="559" spans="2:62" x14ac:dyDescent="0.2">
      <c r="B559" s="3" t="s">
        <v>21</v>
      </c>
      <c r="C559" s="3">
        <v>551</v>
      </c>
      <c r="D559" s="3">
        <v>551</v>
      </c>
      <c r="E559" s="2">
        <f t="shared" si="137"/>
        <v>4.083333333333333</v>
      </c>
      <c r="F559" s="10">
        <v>14.7</v>
      </c>
      <c r="G559" s="17">
        <f t="shared" si="142"/>
        <v>-0.15277777777777773</v>
      </c>
      <c r="H559" s="17">
        <f t="shared" si="143"/>
        <v>-0.54999999999999982</v>
      </c>
      <c r="I559" s="27">
        <f t="shared" si="128"/>
        <v>-222.2916666666666</v>
      </c>
      <c r="J559" s="27">
        <f t="shared" si="129"/>
        <v>285.471</v>
      </c>
      <c r="K559" s="27">
        <f t="shared" si="130"/>
        <v>7.0599612586805547</v>
      </c>
      <c r="L559" s="27">
        <f t="shared" si="138"/>
        <v>70.239294592013977</v>
      </c>
      <c r="M559" s="31">
        <f t="shared" si="139"/>
        <v>0.28681045291739038</v>
      </c>
      <c r="N559" s="28">
        <f t="shared" si="131"/>
        <v>286.81045291739036</v>
      </c>
      <c r="O559" s="29" t="str">
        <f t="shared" si="132"/>
        <v>Braking</v>
      </c>
      <c r="P559" s="36">
        <f t="shared" si="133"/>
        <v>286.81045291739036</v>
      </c>
      <c r="Q559" s="36">
        <f>SUM(P$8:P559)</f>
        <v>997952.49337478238</v>
      </c>
      <c r="R559" s="36">
        <f t="shared" si="140"/>
        <v>286.81045291739036</v>
      </c>
      <c r="S559" s="36">
        <f>SUM(R$8:R559)</f>
        <v>1985790.9144196012</v>
      </c>
      <c r="T559" s="36">
        <f t="shared" si="141"/>
        <v>-987838.42104481882</v>
      </c>
      <c r="U559" s="17"/>
      <c r="V559" s="24"/>
      <c r="BH559">
        <f t="shared" si="134"/>
        <v>0</v>
      </c>
      <c r="BI559">
        <f t="shared" si="135"/>
        <v>14.7</v>
      </c>
      <c r="BJ559">
        <f t="shared" si="136"/>
        <v>4.083333333333333</v>
      </c>
    </row>
    <row r="560" spans="2:62" x14ac:dyDescent="0.2">
      <c r="B560" s="3" t="s">
        <v>21</v>
      </c>
      <c r="C560" s="3">
        <v>552</v>
      </c>
      <c r="D560" s="3">
        <v>552</v>
      </c>
      <c r="E560" s="2">
        <f t="shared" si="137"/>
        <v>3.9722222222222223</v>
      </c>
      <c r="F560" s="10">
        <v>14.3</v>
      </c>
      <c r="G560" s="17">
        <f t="shared" si="142"/>
        <v>-0.1388888888888889</v>
      </c>
      <c r="H560" s="17">
        <f t="shared" si="143"/>
        <v>-0.5</v>
      </c>
      <c r="I560" s="27">
        <f t="shared" si="128"/>
        <v>-202.08333333333334</v>
      </c>
      <c r="J560" s="27">
        <f t="shared" si="129"/>
        <v>285.471</v>
      </c>
      <c r="K560" s="27">
        <f t="shared" si="130"/>
        <v>6.6809731028163588</v>
      </c>
      <c r="L560" s="27">
        <f t="shared" si="138"/>
        <v>90.068639769483042</v>
      </c>
      <c r="M560" s="31">
        <f t="shared" si="139"/>
        <v>0.35777265241766876</v>
      </c>
      <c r="N560" s="28">
        <f t="shared" si="131"/>
        <v>357.77265241766878</v>
      </c>
      <c r="O560" s="29" t="str">
        <f t="shared" si="132"/>
        <v>Braking</v>
      </c>
      <c r="P560" s="36">
        <f t="shared" si="133"/>
        <v>357.77265241766878</v>
      </c>
      <c r="Q560" s="36">
        <f>SUM(P$8:P560)</f>
        <v>998310.26602720004</v>
      </c>
      <c r="R560" s="36">
        <f t="shared" si="140"/>
        <v>357.77265241766878</v>
      </c>
      <c r="S560" s="36">
        <f>SUM(R$8:R560)</f>
        <v>1986148.6870720189</v>
      </c>
      <c r="T560" s="36">
        <f t="shared" si="141"/>
        <v>-987838.42104481882</v>
      </c>
      <c r="U560" s="17"/>
      <c r="V560" s="24"/>
      <c r="BH560">
        <f t="shared" si="134"/>
        <v>0</v>
      </c>
      <c r="BI560">
        <f t="shared" si="135"/>
        <v>14.3</v>
      </c>
      <c r="BJ560">
        <f t="shared" si="136"/>
        <v>3.9722222222222223</v>
      </c>
    </row>
    <row r="561" spans="2:62" x14ac:dyDescent="0.2">
      <c r="B561" s="3" t="s">
        <v>21</v>
      </c>
      <c r="C561" s="3">
        <v>553</v>
      </c>
      <c r="D561" s="3">
        <v>553</v>
      </c>
      <c r="E561" s="2">
        <f t="shared" si="137"/>
        <v>3.8055555555555554</v>
      </c>
      <c r="F561" s="10">
        <v>13.7</v>
      </c>
      <c r="G561" s="17">
        <f t="shared" si="142"/>
        <v>-0.1388888888888889</v>
      </c>
      <c r="H561" s="17">
        <f t="shared" si="143"/>
        <v>-0.5</v>
      </c>
      <c r="I561" s="27">
        <f t="shared" si="128"/>
        <v>-202.08333333333334</v>
      </c>
      <c r="J561" s="27">
        <f t="shared" si="129"/>
        <v>285.471</v>
      </c>
      <c r="K561" s="27">
        <f t="shared" si="130"/>
        <v>6.1320937046682094</v>
      </c>
      <c r="L561" s="27">
        <f t="shared" si="138"/>
        <v>89.519760371334854</v>
      </c>
      <c r="M561" s="31">
        <f t="shared" si="139"/>
        <v>0.34067242141313542</v>
      </c>
      <c r="N561" s="28">
        <f t="shared" si="131"/>
        <v>340.6724214131354</v>
      </c>
      <c r="O561" s="29" t="str">
        <f t="shared" si="132"/>
        <v>Braking</v>
      </c>
      <c r="P561" s="36">
        <f t="shared" si="133"/>
        <v>340.6724214131354</v>
      </c>
      <c r="Q561" s="36">
        <f>SUM(P$8:P561)</f>
        <v>998650.93844861316</v>
      </c>
      <c r="R561" s="36">
        <f t="shared" si="140"/>
        <v>340.6724214131354</v>
      </c>
      <c r="S561" s="36">
        <f>SUM(R$8:R561)</f>
        <v>1986489.3594934321</v>
      </c>
      <c r="T561" s="36">
        <f t="shared" si="141"/>
        <v>-987838.42104481894</v>
      </c>
      <c r="U561" s="17"/>
      <c r="V561" s="24"/>
      <c r="BH561">
        <f t="shared" si="134"/>
        <v>0</v>
      </c>
      <c r="BI561">
        <f t="shared" si="135"/>
        <v>13.7</v>
      </c>
      <c r="BJ561">
        <f t="shared" si="136"/>
        <v>3.8055555555555554</v>
      </c>
    </row>
    <row r="562" spans="2:62" x14ac:dyDescent="0.2">
      <c r="B562" s="3" t="s">
        <v>21</v>
      </c>
      <c r="C562" s="3">
        <v>554</v>
      </c>
      <c r="D562" s="3">
        <v>554</v>
      </c>
      <c r="E562" s="2">
        <f t="shared" si="137"/>
        <v>3.6944444444444446</v>
      </c>
      <c r="F562" s="10">
        <v>13.3</v>
      </c>
      <c r="G562" s="17">
        <f t="shared" si="142"/>
        <v>-8.3333333333333287E-2</v>
      </c>
      <c r="H562" s="17">
        <f t="shared" si="143"/>
        <v>-0.29999999999999982</v>
      </c>
      <c r="I562" s="27">
        <f t="shared" si="128"/>
        <v>-121.24999999999993</v>
      </c>
      <c r="J562" s="27">
        <f t="shared" si="129"/>
        <v>285.471</v>
      </c>
      <c r="K562" s="27">
        <f t="shared" si="130"/>
        <v>5.7792426630015443</v>
      </c>
      <c r="L562" s="27">
        <f t="shared" si="138"/>
        <v>170.00024266300159</v>
      </c>
      <c r="M562" s="31">
        <f t="shared" si="139"/>
        <v>0.62805645206053362</v>
      </c>
      <c r="N562" s="28">
        <f t="shared" si="131"/>
        <v>628.05645206053362</v>
      </c>
      <c r="O562" s="29" t="str">
        <f t="shared" si="132"/>
        <v>Braking</v>
      </c>
      <c r="P562" s="36">
        <f t="shared" si="133"/>
        <v>628.05645206053362</v>
      </c>
      <c r="Q562" s="36">
        <f>SUM(P$8:P562)</f>
        <v>999278.99490067374</v>
      </c>
      <c r="R562" s="36">
        <f t="shared" si="140"/>
        <v>628.05645206053362</v>
      </c>
      <c r="S562" s="36">
        <f>SUM(R$8:R562)</f>
        <v>1987117.4159454927</v>
      </c>
      <c r="T562" s="36">
        <f t="shared" si="141"/>
        <v>-987838.42104481894</v>
      </c>
      <c r="U562" s="17"/>
      <c r="V562" s="24"/>
      <c r="BH562">
        <f t="shared" si="134"/>
        <v>0</v>
      </c>
      <c r="BI562">
        <f t="shared" si="135"/>
        <v>13.3</v>
      </c>
      <c r="BJ562">
        <f t="shared" si="136"/>
        <v>3.6944444444444446</v>
      </c>
    </row>
    <row r="563" spans="2:62" x14ac:dyDescent="0.2">
      <c r="B563" s="3" t="s">
        <v>21</v>
      </c>
      <c r="C563" s="3">
        <v>555</v>
      </c>
      <c r="D563" s="3">
        <v>555</v>
      </c>
      <c r="E563" s="2">
        <f t="shared" si="137"/>
        <v>3.6388888888888888</v>
      </c>
      <c r="F563" s="10">
        <v>13.1</v>
      </c>
      <c r="G563" s="17">
        <f t="shared" si="142"/>
        <v>-2.7777777777777925E-2</v>
      </c>
      <c r="H563" s="17">
        <f t="shared" si="143"/>
        <v>-0.10000000000000053</v>
      </c>
      <c r="I563" s="27">
        <f t="shared" si="128"/>
        <v>-40.416666666666885</v>
      </c>
      <c r="J563" s="27">
        <f t="shared" si="129"/>
        <v>285.471</v>
      </c>
      <c r="K563" s="27">
        <f t="shared" si="130"/>
        <v>5.6067377092978399</v>
      </c>
      <c r="L563" s="27">
        <f t="shared" si="138"/>
        <v>250.66107104263094</v>
      </c>
      <c r="M563" s="31">
        <f t="shared" si="139"/>
        <v>0.91212778629401814</v>
      </c>
      <c r="N563" s="28">
        <f t="shared" si="131"/>
        <v>912.12778629401816</v>
      </c>
      <c r="O563" s="29" t="str">
        <f t="shared" si="132"/>
        <v>Braking</v>
      </c>
      <c r="P563" s="36">
        <f t="shared" si="133"/>
        <v>912.12778629401816</v>
      </c>
      <c r="Q563" s="36">
        <f>SUM(P$8:P563)</f>
        <v>1000191.1226869677</v>
      </c>
      <c r="R563" s="36">
        <f t="shared" si="140"/>
        <v>912.12778629401816</v>
      </c>
      <c r="S563" s="36">
        <f>SUM(R$8:R563)</f>
        <v>1988029.5437317868</v>
      </c>
      <c r="T563" s="36">
        <f t="shared" si="141"/>
        <v>-987838.42104481906</v>
      </c>
      <c r="U563" s="17"/>
      <c r="V563" s="24"/>
      <c r="BH563">
        <f t="shared" si="134"/>
        <v>0</v>
      </c>
      <c r="BI563">
        <f t="shared" si="135"/>
        <v>13.1</v>
      </c>
      <c r="BJ563">
        <f t="shared" si="136"/>
        <v>3.6388888888888888</v>
      </c>
    </row>
    <row r="564" spans="2:62" x14ac:dyDescent="0.2">
      <c r="B564" s="3" t="s">
        <v>21</v>
      </c>
      <c r="C564" s="3">
        <v>556</v>
      </c>
      <c r="D564" s="3">
        <v>556</v>
      </c>
      <c r="E564" s="2">
        <f t="shared" si="137"/>
        <v>3.6388888888888888</v>
      </c>
      <c r="F564" s="10">
        <v>13.1</v>
      </c>
      <c r="G564" s="17">
        <f t="shared" si="142"/>
        <v>2.7777777777777925E-2</v>
      </c>
      <c r="H564" s="17">
        <f t="shared" si="143"/>
        <v>0.10000000000000053</v>
      </c>
      <c r="I564" s="27">
        <f t="shared" si="128"/>
        <v>40.416666666666885</v>
      </c>
      <c r="J564" s="27">
        <f t="shared" si="129"/>
        <v>285.471</v>
      </c>
      <c r="K564" s="27">
        <f t="shared" si="130"/>
        <v>5.6067377092978399</v>
      </c>
      <c r="L564" s="27">
        <f t="shared" si="138"/>
        <v>331.49440437596468</v>
      </c>
      <c r="M564" s="31">
        <f t="shared" si="139"/>
        <v>1.2062713048125382</v>
      </c>
      <c r="N564" s="28">
        <f t="shared" si="131"/>
        <v>0</v>
      </c>
      <c r="O564" s="29" t="str">
        <f t="shared" si="132"/>
        <v>Not Braking</v>
      </c>
      <c r="P564" s="36">
        <f t="shared" si="133"/>
        <v>1206.2713048125381</v>
      </c>
      <c r="Q564" s="36">
        <f>SUM(P$8:P564)</f>
        <v>1001397.3939917802</v>
      </c>
      <c r="R564" s="36">
        <f t="shared" si="140"/>
        <v>1206.2713048125381</v>
      </c>
      <c r="S564" s="36">
        <f>SUM(R$8:R564)</f>
        <v>1989235.8150365993</v>
      </c>
      <c r="T564" s="36">
        <f t="shared" si="141"/>
        <v>-987838.42104481906</v>
      </c>
      <c r="U564" s="17"/>
      <c r="V564" s="24"/>
      <c r="BH564">
        <f t="shared" si="134"/>
        <v>0</v>
      </c>
      <c r="BI564">
        <f t="shared" si="135"/>
        <v>13.1</v>
      </c>
      <c r="BJ564">
        <f t="shared" si="136"/>
        <v>3.6388888888888888</v>
      </c>
    </row>
    <row r="565" spans="2:62" x14ac:dyDescent="0.2">
      <c r="B565" s="3" t="s">
        <v>21</v>
      </c>
      <c r="C565" s="3">
        <v>557</v>
      </c>
      <c r="D565" s="3">
        <v>557</v>
      </c>
      <c r="E565" s="2">
        <f t="shared" si="137"/>
        <v>3.6944444444444446</v>
      </c>
      <c r="F565" s="10">
        <v>13.3</v>
      </c>
      <c r="G565" s="17">
        <f t="shared" si="142"/>
        <v>9.7222222222222363E-2</v>
      </c>
      <c r="H565" s="17">
        <f t="shared" si="143"/>
        <v>0.35000000000000053</v>
      </c>
      <c r="I565" s="27">
        <f t="shared" si="128"/>
        <v>141.45833333333354</v>
      </c>
      <c r="J565" s="27">
        <f t="shared" si="129"/>
        <v>285.471</v>
      </c>
      <c r="K565" s="27">
        <f t="shared" si="130"/>
        <v>5.7792426630015443</v>
      </c>
      <c r="L565" s="27">
        <f t="shared" si="138"/>
        <v>432.70857599633507</v>
      </c>
      <c r="M565" s="31">
        <f t="shared" si="139"/>
        <v>1.5986177946531268</v>
      </c>
      <c r="N565" s="28">
        <f t="shared" si="131"/>
        <v>0</v>
      </c>
      <c r="O565" s="29" t="str">
        <f t="shared" si="132"/>
        <v>Not Braking</v>
      </c>
      <c r="P565" s="36">
        <f t="shared" si="133"/>
        <v>1598.6177946531268</v>
      </c>
      <c r="Q565" s="36">
        <f>SUM(P$8:P565)</f>
        <v>1002996.0117864334</v>
      </c>
      <c r="R565" s="36">
        <f t="shared" si="140"/>
        <v>1598.6177946531268</v>
      </c>
      <c r="S565" s="36">
        <f>SUM(R$8:R565)</f>
        <v>1990834.4328312525</v>
      </c>
      <c r="T565" s="36">
        <f t="shared" si="141"/>
        <v>-987838.42104481906</v>
      </c>
      <c r="U565" s="17"/>
      <c r="V565" s="24"/>
      <c r="BH565">
        <f t="shared" si="134"/>
        <v>0</v>
      </c>
      <c r="BI565">
        <f t="shared" si="135"/>
        <v>13.3</v>
      </c>
      <c r="BJ565">
        <f t="shared" si="136"/>
        <v>3.6944444444444446</v>
      </c>
    </row>
    <row r="566" spans="2:62" x14ac:dyDescent="0.2">
      <c r="B566" s="3" t="s">
        <v>21</v>
      </c>
      <c r="C566" s="3">
        <v>558</v>
      </c>
      <c r="D566" s="3">
        <v>558</v>
      </c>
      <c r="E566" s="2">
        <f t="shared" si="137"/>
        <v>3.8333333333333335</v>
      </c>
      <c r="F566" s="10">
        <v>13.8</v>
      </c>
      <c r="G566" s="17">
        <f t="shared" si="142"/>
        <v>0.16666666666666657</v>
      </c>
      <c r="H566" s="17">
        <f t="shared" si="143"/>
        <v>0.59999999999999964</v>
      </c>
      <c r="I566" s="27">
        <f t="shared" si="128"/>
        <v>242.49999999999986</v>
      </c>
      <c r="J566" s="27">
        <f t="shared" si="129"/>
        <v>285.471</v>
      </c>
      <c r="K566" s="27">
        <f t="shared" si="130"/>
        <v>6.2219400347222233</v>
      </c>
      <c r="L566" s="27">
        <f t="shared" si="138"/>
        <v>534.19294003472214</v>
      </c>
      <c r="M566" s="31">
        <f t="shared" si="139"/>
        <v>2.047739603466435</v>
      </c>
      <c r="N566" s="28">
        <f t="shared" si="131"/>
        <v>0</v>
      </c>
      <c r="O566" s="29" t="str">
        <f t="shared" si="132"/>
        <v>Not Braking</v>
      </c>
      <c r="P566" s="36">
        <f t="shared" si="133"/>
        <v>2047.739603466435</v>
      </c>
      <c r="Q566" s="36">
        <f>SUM(P$8:P566)</f>
        <v>1005043.7513898999</v>
      </c>
      <c r="R566" s="36">
        <f t="shared" si="140"/>
        <v>2047.739603466435</v>
      </c>
      <c r="S566" s="36">
        <f>SUM(R$8:R566)</f>
        <v>1992882.1724347188</v>
      </c>
      <c r="T566" s="36">
        <f t="shared" si="141"/>
        <v>-987838.42104481894</v>
      </c>
      <c r="U566" s="17"/>
      <c r="V566" s="24"/>
      <c r="BH566">
        <f t="shared" si="134"/>
        <v>0</v>
      </c>
      <c r="BI566">
        <f t="shared" si="135"/>
        <v>13.8</v>
      </c>
      <c r="BJ566">
        <f t="shared" si="136"/>
        <v>3.8333333333333335</v>
      </c>
    </row>
    <row r="567" spans="2:62" x14ac:dyDescent="0.2">
      <c r="B567" s="3" t="s">
        <v>21</v>
      </c>
      <c r="C567" s="3">
        <v>559</v>
      </c>
      <c r="D567" s="3">
        <v>559</v>
      </c>
      <c r="E567" s="2">
        <f t="shared" si="137"/>
        <v>4.0277777777777777</v>
      </c>
      <c r="F567" s="10">
        <v>14.5</v>
      </c>
      <c r="G567" s="17">
        <f t="shared" si="142"/>
        <v>0.37499999999999989</v>
      </c>
      <c r="H567" s="17">
        <f t="shared" si="143"/>
        <v>1.3499999999999996</v>
      </c>
      <c r="I567" s="27">
        <f t="shared" si="128"/>
        <v>545.62499999999989</v>
      </c>
      <c r="J567" s="27">
        <f t="shared" si="129"/>
        <v>285.471</v>
      </c>
      <c r="K567" s="27">
        <f t="shared" si="130"/>
        <v>6.8691603250385809</v>
      </c>
      <c r="L567" s="27">
        <f t="shared" si="138"/>
        <v>837.96516032503848</v>
      </c>
      <c r="M567" s="31">
        <f t="shared" si="139"/>
        <v>3.375137451309183</v>
      </c>
      <c r="N567" s="28">
        <f t="shared" si="131"/>
        <v>0</v>
      </c>
      <c r="O567" s="29" t="str">
        <f t="shared" si="132"/>
        <v>Not Braking</v>
      </c>
      <c r="P567" s="36">
        <f t="shared" si="133"/>
        <v>3375.1374513091828</v>
      </c>
      <c r="Q567" s="36">
        <f>SUM(P$8:P567)</f>
        <v>1008418.888841209</v>
      </c>
      <c r="R567" s="36">
        <f t="shared" si="140"/>
        <v>3375.1374513091828</v>
      </c>
      <c r="S567" s="36">
        <f>SUM(R$8:R567)</f>
        <v>1996257.3098860281</v>
      </c>
      <c r="T567" s="36">
        <f t="shared" si="141"/>
        <v>-987838.42104481906</v>
      </c>
      <c r="U567" s="17"/>
      <c r="V567" s="24"/>
      <c r="BH567">
        <f t="shared" si="134"/>
        <v>0</v>
      </c>
      <c r="BI567">
        <f t="shared" si="135"/>
        <v>14.5</v>
      </c>
      <c r="BJ567">
        <f t="shared" si="136"/>
        <v>4.0277777777777777</v>
      </c>
    </row>
    <row r="568" spans="2:62" x14ac:dyDescent="0.2">
      <c r="B568" s="3" t="s">
        <v>21</v>
      </c>
      <c r="C568" s="3">
        <v>560</v>
      </c>
      <c r="D568" s="3">
        <v>560</v>
      </c>
      <c r="E568" s="2">
        <f t="shared" si="137"/>
        <v>4.583333333333333</v>
      </c>
      <c r="F568" s="10">
        <v>16.5</v>
      </c>
      <c r="G568" s="17">
        <f t="shared" si="142"/>
        <v>0.34722222222222221</v>
      </c>
      <c r="H568" s="17">
        <f t="shared" si="143"/>
        <v>1.25</v>
      </c>
      <c r="I568" s="27">
        <f t="shared" si="128"/>
        <v>505.20833333333331</v>
      </c>
      <c r="J568" s="27">
        <f t="shared" si="129"/>
        <v>285.471</v>
      </c>
      <c r="K568" s="27">
        <f t="shared" si="130"/>
        <v>8.8947866753472216</v>
      </c>
      <c r="L568" s="27">
        <f t="shared" si="138"/>
        <v>799.57412000868055</v>
      </c>
      <c r="M568" s="31">
        <f t="shared" si="139"/>
        <v>3.6647147167064524</v>
      </c>
      <c r="N568" s="28">
        <f t="shared" si="131"/>
        <v>0</v>
      </c>
      <c r="O568" s="29" t="str">
        <f t="shared" si="132"/>
        <v>Not Braking</v>
      </c>
      <c r="P568" s="36">
        <f t="shared" si="133"/>
        <v>3664.7147167064522</v>
      </c>
      <c r="Q568" s="36">
        <f>SUM(P$8:P568)</f>
        <v>1012083.6035579154</v>
      </c>
      <c r="R568" s="36">
        <f t="shared" si="140"/>
        <v>3664.7147167064522</v>
      </c>
      <c r="S568" s="36">
        <f>SUM(R$8:R568)</f>
        <v>1999922.0246027345</v>
      </c>
      <c r="T568" s="36">
        <f t="shared" si="141"/>
        <v>-987838.42104481906</v>
      </c>
      <c r="U568" s="17"/>
      <c r="V568" s="24"/>
      <c r="BH568">
        <f t="shared" si="134"/>
        <v>0</v>
      </c>
      <c r="BI568">
        <f t="shared" si="135"/>
        <v>16.5</v>
      </c>
      <c r="BJ568">
        <f t="shared" si="136"/>
        <v>4.583333333333333</v>
      </c>
    </row>
    <row r="569" spans="2:62" x14ac:dyDescent="0.2">
      <c r="B569" s="3" t="s">
        <v>21</v>
      </c>
      <c r="C569" s="3">
        <v>561</v>
      </c>
      <c r="D569" s="3">
        <v>561</v>
      </c>
      <c r="E569" s="2">
        <f t="shared" si="137"/>
        <v>4.7222222222222223</v>
      </c>
      <c r="F569" s="10">
        <v>17</v>
      </c>
      <c r="G569" s="17">
        <f t="shared" si="142"/>
        <v>6.9444444444444448E-2</v>
      </c>
      <c r="H569" s="17">
        <f t="shared" si="143"/>
        <v>0.25</v>
      </c>
      <c r="I569" s="27">
        <f t="shared" si="128"/>
        <v>101.04166666666667</v>
      </c>
      <c r="J569" s="27">
        <f t="shared" si="129"/>
        <v>285.471</v>
      </c>
      <c r="K569" s="27">
        <f t="shared" si="130"/>
        <v>9.4420325038580248</v>
      </c>
      <c r="L569" s="27">
        <f t="shared" si="138"/>
        <v>395.95469917052469</v>
      </c>
      <c r="M569" s="31">
        <f t="shared" si="139"/>
        <v>1.8697860794163665</v>
      </c>
      <c r="N569" s="28">
        <f t="shared" si="131"/>
        <v>0</v>
      </c>
      <c r="O569" s="29" t="str">
        <f t="shared" si="132"/>
        <v>Not Braking</v>
      </c>
      <c r="P569" s="36">
        <f t="shared" si="133"/>
        <v>1869.7860794163666</v>
      </c>
      <c r="Q569" s="36">
        <f>SUM(P$8:P569)</f>
        <v>1013953.3896373318</v>
      </c>
      <c r="R569" s="36">
        <f t="shared" si="140"/>
        <v>1869.7860794163666</v>
      </c>
      <c r="S569" s="36">
        <f>SUM(R$8:R569)</f>
        <v>2001791.8106821508</v>
      </c>
      <c r="T569" s="36">
        <f t="shared" si="141"/>
        <v>-987838.42104481894</v>
      </c>
      <c r="U569" s="17"/>
      <c r="V569" s="24"/>
      <c r="BH569">
        <f t="shared" si="134"/>
        <v>0</v>
      </c>
      <c r="BI569">
        <f t="shared" si="135"/>
        <v>17</v>
      </c>
      <c r="BJ569">
        <f t="shared" si="136"/>
        <v>4.7222222222222223</v>
      </c>
    </row>
    <row r="570" spans="2:62" x14ac:dyDescent="0.2">
      <c r="B570" s="3" t="s">
        <v>21</v>
      </c>
      <c r="C570" s="3">
        <v>562</v>
      </c>
      <c r="D570" s="3">
        <v>562</v>
      </c>
      <c r="E570" s="2">
        <f t="shared" si="137"/>
        <v>4.7222222222222223</v>
      </c>
      <c r="F570" s="10">
        <v>17</v>
      </c>
      <c r="G570" s="17">
        <f t="shared" si="142"/>
        <v>0</v>
      </c>
      <c r="H570" s="17">
        <f t="shared" si="143"/>
        <v>0</v>
      </c>
      <c r="I570" s="27">
        <f t="shared" si="128"/>
        <v>0</v>
      </c>
      <c r="J570" s="27">
        <f t="shared" si="129"/>
        <v>285.471</v>
      </c>
      <c r="K570" s="27">
        <f t="shared" si="130"/>
        <v>9.4420325038580248</v>
      </c>
      <c r="L570" s="27">
        <f t="shared" si="138"/>
        <v>294.91303250385801</v>
      </c>
      <c r="M570" s="31">
        <f t="shared" si="139"/>
        <v>1.3926448757126628</v>
      </c>
      <c r="N570" s="28">
        <f t="shared" si="131"/>
        <v>0</v>
      </c>
      <c r="O570" s="29" t="str">
        <f t="shared" si="132"/>
        <v>Not Braking</v>
      </c>
      <c r="P570" s="36">
        <f t="shared" si="133"/>
        <v>1392.6448757126627</v>
      </c>
      <c r="Q570" s="36">
        <f>SUM(P$8:P570)</f>
        <v>1015346.0345130445</v>
      </c>
      <c r="R570" s="36">
        <f t="shared" si="140"/>
        <v>1392.6448757126627</v>
      </c>
      <c r="S570" s="36">
        <f>SUM(R$8:R570)</f>
        <v>2003184.4555578635</v>
      </c>
      <c r="T570" s="36">
        <f t="shared" si="141"/>
        <v>-987838.42104481894</v>
      </c>
      <c r="U570" s="17"/>
      <c r="V570" s="24"/>
      <c r="BH570">
        <f t="shared" si="134"/>
        <v>0</v>
      </c>
      <c r="BI570">
        <f t="shared" si="135"/>
        <v>17</v>
      </c>
      <c r="BJ570">
        <f t="shared" si="136"/>
        <v>4.7222222222222223</v>
      </c>
    </row>
    <row r="571" spans="2:62" x14ac:dyDescent="0.2">
      <c r="B571" s="3" t="s">
        <v>21</v>
      </c>
      <c r="C571" s="3">
        <v>563</v>
      </c>
      <c r="D571" s="3">
        <v>563</v>
      </c>
      <c r="E571" s="2">
        <f t="shared" si="137"/>
        <v>4.7222222222222223</v>
      </c>
      <c r="F571" s="10">
        <v>17</v>
      </c>
      <c r="G571" s="17">
        <f t="shared" si="142"/>
        <v>-0.22222222222222215</v>
      </c>
      <c r="H571" s="17">
        <f t="shared" si="143"/>
        <v>-0.79999999999999982</v>
      </c>
      <c r="I571" s="27">
        <f t="shared" si="128"/>
        <v>-323.33333333333326</v>
      </c>
      <c r="J571" s="27">
        <f t="shared" si="129"/>
        <v>285.471</v>
      </c>
      <c r="K571" s="27">
        <f t="shared" si="130"/>
        <v>9.4420325038580248</v>
      </c>
      <c r="L571" s="27">
        <f t="shared" si="138"/>
        <v>-28.420300829475252</v>
      </c>
      <c r="M571" s="31">
        <f t="shared" si="139"/>
        <v>-0.13420697613918869</v>
      </c>
      <c r="N571" s="28">
        <f t="shared" si="131"/>
        <v>-134.2069761391887</v>
      </c>
      <c r="O571" s="29" t="str">
        <f t="shared" si="132"/>
        <v>Braking</v>
      </c>
      <c r="P571" s="36">
        <f t="shared" si="133"/>
        <v>-134.2069761391887</v>
      </c>
      <c r="Q571" s="36">
        <f>SUM(P$8:P571)</f>
        <v>1015211.8275369053</v>
      </c>
      <c r="R571" s="36">
        <f t="shared" si="140"/>
        <v>134.2069761391887</v>
      </c>
      <c r="S571" s="36">
        <f>SUM(R$8:R571)</f>
        <v>2003318.6625340027</v>
      </c>
      <c r="T571" s="36">
        <f t="shared" si="141"/>
        <v>-988106.83499709738</v>
      </c>
      <c r="U571" s="17"/>
      <c r="V571" s="24"/>
      <c r="BH571">
        <f t="shared" si="134"/>
        <v>0</v>
      </c>
      <c r="BI571">
        <f t="shared" si="135"/>
        <v>17</v>
      </c>
      <c r="BJ571">
        <f t="shared" si="136"/>
        <v>4.7222222222222223</v>
      </c>
    </row>
    <row r="572" spans="2:62" x14ac:dyDescent="0.2">
      <c r="B572" s="3" t="s">
        <v>21</v>
      </c>
      <c r="C572" s="3">
        <v>564</v>
      </c>
      <c r="D572" s="3">
        <v>564</v>
      </c>
      <c r="E572" s="2">
        <f t="shared" si="137"/>
        <v>4.2777777777777777</v>
      </c>
      <c r="F572" s="10">
        <v>15.4</v>
      </c>
      <c r="G572" s="17">
        <f t="shared" si="142"/>
        <v>-0.95833333333333337</v>
      </c>
      <c r="H572" s="17">
        <f t="shared" si="143"/>
        <v>-3.45</v>
      </c>
      <c r="I572" s="27">
        <f t="shared" si="128"/>
        <v>-1394.375</v>
      </c>
      <c r="J572" s="27">
        <f t="shared" si="129"/>
        <v>285.471</v>
      </c>
      <c r="K572" s="27">
        <f t="shared" si="130"/>
        <v>7.7483475038580254</v>
      </c>
      <c r="L572" s="27">
        <f t="shared" si="138"/>
        <v>-1101.155652496142</v>
      </c>
      <c r="M572" s="31">
        <f t="shared" si="139"/>
        <v>-4.710499180122385</v>
      </c>
      <c r="N572" s="28">
        <f t="shared" si="131"/>
        <v>-4710.499180122385</v>
      </c>
      <c r="O572" s="29" t="str">
        <f t="shared" si="132"/>
        <v>Braking</v>
      </c>
      <c r="P572" s="36">
        <f t="shared" si="133"/>
        <v>-4710.499180122385</v>
      </c>
      <c r="Q572" s="36">
        <f>SUM(P$8:P572)</f>
        <v>1010501.3283567829</v>
      </c>
      <c r="R572" s="36">
        <f t="shared" si="140"/>
        <v>4710.499180122385</v>
      </c>
      <c r="S572" s="36">
        <f>SUM(R$8:R572)</f>
        <v>2008029.161714125</v>
      </c>
      <c r="T572" s="36">
        <f t="shared" si="141"/>
        <v>-997527.83335734205</v>
      </c>
      <c r="U572" s="17"/>
      <c r="V572" s="24"/>
      <c r="BH572">
        <f t="shared" si="134"/>
        <v>0</v>
      </c>
      <c r="BI572">
        <f t="shared" si="135"/>
        <v>15.4</v>
      </c>
      <c r="BJ572">
        <f t="shared" si="136"/>
        <v>4.2777777777777777</v>
      </c>
    </row>
    <row r="573" spans="2:62" x14ac:dyDescent="0.2">
      <c r="B573" s="3" t="s">
        <v>21</v>
      </c>
      <c r="C573" s="3">
        <v>565</v>
      </c>
      <c r="D573" s="3">
        <v>565</v>
      </c>
      <c r="E573" s="2">
        <f t="shared" si="137"/>
        <v>2.8055555555555554</v>
      </c>
      <c r="F573" s="10">
        <v>10.1</v>
      </c>
      <c r="G573" s="17">
        <f t="shared" si="142"/>
        <v>-1.4722222222222223</v>
      </c>
      <c r="H573" s="17">
        <f t="shared" si="143"/>
        <v>-5.3000000000000007</v>
      </c>
      <c r="I573" s="27">
        <f t="shared" si="128"/>
        <v>-2142.0833333333335</v>
      </c>
      <c r="J573" s="27">
        <f t="shared" si="129"/>
        <v>285.471</v>
      </c>
      <c r="K573" s="27">
        <f t="shared" si="130"/>
        <v>3.332808774112654</v>
      </c>
      <c r="L573" s="27">
        <f t="shared" si="138"/>
        <v>-1853.2795245592208</v>
      </c>
      <c r="M573" s="31">
        <f t="shared" si="139"/>
        <v>-5.199478666124481</v>
      </c>
      <c r="N573" s="28">
        <f t="shared" si="131"/>
        <v>-5199.4786661244807</v>
      </c>
      <c r="O573" s="29" t="str">
        <f t="shared" si="132"/>
        <v>Braking</v>
      </c>
      <c r="P573" s="36">
        <f t="shared" si="133"/>
        <v>-5199.4786661244807</v>
      </c>
      <c r="Q573" s="36">
        <f>SUM(P$8:P573)</f>
        <v>1005301.8496906584</v>
      </c>
      <c r="R573" s="36">
        <f t="shared" si="140"/>
        <v>5199.4786661244807</v>
      </c>
      <c r="S573" s="36">
        <f>SUM(R$8:R573)</f>
        <v>2013228.6403802494</v>
      </c>
      <c r="T573" s="36">
        <f t="shared" si="141"/>
        <v>-1007926.790689591</v>
      </c>
      <c r="U573" s="17"/>
      <c r="V573" s="24"/>
      <c r="BH573">
        <f t="shared" si="134"/>
        <v>0</v>
      </c>
      <c r="BI573">
        <f t="shared" si="135"/>
        <v>10.1</v>
      </c>
      <c r="BJ573">
        <f t="shared" si="136"/>
        <v>2.8055555555555554</v>
      </c>
    </row>
    <row r="574" spans="2:62" x14ac:dyDescent="0.2">
      <c r="B574" s="3" t="s">
        <v>21</v>
      </c>
      <c r="C574" s="3">
        <v>566</v>
      </c>
      <c r="D574" s="3">
        <v>566</v>
      </c>
      <c r="E574" s="2">
        <f t="shared" si="137"/>
        <v>1.3333333333333333</v>
      </c>
      <c r="F574" s="10">
        <v>4.8</v>
      </c>
      <c r="G574" s="17">
        <f t="shared" si="142"/>
        <v>-1.4027777777777777</v>
      </c>
      <c r="H574" s="17">
        <f t="shared" si="143"/>
        <v>-5.05</v>
      </c>
      <c r="I574" s="27">
        <f t="shared" si="128"/>
        <v>-2041.0416666666665</v>
      </c>
      <c r="J574" s="27">
        <f t="shared" si="129"/>
        <v>285.471</v>
      </c>
      <c r="K574" s="27">
        <f t="shared" si="130"/>
        <v>0.75274888888888891</v>
      </c>
      <c r="L574" s="27">
        <f t="shared" si="138"/>
        <v>-1754.8179177777777</v>
      </c>
      <c r="M574" s="31">
        <f t="shared" si="139"/>
        <v>-2.3397572237037032</v>
      </c>
      <c r="N574" s="28">
        <f t="shared" si="131"/>
        <v>-2339.7572237037034</v>
      </c>
      <c r="O574" s="29" t="str">
        <f t="shared" si="132"/>
        <v>Braking</v>
      </c>
      <c r="P574" s="36">
        <f t="shared" si="133"/>
        <v>-2339.7572237037034</v>
      </c>
      <c r="Q574" s="36">
        <f>SUM(P$8:P574)</f>
        <v>1002962.0924669547</v>
      </c>
      <c r="R574" s="36">
        <f t="shared" si="140"/>
        <v>2339.7572237037034</v>
      </c>
      <c r="S574" s="36">
        <f>SUM(R$8:R574)</f>
        <v>2015568.397603953</v>
      </c>
      <c r="T574" s="36">
        <f t="shared" si="141"/>
        <v>-1012606.3051369983</v>
      </c>
      <c r="U574" s="17"/>
      <c r="V574" s="24"/>
      <c r="BH574">
        <f t="shared" si="134"/>
        <v>0</v>
      </c>
      <c r="BI574">
        <f t="shared" si="135"/>
        <v>4.8</v>
      </c>
      <c r="BJ574">
        <f t="shared" si="136"/>
        <v>1.3333333333333333</v>
      </c>
    </row>
    <row r="575" spans="2:62" x14ac:dyDescent="0.2">
      <c r="B575" s="3" t="s">
        <v>21</v>
      </c>
      <c r="C575" s="3">
        <v>567</v>
      </c>
      <c r="D575" s="3">
        <v>567</v>
      </c>
      <c r="E575" s="2">
        <f t="shared" si="137"/>
        <v>0</v>
      </c>
      <c r="F575" s="10">
        <v>0</v>
      </c>
      <c r="G575" s="17">
        <f t="shared" si="142"/>
        <v>-0.66666666666666663</v>
      </c>
      <c r="H575" s="17">
        <f t="shared" si="143"/>
        <v>-2.4</v>
      </c>
      <c r="I575" s="27">
        <f t="shared" si="128"/>
        <v>-970</v>
      </c>
      <c r="J575" s="27">
        <f t="shared" si="129"/>
        <v>285.471</v>
      </c>
      <c r="K575" s="27">
        <f t="shared" si="130"/>
        <v>0</v>
      </c>
      <c r="L575" s="27">
        <f t="shared" si="138"/>
        <v>-684.529</v>
      </c>
      <c r="M575" s="31">
        <f t="shared" si="139"/>
        <v>0</v>
      </c>
      <c r="N575" s="28">
        <f t="shared" si="131"/>
        <v>0</v>
      </c>
      <c r="O575" s="29" t="str">
        <f t="shared" si="132"/>
        <v>Braking</v>
      </c>
      <c r="P575" s="36">
        <f t="shared" si="133"/>
        <v>0</v>
      </c>
      <c r="Q575" s="36">
        <f>SUM(P$8:P575)</f>
        <v>1002962.0924669547</v>
      </c>
      <c r="R575" s="36">
        <f t="shared" si="140"/>
        <v>0</v>
      </c>
      <c r="S575" s="36">
        <f>SUM(R$8:R575)</f>
        <v>2015568.397603953</v>
      </c>
      <c r="T575" s="36">
        <f t="shared" si="141"/>
        <v>-1012606.3051369983</v>
      </c>
      <c r="U575" s="17"/>
      <c r="V575" s="24"/>
      <c r="BH575">
        <f t="shared" si="134"/>
        <v>1</v>
      </c>
      <c r="BI575" t="str">
        <f t="shared" si="135"/>
        <v/>
      </c>
      <c r="BJ575">
        <f t="shared" si="136"/>
        <v>0</v>
      </c>
    </row>
    <row r="576" spans="2:62" x14ac:dyDescent="0.2">
      <c r="B576" s="3" t="s">
        <v>21</v>
      </c>
      <c r="C576" s="3">
        <v>568</v>
      </c>
      <c r="D576" s="3">
        <v>568</v>
      </c>
      <c r="E576" s="2">
        <f t="shared" si="137"/>
        <v>0</v>
      </c>
      <c r="F576" s="10">
        <v>0</v>
      </c>
      <c r="G576" s="17">
        <f t="shared" si="142"/>
        <v>0</v>
      </c>
      <c r="H576" s="17">
        <f t="shared" si="143"/>
        <v>0</v>
      </c>
      <c r="I576" s="27">
        <f t="shared" si="128"/>
        <v>0</v>
      </c>
      <c r="J576" s="27">
        <f t="shared" si="129"/>
        <v>285.471</v>
      </c>
      <c r="K576" s="27">
        <f t="shared" si="130"/>
        <v>0</v>
      </c>
      <c r="L576" s="27">
        <f t="shared" si="138"/>
        <v>285.471</v>
      </c>
      <c r="M576" s="31">
        <f t="shared" si="139"/>
        <v>0</v>
      </c>
      <c r="N576" s="28">
        <f t="shared" si="131"/>
        <v>0</v>
      </c>
      <c r="O576" s="29" t="str">
        <f t="shared" si="132"/>
        <v>Not Braking</v>
      </c>
      <c r="P576" s="36">
        <f t="shared" si="133"/>
        <v>0</v>
      </c>
      <c r="Q576" s="36">
        <f>SUM(P$8:P576)</f>
        <v>1002962.0924669547</v>
      </c>
      <c r="R576" s="36">
        <f t="shared" si="140"/>
        <v>0</v>
      </c>
      <c r="S576" s="36">
        <f>SUM(R$8:R576)</f>
        <v>2015568.397603953</v>
      </c>
      <c r="T576" s="36">
        <f t="shared" si="141"/>
        <v>-1012606.3051369983</v>
      </c>
      <c r="U576" s="17"/>
      <c r="V576" s="24"/>
      <c r="BH576">
        <f t="shared" si="134"/>
        <v>1</v>
      </c>
      <c r="BI576" t="str">
        <f t="shared" si="135"/>
        <v/>
      </c>
      <c r="BJ576">
        <f t="shared" si="136"/>
        <v>0</v>
      </c>
    </row>
    <row r="577" spans="2:62" x14ac:dyDescent="0.2">
      <c r="B577" s="3" t="s">
        <v>21</v>
      </c>
      <c r="C577" s="3">
        <v>569</v>
      </c>
      <c r="D577" s="3">
        <v>569</v>
      </c>
      <c r="E577" s="2">
        <f t="shared" si="137"/>
        <v>0</v>
      </c>
      <c r="F577" s="10">
        <v>0</v>
      </c>
      <c r="G577" s="17">
        <f t="shared" si="142"/>
        <v>0</v>
      </c>
      <c r="H577" s="17">
        <f t="shared" si="143"/>
        <v>0</v>
      </c>
      <c r="I577" s="27">
        <f t="shared" si="128"/>
        <v>0</v>
      </c>
      <c r="J577" s="27">
        <f t="shared" si="129"/>
        <v>285.471</v>
      </c>
      <c r="K577" s="27">
        <f t="shared" si="130"/>
        <v>0</v>
      </c>
      <c r="L577" s="27">
        <f t="shared" si="138"/>
        <v>285.471</v>
      </c>
      <c r="M577" s="31">
        <f t="shared" si="139"/>
        <v>0</v>
      </c>
      <c r="N577" s="28">
        <f t="shared" si="131"/>
        <v>0</v>
      </c>
      <c r="O577" s="29" t="str">
        <f t="shared" si="132"/>
        <v>Not Braking</v>
      </c>
      <c r="P577" s="36">
        <f t="shared" si="133"/>
        <v>0</v>
      </c>
      <c r="Q577" s="36">
        <f>SUM(P$8:P577)</f>
        <v>1002962.0924669547</v>
      </c>
      <c r="R577" s="36">
        <f t="shared" si="140"/>
        <v>0</v>
      </c>
      <c r="S577" s="36">
        <f>SUM(R$8:R577)</f>
        <v>2015568.397603953</v>
      </c>
      <c r="T577" s="36">
        <f t="shared" si="141"/>
        <v>-1012606.3051369983</v>
      </c>
      <c r="U577" s="17"/>
      <c r="V577" s="24"/>
      <c r="BH577">
        <f t="shared" si="134"/>
        <v>1</v>
      </c>
      <c r="BI577" t="str">
        <f t="shared" si="135"/>
        <v/>
      </c>
      <c r="BJ577">
        <f t="shared" si="136"/>
        <v>0</v>
      </c>
    </row>
    <row r="578" spans="2:62" x14ac:dyDescent="0.2">
      <c r="B578" s="3" t="s">
        <v>21</v>
      </c>
      <c r="C578" s="3">
        <v>570</v>
      </c>
      <c r="D578" s="3">
        <v>570</v>
      </c>
      <c r="E578" s="2">
        <f t="shared" si="137"/>
        <v>0</v>
      </c>
      <c r="F578" s="10">
        <v>0</v>
      </c>
      <c r="G578" s="17">
        <f t="shared" si="142"/>
        <v>0</v>
      </c>
      <c r="H578" s="17">
        <f t="shared" si="143"/>
        <v>0</v>
      </c>
      <c r="I578" s="27">
        <f t="shared" si="128"/>
        <v>0</v>
      </c>
      <c r="J578" s="27">
        <f t="shared" si="129"/>
        <v>285.471</v>
      </c>
      <c r="K578" s="27">
        <f t="shared" si="130"/>
        <v>0</v>
      </c>
      <c r="L578" s="27">
        <f t="shared" si="138"/>
        <v>285.471</v>
      </c>
      <c r="M578" s="31">
        <f t="shared" si="139"/>
        <v>0</v>
      </c>
      <c r="N578" s="28">
        <f t="shared" si="131"/>
        <v>0</v>
      </c>
      <c r="O578" s="29" t="str">
        <f t="shared" si="132"/>
        <v>Not Braking</v>
      </c>
      <c r="P578" s="36">
        <f t="shared" si="133"/>
        <v>0</v>
      </c>
      <c r="Q578" s="36">
        <f>SUM(P$8:P578)</f>
        <v>1002962.0924669547</v>
      </c>
      <c r="R578" s="36">
        <f t="shared" si="140"/>
        <v>0</v>
      </c>
      <c r="S578" s="36">
        <f>SUM(R$8:R578)</f>
        <v>2015568.397603953</v>
      </c>
      <c r="T578" s="36">
        <f t="shared" si="141"/>
        <v>-1012606.3051369983</v>
      </c>
      <c r="U578" s="17"/>
      <c r="V578" s="24"/>
      <c r="BH578">
        <f t="shared" si="134"/>
        <v>1</v>
      </c>
      <c r="BI578" t="str">
        <f t="shared" si="135"/>
        <v/>
      </c>
      <c r="BJ578">
        <f t="shared" si="136"/>
        <v>0</v>
      </c>
    </row>
    <row r="579" spans="2:62" x14ac:dyDescent="0.2">
      <c r="B579" s="3" t="s">
        <v>21</v>
      </c>
      <c r="C579" s="3">
        <v>571</v>
      </c>
      <c r="D579" s="3">
        <v>571</v>
      </c>
      <c r="E579" s="2">
        <f t="shared" si="137"/>
        <v>0</v>
      </c>
      <c r="F579" s="10">
        <v>0</v>
      </c>
      <c r="G579" s="17">
        <f t="shared" si="142"/>
        <v>0</v>
      </c>
      <c r="H579" s="17">
        <f t="shared" si="143"/>
        <v>0</v>
      </c>
      <c r="I579" s="27">
        <f t="shared" si="128"/>
        <v>0</v>
      </c>
      <c r="J579" s="27">
        <f t="shared" si="129"/>
        <v>285.471</v>
      </c>
      <c r="K579" s="27">
        <f t="shared" si="130"/>
        <v>0</v>
      </c>
      <c r="L579" s="27">
        <f t="shared" si="138"/>
        <v>285.471</v>
      </c>
      <c r="M579" s="31">
        <f t="shared" si="139"/>
        <v>0</v>
      </c>
      <c r="N579" s="28">
        <f t="shared" si="131"/>
        <v>0</v>
      </c>
      <c r="O579" s="29" t="str">
        <f t="shared" si="132"/>
        <v>Not Braking</v>
      </c>
      <c r="P579" s="36">
        <f t="shared" si="133"/>
        <v>0</v>
      </c>
      <c r="Q579" s="36">
        <f>SUM(P$8:P579)</f>
        <v>1002962.0924669547</v>
      </c>
      <c r="R579" s="36">
        <f t="shared" si="140"/>
        <v>0</v>
      </c>
      <c r="S579" s="36">
        <f>SUM(R$8:R579)</f>
        <v>2015568.397603953</v>
      </c>
      <c r="T579" s="36">
        <f t="shared" si="141"/>
        <v>-1012606.3051369983</v>
      </c>
      <c r="U579" s="17"/>
      <c r="V579" s="24"/>
      <c r="BH579">
        <f t="shared" si="134"/>
        <v>1</v>
      </c>
      <c r="BI579" t="str">
        <f t="shared" si="135"/>
        <v/>
      </c>
      <c r="BJ579">
        <f t="shared" si="136"/>
        <v>0</v>
      </c>
    </row>
    <row r="580" spans="2:62" x14ac:dyDescent="0.2">
      <c r="B580" s="3" t="s">
        <v>21</v>
      </c>
      <c r="C580" s="3">
        <v>572</v>
      </c>
      <c r="D580" s="3">
        <v>572</v>
      </c>
      <c r="E580" s="2">
        <f t="shared" si="137"/>
        <v>0</v>
      </c>
      <c r="F580" s="10">
        <v>0</v>
      </c>
      <c r="G580" s="17">
        <f t="shared" si="142"/>
        <v>0</v>
      </c>
      <c r="H580" s="17">
        <f t="shared" si="143"/>
        <v>0</v>
      </c>
      <c r="I580" s="27">
        <f t="shared" si="128"/>
        <v>0</v>
      </c>
      <c r="J580" s="27">
        <f t="shared" si="129"/>
        <v>285.471</v>
      </c>
      <c r="K580" s="27">
        <f t="shared" si="130"/>
        <v>0</v>
      </c>
      <c r="L580" s="27">
        <f t="shared" si="138"/>
        <v>285.471</v>
      </c>
      <c r="M580" s="31">
        <f t="shared" si="139"/>
        <v>0</v>
      </c>
      <c r="N580" s="28">
        <f t="shared" si="131"/>
        <v>0</v>
      </c>
      <c r="O580" s="29" t="str">
        <f t="shared" si="132"/>
        <v>Not Braking</v>
      </c>
      <c r="P580" s="36">
        <f t="shared" si="133"/>
        <v>0</v>
      </c>
      <c r="Q580" s="36">
        <f>SUM(P$8:P580)</f>
        <v>1002962.0924669547</v>
      </c>
      <c r="R580" s="36">
        <f t="shared" si="140"/>
        <v>0</v>
      </c>
      <c r="S580" s="36">
        <f>SUM(R$8:R580)</f>
        <v>2015568.397603953</v>
      </c>
      <c r="T580" s="36">
        <f t="shared" si="141"/>
        <v>-1012606.3051369983</v>
      </c>
      <c r="U580" s="17"/>
      <c r="V580" s="24"/>
      <c r="BH580">
        <f t="shared" si="134"/>
        <v>1</v>
      </c>
      <c r="BI580" t="str">
        <f t="shared" si="135"/>
        <v/>
      </c>
      <c r="BJ580">
        <f t="shared" si="136"/>
        <v>0</v>
      </c>
    </row>
    <row r="581" spans="2:62" x14ac:dyDescent="0.2">
      <c r="B581" s="3" t="s">
        <v>21</v>
      </c>
      <c r="C581" s="3">
        <v>573</v>
      </c>
      <c r="D581" s="3">
        <v>573</v>
      </c>
      <c r="E581" s="2">
        <f t="shared" si="137"/>
        <v>0</v>
      </c>
      <c r="F581" s="10">
        <v>0</v>
      </c>
      <c r="G581" s="17">
        <f t="shared" si="142"/>
        <v>0</v>
      </c>
      <c r="H581" s="17">
        <f t="shared" si="143"/>
        <v>0</v>
      </c>
      <c r="I581" s="27">
        <f t="shared" si="128"/>
        <v>0</v>
      </c>
      <c r="J581" s="27">
        <f t="shared" si="129"/>
        <v>285.471</v>
      </c>
      <c r="K581" s="27">
        <f t="shared" si="130"/>
        <v>0</v>
      </c>
      <c r="L581" s="27">
        <f t="shared" si="138"/>
        <v>285.471</v>
      </c>
      <c r="M581" s="31">
        <f t="shared" si="139"/>
        <v>0</v>
      </c>
      <c r="N581" s="28">
        <f t="shared" si="131"/>
        <v>0</v>
      </c>
      <c r="O581" s="29" t="str">
        <f t="shared" si="132"/>
        <v>Not Braking</v>
      </c>
      <c r="P581" s="36">
        <f t="shared" si="133"/>
        <v>0</v>
      </c>
      <c r="Q581" s="36">
        <f>SUM(P$8:P581)</f>
        <v>1002962.0924669547</v>
      </c>
      <c r="R581" s="36">
        <f t="shared" si="140"/>
        <v>0</v>
      </c>
      <c r="S581" s="36">
        <f>SUM(R$8:R581)</f>
        <v>2015568.397603953</v>
      </c>
      <c r="T581" s="36">
        <f t="shared" si="141"/>
        <v>-1012606.3051369983</v>
      </c>
      <c r="U581" s="17"/>
      <c r="V581" s="24"/>
      <c r="BH581">
        <f t="shared" si="134"/>
        <v>1</v>
      </c>
      <c r="BI581" t="str">
        <f t="shared" si="135"/>
        <v/>
      </c>
      <c r="BJ581">
        <f t="shared" si="136"/>
        <v>0</v>
      </c>
    </row>
    <row r="582" spans="2:62" x14ac:dyDescent="0.2">
      <c r="B582" s="3" t="s">
        <v>21</v>
      </c>
      <c r="C582" s="3">
        <v>574</v>
      </c>
      <c r="D582" s="3">
        <v>574</v>
      </c>
      <c r="E582" s="2">
        <f t="shared" si="137"/>
        <v>0</v>
      </c>
      <c r="F582" s="10">
        <v>0</v>
      </c>
      <c r="G582" s="17">
        <f t="shared" si="142"/>
        <v>0</v>
      </c>
      <c r="H582" s="17">
        <f t="shared" si="143"/>
        <v>0</v>
      </c>
      <c r="I582" s="27">
        <f t="shared" si="128"/>
        <v>0</v>
      </c>
      <c r="J582" s="27">
        <f t="shared" si="129"/>
        <v>285.471</v>
      </c>
      <c r="K582" s="27">
        <f t="shared" si="130"/>
        <v>0</v>
      </c>
      <c r="L582" s="27">
        <f t="shared" si="138"/>
        <v>285.471</v>
      </c>
      <c r="M582" s="31">
        <f t="shared" si="139"/>
        <v>0</v>
      </c>
      <c r="N582" s="28">
        <f t="shared" si="131"/>
        <v>0</v>
      </c>
      <c r="O582" s="29" t="str">
        <f t="shared" si="132"/>
        <v>Not Braking</v>
      </c>
      <c r="P582" s="36">
        <f t="shared" si="133"/>
        <v>0</v>
      </c>
      <c r="Q582" s="36">
        <f>SUM(P$8:P582)</f>
        <v>1002962.0924669547</v>
      </c>
      <c r="R582" s="36">
        <f t="shared" si="140"/>
        <v>0</v>
      </c>
      <c r="S582" s="36">
        <f>SUM(R$8:R582)</f>
        <v>2015568.397603953</v>
      </c>
      <c r="T582" s="36">
        <f t="shared" si="141"/>
        <v>-1012606.3051369983</v>
      </c>
      <c r="U582" s="17"/>
      <c r="V582" s="24"/>
      <c r="BH582">
        <f t="shared" si="134"/>
        <v>1</v>
      </c>
      <c r="BI582" t="str">
        <f t="shared" si="135"/>
        <v/>
      </c>
      <c r="BJ582">
        <f t="shared" si="136"/>
        <v>0</v>
      </c>
    </row>
    <row r="583" spans="2:62" x14ac:dyDescent="0.2">
      <c r="B583" s="3" t="s">
        <v>21</v>
      </c>
      <c r="C583" s="3">
        <v>575</v>
      </c>
      <c r="D583" s="3">
        <v>575</v>
      </c>
      <c r="E583" s="2">
        <f t="shared" si="137"/>
        <v>0</v>
      </c>
      <c r="F583" s="10">
        <v>0</v>
      </c>
      <c r="G583" s="17">
        <f t="shared" si="142"/>
        <v>0</v>
      </c>
      <c r="H583" s="17">
        <f t="shared" si="143"/>
        <v>0</v>
      </c>
      <c r="I583" s="27">
        <f t="shared" si="128"/>
        <v>0</v>
      </c>
      <c r="J583" s="27">
        <f t="shared" si="129"/>
        <v>285.471</v>
      </c>
      <c r="K583" s="27">
        <f t="shared" si="130"/>
        <v>0</v>
      </c>
      <c r="L583" s="27">
        <f t="shared" si="138"/>
        <v>285.471</v>
      </c>
      <c r="M583" s="31">
        <f t="shared" si="139"/>
        <v>0</v>
      </c>
      <c r="N583" s="28">
        <f t="shared" si="131"/>
        <v>0</v>
      </c>
      <c r="O583" s="29" t="str">
        <f t="shared" si="132"/>
        <v>Not Braking</v>
      </c>
      <c r="P583" s="36">
        <f t="shared" si="133"/>
        <v>0</v>
      </c>
      <c r="Q583" s="36">
        <f>SUM(P$8:P583)</f>
        <v>1002962.0924669547</v>
      </c>
      <c r="R583" s="36">
        <f t="shared" si="140"/>
        <v>0</v>
      </c>
      <c r="S583" s="36">
        <f>SUM(R$8:R583)</f>
        <v>2015568.397603953</v>
      </c>
      <c r="T583" s="36">
        <f t="shared" si="141"/>
        <v>-1012606.3051369983</v>
      </c>
      <c r="U583" s="17"/>
      <c r="V583" s="24"/>
      <c r="BH583">
        <f t="shared" si="134"/>
        <v>1</v>
      </c>
      <c r="BI583" t="str">
        <f t="shared" si="135"/>
        <v/>
      </c>
      <c r="BJ583">
        <f t="shared" si="136"/>
        <v>0</v>
      </c>
    </row>
    <row r="584" spans="2:62" x14ac:dyDescent="0.2">
      <c r="B584" s="3" t="s">
        <v>21</v>
      </c>
      <c r="C584" s="3">
        <v>576</v>
      </c>
      <c r="D584" s="3">
        <v>576</v>
      </c>
      <c r="E584" s="2">
        <f t="shared" si="137"/>
        <v>0</v>
      </c>
      <c r="F584" s="10">
        <v>0</v>
      </c>
      <c r="G584" s="17">
        <f t="shared" si="142"/>
        <v>0</v>
      </c>
      <c r="H584" s="17">
        <f t="shared" si="143"/>
        <v>0</v>
      </c>
      <c r="I584" s="27">
        <f t="shared" ref="I584:I647" si="144">$I$4*G584</f>
        <v>0</v>
      </c>
      <c r="J584" s="27">
        <f t="shared" ref="J584:J647" si="145">$I$4*$J$4*9.81</f>
        <v>285.471</v>
      </c>
      <c r="K584" s="27">
        <f t="shared" ref="K584:K647" si="146">0.5*$M$4*$K$4*$L$4*E584^2</f>
        <v>0</v>
      </c>
      <c r="L584" s="27">
        <f t="shared" si="138"/>
        <v>285.471</v>
      </c>
      <c r="M584" s="31">
        <f t="shared" si="139"/>
        <v>0</v>
      </c>
      <c r="N584" s="28">
        <f t="shared" ref="N584:N647" si="147">IF(G584&lt;0,L584*E584*(C585-C584),0)</f>
        <v>0</v>
      </c>
      <c r="O584" s="29" t="str">
        <f t="shared" ref="O584:O647" si="148">IF(G584&lt;0,"Braking","Not Braking")</f>
        <v>Not Braking</v>
      </c>
      <c r="P584" s="36">
        <f t="shared" ref="P584:P647" si="149">IF(C585=C584,0,L584*E584*(C585-C584))</f>
        <v>0</v>
      </c>
      <c r="Q584" s="36">
        <f>SUM(P$8:P584)</f>
        <v>1002962.0924669547</v>
      </c>
      <c r="R584" s="36">
        <f t="shared" si="140"/>
        <v>0</v>
      </c>
      <c r="S584" s="36">
        <f>SUM(R$8:R584)</f>
        <v>2015568.397603953</v>
      </c>
      <c r="T584" s="36">
        <f t="shared" si="141"/>
        <v>-1012606.3051369983</v>
      </c>
      <c r="U584" s="17"/>
      <c r="V584" s="24"/>
      <c r="BH584">
        <f t="shared" ref="BH584:BH647" si="150">IF(F584&lt;1,1,0)</f>
        <v>1</v>
      </c>
      <c r="BI584" t="str">
        <f t="shared" ref="BI584:BI647" si="151">IF(BH584=1,"",F584)</f>
        <v/>
      </c>
      <c r="BJ584">
        <f t="shared" ref="BJ584:BJ647" si="152">F584/3.6</f>
        <v>0</v>
      </c>
    </row>
    <row r="585" spans="2:62" x14ac:dyDescent="0.2">
      <c r="B585" s="3" t="s">
        <v>21</v>
      </c>
      <c r="C585" s="3">
        <v>577</v>
      </c>
      <c r="D585" s="3">
        <v>577</v>
      </c>
      <c r="E585" s="2">
        <f t="shared" ref="E585:E648" si="153">F585*1000/3600</f>
        <v>0</v>
      </c>
      <c r="F585" s="10">
        <v>0</v>
      </c>
      <c r="G585" s="17">
        <f t="shared" si="142"/>
        <v>0</v>
      </c>
      <c r="H585" s="17">
        <f t="shared" si="143"/>
        <v>0</v>
      </c>
      <c r="I585" s="27">
        <f t="shared" si="144"/>
        <v>0</v>
      </c>
      <c r="J585" s="27">
        <f t="shared" si="145"/>
        <v>285.471</v>
      </c>
      <c r="K585" s="27">
        <f t="shared" si="146"/>
        <v>0</v>
      </c>
      <c r="L585" s="27">
        <f t="shared" ref="L585:L648" si="154">J585+K585+I585</f>
        <v>285.471</v>
      </c>
      <c r="M585" s="31">
        <f t="shared" ref="M585:M648" si="155">L585*E585/1000</f>
        <v>0</v>
      </c>
      <c r="N585" s="28">
        <f t="shared" si="147"/>
        <v>0</v>
      </c>
      <c r="O585" s="29" t="str">
        <f t="shared" si="148"/>
        <v>Not Braking</v>
      </c>
      <c r="P585" s="36">
        <f t="shared" si="149"/>
        <v>0</v>
      </c>
      <c r="Q585" s="36">
        <f>SUM(P$8:P585)</f>
        <v>1002962.0924669547</v>
      </c>
      <c r="R585" s="36">
        <f t="shared" ref="R585:R648" si="156">ABS(L585*E585*(C586-C585))</f>
        <v>0</v>
      </c>
      <c r="S585" s="36">
        <f>SUM(R$8:R585)</f>
        <v>2015568.397603953</v>
      </c>
      <c r="T585" s="36">
        <f t="shared" ref="T585:T648" si="157">Q585-S585</f>
        <v>-1012606.3051369983</v>
      </c>
      <c r="U585" s="17"/>
      <c r="V585" s="24"/>
      <c r="BH585">
        <f t="shared" si="150"/>
        <v>1</v>
      </c>
      <c r="BI585" t="str">
        <f t="shared" si="151"/>
        <v/>
      </c>
      <c r="BJ585">
        <f t="shared" si="152"/>
        <v>0</v>
      </c>
    </row>
    <row r="586" spans="2:62" x14ac:dyDescent="0.2">
      <c r="B586" s="3" t="s">
        <v>21</v>
      </c>
      <c r="C586" s="3">
        <v>578</v>
      </c>
      <c r="D586" s="3">
        <v>578</v>
      </c>
      <c r="E586" s="2">
        <f t="shared" si="153"/>
        <v>0</v>
      </c>
      <c r="F586" s="10">
        <v>0</v>
      </c>
      <c r="G586" s="17">
        <f t="shared" ref="G586:G649" si="158">($F587-$F585)/2/3.6</f>
        <v>0</v>
      </c>
      <c r="H586" s="17">
        <f t="shared" ref="H586:H649" si="159">($F587-$F585)/2</f>
        <v>0</v>
      </c>
      <c r="I586" s="27">
        <f t="shared" si="144"/>
        <v>0</v>
      </c>
      <c r="J586" s="27">
        <f t="shared" si="145"/>
        <v>285.471</v>
      </c>
      <c r="K586" s="27">
        <f t="shared" si="146"/>
        <v>0</v>
      </c>
      <c r="L586" s="27">
        <f t="shared" si="154"/>
        <v>285.471</v>
      </c>
      <c r="M586" s="31">
        <f t="shared" si="155"/>
        <v>0</v>
      </c>
      <c r="N586" s="28">
        <f t="shared" si="147"/>
        <v>0</v>
      </c>
      <c r="O586" s="29" t="str">
        <f t="shared" si="148"/>
        <v>Not Braking</v>
      </c>
      <c r="P586" s="36">
        <f t="shared" si="149"/>
        <v>0</v>
      </c>
      <c r="Q586" s="36">
        <f>SUM(P$8:P586)</f>
        <v>1002962.0924669547</v>
      </c>
      <c r="R586" s="36">
        <f t="shared" si="156"/>
        <v>0</v>
      </c>
      <c r="S586" s="36">
        <f>SUM(R$8:R586)</f>
        <v>2015568.397603953</v>
      </c>
      <c r="T586" s="36">
        <f t="shared" si="157"/>
        <v>-1012606.3051369983</v>
      </c>
      <c r="U586" s="17"/>
      <c r="V586" s="24"/>
      <c r="BH586">
        <f t="shared" si="150"/>
        <v>1</v>
      </c>
      <c r="BI586" t="str">
        <f t="shared" si="151"/>
        <v/>
      </c>
      <c r="BJ586">
        <f t="shared" si="152"/>
        <v>0</v>
      </c>
    </row>
    <row r="587" spans="2:62" x14ac:dyDescent="0.2">
      <c r="B587" s="3" t="s">
        <v>21</v>
      </c>
      <c r="C587" s="3">
        <v>579</v>
      </c>
      <c r="D587" s="3">
        <v>579</v>
      </c>
      <c r="E587" s="2">
        <f t="shared" si="153"/>
        <v>0</v>
      </c>
      <c r="F587" s="10">
        <v>0</v>
      </c>
      <c r="G587" s="17">
        <f t="shared" si="158"/>
        <v>0</v>
      </c>
      <c r="H587" s="17">
        <f t="shared" si="159"/>
        <v>0</v>
      </c>
      <c r="I587" s="27">
        <f t="shared" si="144"/>
        <v>0</v>
      </c>
      <c r="J587" s="27">
        <f t="shared" si="145"/>
        <v>285.471</v>
      </c>
      <c r="K587" s="27">
        <f t="shared" si="146"/>
        <v>0</v>
      </c>
      <c r="L587" s="27">
        <f t="shared" si="154"/>
        <v>285.471</v>
      </c>
      <c r="M587" s="31">
        <f t="shared" si="155"/>
        <v>0</v>
      </c>
      <c r="N587" s="28">
        <f t="shared" si="147"/>
        <v>0</v>
      </c>
      <c r="O587" s="29" t="str">
        <f t="shared" si="148"/>
        <v>Not Braking</v>
      </c>
      <c r="P587" s="36">
        <f t="shared" si="149"/>
        <v>0</v>
      </c>
      <c r="Q587" s="36">
        <f>SUM(P$8:P587)</f>
        <v>1002962.0924669547</v>
      </c>
      <c r="R587" s="36">
        <f t="shared" si="156"/>
        <v>0</v>
      </c>
      <c r="S587" s="36">
        <f>SUM(R$8:R587)</f>
        <v>2015568.397603953</v>
      </c>
      <c r="T587" s="36">
        <f t="shared" si="157"/>
        <v>-1012606.3051369983</v>
      </c>
      <c r="U587" s="17"/>
      <c r="V587" s="24"/>
      <c r="BH587">
        <f t="shared" si="150"/>
        <v>1</v>
      </c>
      <c r="BI587" t="str">
        <f t="shared" si="151"/>
        <v/>
      </c>
      <c r="BJ587">
        <f t="shared" si="152"/>
        <v>0</v>
      </c>
    </row>
    <row r="588" spans="2:62" x14ac:dyDescent="0.2">
      <c r="B588" s="3" t="s">
        <v>21</v>
      </c>
      <c r="C588" s="3">
        <v>580</v>
      </c>
      <c r="D588" s="3">
        <v>580</v>
      </c>
      <c r="E588" s="2">
        <f t="shared" si="153"/>
        <v>0</v>
      </c>
      <c r="F588" s="10">
        <v>0</v>
      </c>
      <c r="G588" s="17">
        <f t="shared" si="158"/>
        <v>0</v>
      </c>
      <c r="H588" s="17">
        <f t="shared" si="159"/>
        <v>0</v>
      </c>
      <c r="I588" s="27">
        <f t="shared" si="144"/>
        <v>0</v>
      </c>
      <c r="J588" s="27">
        <f t="shared" si="145"/>
        <v>285.471</v>
      </c>
      <c r="K588" s="27">
        <f t="shared" si="146"/>
        <v>0</v>
      </c>
      <c r="L588" s="27">
        <f t="shared" si="154"/>
        <v>285.471</v>
      </c>
      <c r="M588" s="31">
        <f t="shared" si="155"/>
        <v>0</v>
      </c>
      <c r="N588" s="28">
        <f t="shared" si="147"/>
        <v>0</v>
      </c>
      <c r="O588" s="29" t="str">
        <f t="shared" si="148"/>
        <v>Not Braking</v>
      </c>
      <c r="P588" s="36">
        <f t="shared" si="149"/>
        <v>0</v>
      </c>
      <c r="Q588" s="36">
        <f>SUM(P$8:P588)</f>
        <v>1002962.0924669547</v>
      </c>
      <c r="R588" s="36">
        <f t="shared" si="156"/>
        <v>0</v>
      </c>
      <c r="S588" s="36">
        <f>SUM(R$8:R588)</f>
        <v>2015568.397603953</v>
      </c>
      <c r="T588" s="36">
        <f t="shared" si="157"/>
        <v>-1012606.3051369983</v>
      </c>
      <c r="U588" s="17"/>
      <c r="V588" s="24"/>
      <c r="BH588">
        <f t="shared" si="150"/>
        <v>1</v>
      </c>
      <c r="BI588" t="str">
        <f t="shared" si="151"/>
        <v/>
      </c>
      <c r="BJ588">
        <f t="shared" si="152"/>
        <v>0</v>
      </c>
    </row>
    <row r="589" spans="2:62" x14ac:dyDescent="0.2">
      <c r="B589" s="3" t="s">
        <v>21</v>
      </c>
      <c r="C589" s="3">
        <v>581</v>
      </c>
      <c r="D589" s="3">
        <v>581</v>
      </c>
      <c r="E589" s="2">
        <f t="shared" si="153"/>
        <v>0</v>
      </c>
      <c r="F589" s="10">
        <v>0</v>
      </c>
      <c r="G589" s="17">
        <f t="shared" si="158"/>
        <v>0</v>
      </c>
      <c r="H589" s="17">
        <f t="shared" si="159"/>
        <v>0</v>
      </c>
      <c r="I589" s="27">
        <f t="shared" si="144"/>
        <v>0</v>
      </c>
      <c r="J589" s="27">
        <f t="shared" si="145"/>
        <v>285.471</v>
      </c>
      <c r="K589" s="27">
        <f t="shared" si="146"/>
        <v>0</v>
      </c>
      <c r="L589" s="27">
        <f t="shared" si="154"/>
        <v>285.471</v>
      </c>
      <c r="M589" s="31">
        <f t="shared" si="155"/>
        <v>0</v>
      </c>
      <c r="N589" s="28">
        <f t="shared" si="147"/>
        <v>0</v>
      </c>
      <c r="O589" s="29" t="str">
        <f t="shared" si="148"/>
        <v>Not Braking</v>
      </c>
      <c r="P589" s="36">
        <f t="shared" si="149"/>
        <v>0</v>
      </c>
      <c r="Q589" s="36">
        <f>SUM(P$8:P589)</f>
        <v>1002962.0924669547</v>
      </c>
      <c r="R589" s="36">
        <f t="shared" si="156"/>
        <v>0</v>
      </c>
      <c r="S589" s="36">
        <f>SUM(R$8:R589)</f>
        <v>2015568.397603953</v>
      </c>
      <c r="T589" s="36">
        <f t="shared" si="157"/>
        <v>-1012606.3051369983</v>
      </c>
      <c r="U589" s="17"/>
      <c r="V589" s="24"/>
      <c r="BH589">
        <f t="shared" si="150"/>
        <v>1</v>
      </c>
      <c r="BI589" t="str">
        <f t="shared" si="151"/>
        <v/>
      </c>
      <c r="BJ589">
        <f t="shared" si="152"/>
        <v>0</v>
      </c>
    </row>
    <row r="590" spans="2:62" x14ac:dyDescent="0.2">
      <c r="B590" s="3" t="s">
        <v>21</v>
      </c>
      <c r="C590" s="3">
        <v>582</v>
      </c>
      <c r="D590" s="3">
        <v>582</v>
      </c>
      <c r="E590" s="2">
        <f t="shared" si="153"/>
        <v>0</v>
      </c>
      <c r="F590" s="10">
        <v>0</v>
      </c>
      <c r="G590" s="17">
        <f t="shared" si="158"/>
        <v>0</v>
      </c>
      <c r="H590" s="17">
        <f t="shared" si="159"/>
        <v>0</v>
      </c>
      <c r="I590" s="27">
        <f t="shared" si="144"/>
        <v>0</v>
      </c>
      <c r="J590" s="27">
        <f t="shared" si="145"/>
        <v>285.471</v>
      </c>
      <c r="K590" s="27">
        <f t="shared" si="146"/>
        <v>0</v>
      </c>
      <c r="L590" s="27">
        <f t="shared" si="154"/>
        <v>285.471</v>
      </c>
      <c r="M590" s="31">
        <f t="shared" si="155"/>
        <v>0</v>
      </c>
      <c r="N590" s="28">
        <f t="shared" si="147"/>
        <v>0</v>
      </c>
      <c r="O590" s="29" t="str">
        <f t="shared" si="148"/>
        <v>Not Braking</v>
      </c>
      <c r="P590" s="36">
        <f t="shared" si="149"/>
        <v>0</v>
      </c>
      <c r="Q590" s="36">
        <f>SUM(P$8:P590)</f>
        <v>1002962.0924669547</v>
      </c>
      <c r="R590" s="36">
        <f t="shared" si="156"/>
        <v>0</v>
      </c>
      <c r="S590" s="36">
        <f>SUM(R$8:R590)</f>
        <v>2015568.397603953</v>
      </c>
      <c r="T590" s="36">
        <f t="shared" si="157"/>
        <v>-1012606.3051369983</v>
      </c>
      <c r="U590" s="17"/>
      <c r="V590" s="24"/>
      <c r="BH590">
        <f t="shared" si="150"/>
        <v>1</v>
      </c>
      <c r="BI590" t="str">
        <f t="shared" si="151"/>
        <v/>
      </c>
      <c r="BJ590">
        <f t="shared" si="152"/>
        <v>0</v>
      </c>
    </row>
    <row r="591" spans="2:62" x14ac:dyDescent="0.2">
      <c r="B591" s="3" t="s">
        <v>21</v>
      </c>
      <c r="C591" s="3">
        <v>583</v>
      </c>
      <c r="D591" s="3">
        <v>583</v>
      </c>
      <c r="E591" s="2">
        <f t="shared" si="153"/>
        <v>0</v>
      </c>
      <c r="F591" s="10">
        <v>0</v>
      </c>
      <c r="G591" s="17">
        <f t="shared" si="158"/>
        <v>0</v>
      </c>
      <c r="H591" s="17">
        <f t="shared" si="159"/>
        <v>0</v>
      </c>
      <c r="I591" s="27">
        <f t="shared" si="144"/>
        <v>0</v>
      </c>
      <c r="J591" s="27">
        <f t="shared" si="145"/>
        <v>285.471</v>
      </c>
      <c r="K591" s="27">
        <f t="shared" si="146"/>
        <v>0</v>
      </c>
      <c r="L591" s="27">
        <f t="shared" si="154"/>
        <v>285.471</v>
      </c>
      <c r="M591" s="31">
        <f t="shared" si="155"/>
        <v>0</v>
      </c>
      <c r="N591" s="28">
        <f t="shared" si="147"/>
        <v>0</v>
      </c>
      <c r="O591" s="29" t="str">
        <f t="shared" si="148"/>
        <v>Not Braking</v>
      </c>
      <c r="P591" s="36">
        <f t="shared" si="149"/>
        <v>0</v>
      </c>
      <c r="Q591" s="36">
        <f>SUM(P$8:P591)</f>
        <v>1002962.0924669547</v>
      </c>
      <c r="R591" s="36">
        <f t="shared" si="156"/>
        <v>0</v>
      </c>
      <c r="S591" s="36">
        <f>SUM(R$8:R591)</f>
        <v>2015568.397603953</v>
      </c>
      <c r="T591" s="36">
        <f t="shared" si="157"/>
        <v>-1012606.3051369983</v>
      </c>
      <c r="U591" s="17"/>
      <c r="V591" s="24"/>
      <c r="BH591">
        <f t="shared" si="150"/>
        <v>1</v>
      </c>
      <c r="BI591" t="str">
        <f t="shared" si="151"/>
        <v/>
      </c>
      <c r="BJ591">
        <f t="shared" si="152"/>
        <v>0</v>
      </c>
    </row>
    <row r="592" spans="2:62" x14ac:dyDescent="0.2">
      <c r="B592" s="3" t="s">
        <v>21</v>
      </c>
      <c r="C592" s="3">
        <v>584</v>
      </c>
      <c r="D592" s="3">
        <v>584</v>
      </c>
      <c r="E592" s="2">
        <f t="shared" si="153"/>
        <v>0</v>
      </c>
      <c r="F592" s="10">
        <v>0</v>
      </c>
      <c r="G592" s="17">
        <f t="shared" si="158"/>
        <v>0</v>
      </c>
      <c r="H592" s="17">
        <f t="shared" si="159"/>
        <v>0</v>
      </c>
      <c r="I592" s="27">
        <f t="shared" si="144"/>
        <v>0</v>
      </c>
      <c r="J592" s="27">
        <f t="shared" si="145"/>
        <v>285.471</v>
      </c>
      <c r="K592" s="27">
        <f t="shared" si="146"/>
        <v>0</v>
      </c>
      <c r="L592" s="27">
        <f t="shared" si="154"/>
        <v>285.471</v>
      </c>
      <c r="M592" s="31">
        <f t="shared" si="155"/>
        <v>0</v>
      </c>
      <c r="N592" s="28">
        <f t="shared" si="147"/>
        <v>0</v>
      </c>
      <c r="O592" s="29" t="str">
        <f t="shared" si="148"/>
        <v>Not Braking</v>
      </c>
      <c r="P592" s="36">
        <f t="shared" si="149"/>
        <v>0</v>
      </c>
      <c r="Q592" s="36">
        <f>SUM(P$8:P592)</f>
        <v>1002962.0924669547</v>
      </c>
      <c r="R592" s="36">
        <f t="shared" si="156"/>
        <v>0</v>
      </c>
      <c r="S592" s="36">
        <f>SUM(R$8:R592)</f>
        <v>2015568.397603953</v>
      </c>
      <c r="T592" s="36">
        <f t="shared" si="157"/>
        <v>-1012606.3051369983</v>
      </c>
      <c r="U592" s="17"/>
      <c r="V592" s="24"/>
      <c r="BH592">
        <f t="shared" si="150"/>
        <v>1</v>
      </c>
      <c r="BI592" t="str">
        <f t="shared" si="151"/>
        <v/>
      </c>
      <c r="BJ592">
        <f t="shared" si="152"/>
        <v>0</v>
      </c>
    </row>
    <row r="593" spans="2:62" x14ac:dyDescent="0.2">
      <c r="B593" s="3" t="s">
        <v>21</v>
      </c>
      <c r="C593" s="3">
        <v>585</v>
      </c>
      <c r="D593" s="3">
        <v>585</v>
      </c>
      <c r="E593" s="2">
        <f t="shared" si="153"/>
        <v>0</v>
      </c>
      <c r="F593" s="10">
        <v>0</v>
      </c>
      <c r="G593" s="17">
        <f t="shared" si="158"/>
        <v>0</v>
      </c>
      <c r="H593" s="17">
        <f t="shared" si="159"/>
        <v>0</v>
      </c>
      <c r="I593" s="27">
        <f t="shared" si="144"/>
        <v>0</v>
      </c>
      <c r="J593" s="27">
        <f t="shared" si="145"/>
        <v>285.471</v>
      </c>
      <c r="K593" s="27">
        <f t="shared" si="146"/>
        <v>0</v>
      </c>
      <c r="L593" s="27">
        <f t="shared" si="154"/>
        <v>285.471</v>
      </c>
      <c r="M593" s="31">
        <f t="shared" si="155"/>
        <v>0</v>
      </c>
      <c r="N593" s="28">
        <f t="shared" si="147"/>
        <v>0</v>
      </c>
      <c r="O593" s="29" t="str">
        <f t="shared" si="148"/>
        <v>Not Braking</v>
      </c>
      <c r="P593" s="36">
        <f t="shared" si="149"/>
        <v>0</v>
      </c>
      <c r="Q593" s="36">
        <f>SUM(P$8:P593)</f>
        <v>1002962.0924669547</v>
      </c>
      <c r="R593" s="36">
        <f t="shared" si="156"/>
        <v>0</v>
      </c>
      <c r="S593" s="36">
        <f>SUM(R$8:R593)</f>
        <v>2015568.397603953</v>
      </c>
      <c r="T593" s="36">
        <f t="shared" si="157"/>
        <v>-1012606.3051369983</v>
      </c>
      <c r="U593" s="17"/>
      <c r="V593" s="24"/>
      <c r="BH593">
        <f t="shared" si="150"/>
        <v>1</v>
      </c>
      <c r="BI593" t="str">
        <f t="shared" si="151"/>
        <v/>
      </c>
      <c r="BJ593">
        <f t="shared" si="152"/>
        <v>0</v>
      </c>
    </row>
    <row r="594" spans="2:62" x14ac:dyDescent="0.2">
      <c r="B594" s="3" t="s">
        <v>21</v>
      </c>
      <c r="C594" s="3">
        <v>586</v>
      </c>
      <c r="D594" s="3">
        <v>586</v>
      </c>
      <c r="E594" s="2">
        <f t="shared" si="153"/>
        <v>0</v>
      </c>
      <c r="F594" s="10">
        <v>0</v>
      </c>
      <c r="G594" s="17">
        <f t="shared" si="158"/>
        <v>0</v>
      </c>
      <c r="H594" s="17">
        <f t="shared" si="159"/>
        <v>0</v>
      </c>
      <c r="I594" s="27">
        <f t="shared" si="144"/>
        <v>0</v>
      </c>
      <c r="J594" s="27">
        <f t="shared" si="145"/>
        <v>285.471</v>
      </c>
      <c r="K594" s="27">
        <f t="shared" si="146"/>
        <v>0</v>
      </c>
      <c r="L594" s="27">
        <f t="shared" si="154"/>
        <v>285.471</v>
      </c>
      <c r="M594" s="31">
        <f t="shared" si="155"/>
        <v>0</v>
      </c>
      <c r="N594" s="28">
        <f t="shared" si="147"/>
        <v>0</v>
      </c>
      <c r="O594" s="29" t="str">
        <f t="shared" si="148"/>
        <v>Not Braking</v>
      </c>
      <c r="P594" s="36">
        <f t="shared" si="149"/>
        <v>0</v>
      </c>
      <c r="Q594" s="36">
        <f>SUM(P$8:P594)</f>
        <v>1002962.0924669547</v>
      </c>
      <c r="R594" s="36">
        <f t="shared" si="156"/>
        <v>0</v>
      </c>
      <c r="S594" s="36">
        <f>SUM(R$8:R594)</f>
        <v>2015568.397603953</v>
      </c>
      <c r="T594" s="36">
        <f t="shared" si="157"/>
        <v>-1012606.3051369983</v>
      </c>
      <c r="U594" s="17"/>
      <c r="V594" s="24"/>
      <c r="BH594">
        <f t="shared" si="150"/>
        <v>1</v>
      </c>
      <c r="BI594" t="str">
        <f t="shared" si="151"/>
        <v/>
      </c>
      <c r="BJ594">
        <f t="shared" si="152"/>
        <v>0</v>
      </c>
    </row>
    <row r="595" spans="2:62" x14ac:dyDescent="0.2">
      <c r="B595" s="3" t="s">
        <v>21</v>
      </c>
      <c r="C595" s="3">
        <v>587</v>
      </c>
      <c r="D595" s="3">
        <v>587</v>
      </c>
      <c r="E595" s="2">
        <f t="shared" si="153"/>
        <v>0</v>
      </c>
      <c r="F595" s="10">
        <v>0</v>
      </c>
      <c r="G595" s="17">
        <f t="shared" si="158"/>
        <v>0</v>
      </c>
      <c r="H595" s="17">
        <f t="shared" si="159"/>
        <v>0</v>
      </c>
      <c r="I595" s="27">
        <f t="shared" si="144"/>
        <v>0</v>
      </c>
      <c r="J595" s="27">
        <f t="shared" si="145"/>
        <v>285.471</v>
      </c>
      <c r="K595" s="27">
        <f t="shared" si="146"/>
        <v>0</v>
      </c>
      <c r="L595" s="27">
        <f t="shared" si="154"/>
        <v>285.471</v>
      </c>
      <c r="M595" s="31">
        <f t="shared" si="155"/>
        <v>0</v>
      </c>
      <c r="N595" s="28">
        <f t="shared" si="147"/>
        <v>0</v>
      </c>
      <c r="O595" s="29" t="str">
        <f t="shared" si="148"/>
        <v>Not Braking</v>
      </c>
      <c r="P595" s="36">
        <f t="shared" si="149"/>
        <v>0</v>
      </c>
      <c r="Q595" s="36">
        <f>SUM(P$8:P595)</f>
        <v>1002962.0924669547</v>
      </c>
      <c r="R595" s="36">
        <f t="shared" si="156"/>
        <v>0</v>
      </c>
      <c r="S595" s="36">
        <f>SUM(R$8:R595)</f>
        <v>2015568.397603953</v>
      </c>
      <c r="T595" s="36">
        <f t="shared" si="157"/>
        <v>-1012606.3051369983</v>
      </c>
      <c r="U595" s="17"/>
      <c r="V595" s="24"/>
      <c r="BH595">
        <f t="shared" si="150"/>
        <v>1</v>
      </c>
      <c r="BI595" t="str">
        <f t="shared" si="151"/>
        <v/>
      </c>
      <c r="BJ595">
        <f t="shared" si="152"/>
        <v>0</v>
      </c>
    </row>
    <row r="596" spans="2:62" x14ac:dyDescent="0.2">
      <c r="B596" s="3" t="s">
        <v>21</v>
      </c>
      <c r="C596" s="3">
        <v>588</v>
      </c>
      <c r="D596" s="3">
        <v>588</v>
      </c>
      <c r="E596" s="2">
        <f t="shared" si="153"/>
        <v>0</v>
      </c>
      <c r="F596" s="10">
        <v>0</v>
      </c>
      <c r="G596" s="17">
        <f t="shared" si="158"/>
        <v>0</v>
      </c>
      <c r="H596" s="17">
        <f t="shared" si="159"/>
        <v>0</v>
      </c>
      <c r="I596" s="27">
        <f t="shared" si="144"/>
        <v>0</v>
      </c>
      <c r="J596" s="27">
        <f t="shared" si="145"/>
        <v>285.471</v>
      </c>
      <c r="K596" s="27">
        <f t="shared" si="146"/>
        <v>0</v>
      </c>
      <c r="L596" s="27">
        <f t="shared" si="154"/>
        <v>285.471</v>
      </c>
      <c r="M596" s="31">
        <f t="shared" si="155"/>
        <v>0</v>
      </c>
      <c r="N596" s="28">
        <f t="shared" si="147"/>
        <v>0</v>
      </c>
      <c r="O596" s="29" t="str">
        <f t="shared" si="148"/>
        <v>Not Braking</v>
      </c>
      <c r="P596" s="36">
        <f t="shared" si="149"/>
        <v>0</v>
      </c>
      <c r="Q596" s="36">
        <f>SUM(P$8:P596)</f>
        <v>1002962.0924669547</v>
      </c>
      <c r="R596" s="36">
        <f t="shared" si="156"/>
        <v>0</v>
      </c>
      <c r="S596" s="36">
        <f>SUM(R$8:R596)</f>
        <v>2015568.397603953</v>
      </c>
      <c r="T596" s="36">
        <f t="shared" si="157"/>
        <v>-1012606.3051369983</v>
      </c>
      <c r="U596" s="17"/>
      <c r="V596" s="24"/>
      <c r="BH596">
        <f t="shared" si="150"/>
        <v>1</v>
      </c>
      <c r="BI596" t="str">
        <f t="shared" si="151"/>
        <v/>
      </c>
      <c r="BJ596">
        <f t="shared" si="152"/>
        <v>0</v>
      </c>
    </row>
    <row r="597" spans="2:62" x14ac:dyDescent="0.2">
      <c r="B597" s="3" t="s">
        <v>21</v>
      </c>
      <c r="C597" s="3">
        <v>589</v>
      </c>
      <c r="D597" s="3">
        <v>589</v>
      </c>
      <c r="E597" s="2">
        <f t="shared" si="153"/>
        <v>0</v>
      </c>
      <c r="F597" s="10">
        <v>0</v>
      </c>
      <c r="G597" s="17">
        <f t="shared" si="158"/>
        <v>0</v>
      </c>
      <c r="H597" s="17">
        <f t="shared" si="159"/>
        <v>0</v>
      </c>
      <c r="I597" s="27">
        <f t="shared" si="144"/>
        <v>0</v>
      </c>
      <c r="J597" s="27">
        <f t="shared" si="145"/>
        <v>285.471</v>
      </c>
      <c r="K597" s="27">
        <f t="shared" si="146"/>
        <v>0</v>
      </c>
      <c r="L597" s="27">
        <f t="shared" si="154"/>
        <v>285.471</v>
      </c>
      <c r="M597" s="31">
        <f t="shared" si="155"/>
        <v>0</v>
      </c>
      <c r="N597" s="28">
        <f t="shared" si="147"/>
        <v>0</v>
      </c>
      <c r="O597" s="29" t="str">
        <f t="shared" si="148"/>
        <v>Not Braking</v>
      </c>
      <c r="P597" s="36">
        <f t="shared" si="149"/>
        <v>0</v>
      </c>
      <c r="Q597" s="36">
        <f>SUM(P$8:P597)</f>
        <v>1002962.0924669547</v>
      </c>
      <c r="R597" s="36">
        <f t="shared" si="156"/>
        <v>0</v>
      </c>
      <c r="S597" s="36">
        <f>SUM(R$8:R597)</f>
        <v>2015568.397603953</v>
      </c>
      <c r="T597" s="36">
        <f t="shared" si="157"/>
        <v>-1012606.3051369983</v>
      </c>
      <c r="U597" s="17"/>
      <c r="V597" s="24"/>
      <c r="BH597">
        <f t="shared" si="150"/>
        <v>1</v>
      </c>
      <c r="BI597" t="str">
        <f t="shared" si="151"/>
        <v/>
      </c>
      <c r="BJ597">
        <f t="shared" si="152"/>
        <v>0</v>
      </c>
    </row>
    <row r="598" spans="2:62" x14ac:dyDescent="0.2">
      <c r="B598" s="4" t="s">
        <v>26</v>
      </c>
      <c r="C598" s="4">
        <v>590</v>
      </c>
      <c r="D598" s="4">
        <v>1</v>
      </c>
      <c r="E598" s="2">
        <f t="shared" si="153"/>
        <v>0</v>
      </c>
      <c r="F598" s="11">
        <v>0</v>
      </c>
      <c r="G598" s="17">
        <f t="shared" si="158"/>
        <v>0</v>
      </c>
      <c r="H598" s="17">
        <f t="shared" si="159"/>
        <v>0</v>
      </c>
      <c r="I598" s="27">
        <f t="shared" si="144"/>
        <v>0</v>
      </c>
      <c r="J598" s="27">
        <f t="shared" si="145"/>
        <v>285.471</v>
      </c>
      <c r="K598" s="27">
        <f t="shared" si="146"/>
        <v>0</v>
      </c>
      <c r="L598" s="27">
        <f t="shared" si="154"/>
        <v>285.471</v>
      </c>
      <c r="M598" s="31">
        <f t="shared" si="155"/>
        <v>0</v>
      </c>
      <c r="N598" s="28">
        <f t="shared" si="147"/>
        <v>0</v>
      </c>
      <c r="O598" s="29" t="str">
        <f t="shared" si="148"/>
        <v>Not Braking</v>
      </c>
      <c r="P598" s="36">
        <f t="shared" si="149"/>
        <v>0</v>
      </c>
      <c r="Q598" s="36">
        <f>SUM(P$8:P598)</f>
        <v>1002962.0924669547</v>
      </c>
      <c r="R598" s="36">
        <f t="shared" si="156"/>
        <v>0</v>
      </c>
      <c r="S598" s="36">
        <f>SUM(R$8:R598)</f>
        <v>2015568.397603953</v>
      </c>
      <c r="T598" s="36">
        <f t="shared" si="157"/>
        <v>-1012606.3051369983</v>
      </c>
      <c r="U598" s="17"/>
      <c r="V598" s="24"/>
      <c r="BH598">
        <f t="shared" si="150"/>
        <v>1</v>
      </c>
      <c r="BI598" t="str">
        <f t="shared" si="151"/>
        <v/>
      </c>
      <c r="BJ598">
        <f t="shared" si="152"/>
        <v>0</v>
      </c>
    </row>
    <row r="599" spans="2:62" x14ac:dyDescent="0.2">
      <c r="B599" s="4" t="s">
        <v>26</v>
      </c>
      <c r="C599" s="4">
        <v>591</v>
      </c>
      <c r="D599" s="4">
        <v>2</v>
      </c>
      <c r="E599" s="2">
        <f t="shared" si="153"/>
        <v>0</v>
      </c>
      <c r="F599" s="11">
        <v>0</v>
      </c>
      <c r="G599" s="17">
        <f t="shared" si="158"/>
        <v>0</v>
      </c>
      <c r="H599" s="17">
        <f t="shared" si="159"/>
        <v>0</v>
      </c>
      <c r="I599" s="27">
        <f t="shared" si="144"/>
        <v>0</v>
      </c>
      <c r="J599" s="27">
        <f t="shared" si="145"/>
        <v>285.471</v>
      </c>
      <c r="K599" s="27">
        <f t="shared" si="146"/>
        <v>0</v>
      </c>
      <c r="L599" s="27">
        <f t="shared" si="154"/>
        <v>285.471</v>
      </c>
      <c r="M599" s="31">
        <f t="shared" si="155"/>
        <v>0</v>
      </c>
      <c r="N599" s="28">
        <f t="shared" si="147"/>
        <v>0</v>
      </c>
      <c r="O599" s="29" t="str">
        <f t="shared" si="148"/>
        <v>Not Braking</v>
      </c>
      <c r="P599" s="36">
        <f t="shared" si="149"/>
        <v>0</v>
      </c>
      <c r="Q599" s="36">
        <f>SUM(P$8:P599)</f>
        <v>1002962.0924669547</v>
      </c>
      <c r="R599" s="36">
        <f t="shared" si="156"/>
        <v>0</v>
      </c>
      <c r="S599" s="36">
        <f>SUM(R$8:R599)</f>
        <v>2015568.397603953</v>
      </c>
      <c r="T599" s="36">
        <f t="shared" si="157"/>
        <v>-1012606.3051369983</v>
      </c>
      <c r="U599" s="17"/>
      <c r="V599" s="24"/>
      <c r="BH599">
        <f t="shared" si="150"/>
        <v>1</v>
      </c>
      <c r="BI599" t="str">
        <f t="shared" si="151"/>
        <v/>
      </c>
      <c r="BJ599">
        <f t="shared" si="152"/>
        <v>0</v>
      </c>
    </row>
    <row r="600" spans="2:62" x14ac:dyDescent="0.2">
      <c r="B600" s="4" t="s">
        <v>26</v>
      </c>
      <c r="C600" s="4">
        <v>592</v>
      </c>
      <c r="D600" s="4">
        <v>3</v>
      </c>
      <c r="E600" s="2">
        <f t="shared" si="153"/>
        <v>0</v>
      </c>
      <c r="F600" s="11">
        <v>0</v>
      </c>
      <c r="G600" s="17">
        <f t="shared" si="158"/>
        <v>0</v>
      </c>
      <c r="H600" s="17">
        <f t="shared" si="159"/>
        <v>0</v>
      </c>
      <c r="I600" s="27">
        <f t="shared" si="144"/>
        <v>0</v>
      </c>
      <c r="J600" s="27">
        <f t="shared" si="145"/>
        <v>285.471</v>
      </c>
      <c r="K600" s="27">
        <f t="shared" si="146"/>
        <v>0</v>
      </c>
      <c r="L600" s="27">
        <f t="shared" si="154"/>
        <v>285.471</v>
      </c>
      <c r="M600" s="31">
        <f t="shared" si="155"/>
        <v>0</v>
      </c>
      <c r="N600" s="28">
        <f t="shared" si="147"/>
        <v>0</v>
      </c>
      <c r="O600" s="29" t="str">
        <f t="shared" si="148"/>
        <v>Not Braking</v>
      </c>
      <c r="P600" s="36">
        <f t="shared" si="149"/>
        <v>0</v>
      </c>
      <c r="Q600" s="36">
        <f>SUM(P$8:P600)</f>
        <v>1002962.0924669547</v>
      </c>
      <c r="R600" s="36">
        <f t="shared" si="156"/>
        <v>0</v>
      </c>
      <c r="S600" s="36">
        <f>SUM(R$8:R600)</f>
        <v>2015568.397603953</v>
      </c>
      <c r="T600" s="36">
        <f t="shared" si="157"/>
        <v>-1012606.3051369983</v>
      </c>
      <c r="U600" s="17"/>
      <c r="V600" s="24"/>
      <c r="BH600">
        <f t="shared" si="150"/>
        <v>1</v>
      </c>
      <c r="BI600" t="str">
        <f t="shared" si="151"/>
        <v/>
      </c>
      <c r="BJ600">
        <f t="shared" si="152"/>
        <v>0</v>
      </c>
    </row>
    <row r="601" spans="2:62" x14ac:dyDescent="0.2">
      <c r="B601" s="4" t="s">
        <v>26</v>
      </c>
      <c r="C601" s="4">
        <v>593</v>
      </c>
      <c r="D601" s="4">
        <v>4</v>
      </c>
      <c r="E601" s="2">
        <f t="shared" si="153"/>
        <v>0</v>
      </c>
      <c r="F601" s="11">
        <v>0</v>
      </c>
      <c r="G601" s="17">
        <f t="shared" si="158"/>
        <v>0</v>
      </c>
      <c r="H601" s="17">
        <f t="shared" si="159"/>
        <v>0</v>
      </c>
      <c r="I601" s="27">
        <f t="shared" si="144"/>
        <v>0</v>
      </c>
      <c r="J601" s="27">
        <f t="shared" si="145"/>
        <v>285.471</v>
      </c>
      <c r="K601" s="27">
        <f t="shared" si="146"/>
        <v>0</v>
      </c>
      <c r="L601" s="27">
        <f t="shared" si="154"/>
        <v>285.471</v>
      </c>
      <c r="M601" s="31">
        <f t="shared" si="155"/>
        <v>0</v>
      </c>
      <c r="N601" s="28">
        <f t="shared" si="147"/>
        <v>0</v>
      </c>
      <c r="O601" s="29" t="str">
        <f t="shared" si="148"/>
        <v>Not Braking</v>
      </c>
      <c r="P601" s="36">
        <f t="shared" si="149"/>
        <v>0</v>
      </c>
      <c r="Q601" s="36">
        <f>SUM(P$8:P601)</f>
        <v>1002962.0924669547</v>
      </c>
      <c r="R601" s="36">
        <f t="shared" si="156"/>
        <v>0</v>
      </c>
      <c r="S601" s="36">
        <f>SUM(R$8:R601)</f>
        <v>2015568.397603953</v>
      </c>
      <c r="T601" s="36">
        <f t="shared" si="157"/>
        <v>-1012606.3051369983</v>
      </c>
      <c r="U601" s="17"/>
      <c r="V601" s="24"/>
      <c r="BH601">
        <f t="shared" si="150"/>
        <v>1</v>
      </c>
      <c r="BI601" t="str">
        <f t="shared" si="151"/>
        <v/>
      </c>
      <c r="BJ601">
        <f t="shared" si="152"/>
        <v>0</v>
      </c>
    </row>
    <row r="602" spans="2:62" x14ac:dyDescent="0.2">
      <c r="B602" s="4" t="s">
        <v>26</v>
      </c>
      <c r="C602" s="4">
        <v>594</v>
      </c>
      <c r="D602" s="4">
        <v>5</v>
      </c>
      <c r="E602" s="2">
        <f t="shared" si="153"/>
        <v>0</v>
      </c>
      <c r="F602" s="11">
        <v>0</v>
      </c>
      <c r="G602" s="17">
        <f t="shared" si="158"/>
        <v>0</v>
      </c>
      <c r="H602" s="17">
        <f t="shared" si="159"/>
        <v>0</v>
      </c>
      <c r="I602" s="27">
        <f t="shared" si="144"/>
        <v>0</v>
      </c>
      <c r="J602" s="27">
        <f t="shared" si="145"/>
        <v>285.471</v>
      </c>
      <c r="K602" s="27">
        <f t="shared" si="146"/>
        <v>0</v>
      </c>
      <c r="L602" s="27">
        <f t="shared" si="154"/>
        <v>285.471</v>
      </c>
      <c r="M602" s="31">
        <f t="shared" si="155"/>
        <v>0</v>
      </c>
      <c r="N602" s="28">
        <f t="shared" si="147"/>
        <v>0</v>
      </c>
      <c r="O602" s="29" t="str">
        <f t="shared" si="148"/>
        <v>Not Braking</v>
      </c>
      <c r="P602" s="36">
        <f t="shared" si="149"/>
        <v>0</v>
      </c>
      <c r="Q602" s="36">
        <f>SUM(P$8:P602)</f>
        <v>1002962.0924669547</v>
      </c>
      <c r="R602" s="36">
        <f t="shared" si="156"/>
        <v>0</v>
      </c>
      <c r="S602" s="36">
        <f>SUM(R$8:R602)</f>
        <v>2015568.397603953</v>
      </c>
      <c r="T602" s="36">
        <f t="shared" si="157"/>
        <v>-1012606.3051369983</v>
      </c>
      <c r="U602" s="17"/>
      <c r="V602" s="24"/>
      <c r="BH602">
        <f t="shared" si="150"/>
        <v>1</v>
      </c>
      <c r="BI602" t="str">
        <f t="shared" si="151"/>
        <v/>
      </c>
      <c r="BJ602">
        <f t="shared" si="152"/>
        <v>0</v>
      </c>
    </row>
    <row r="603" spans="2:62" x14ac:dyDescent="0.2">
      <c r="B603" s="4" t="s">
        <v>26</v>
      </c>
      <c r="C603" s="4">
        <v>595</v>
      </c>
      <c r="D603" s="4">
        <v>6</v>
      </c>
      <c r="E603" s="2">
        <f t="shared" si="153"/>
        <v>0</v>
      </c>
      <c r="F603" s="11">
        <v>0</v>
      </c>
      <c r="G603" s="17">
        <f t="shared" si="158"/>
        <v>0</v>
      </c>
      <c r="H603" s="17">
        <f t="shared" si="159"/>
        <v>0</v>
      </c>
      <c r="I603" s="27">
        <f t="shared" si="144"/>
        <v>0</v>
      </c>
      <c r="J603" s="27">
        <f t="shared" si="145"/>
        <v>285.471</v>
      </c>
      <c r="K603" s="27">
        <f t="shared" si="146"/>
        <v>0</v>
      </c>
      <c r="L603" s="27">
        <f t="shared" si="154"/>
        <v>285.471</v>
      </c>
      <c r="M603" s="31">
        <f t="shared" si="155"/>
        <v>0</v>
      </c>
      <c r="N603" s="28">
        <f t="shared" si="147"/>
        <v>0</v>
      </c>
      <c r="O603" s="29" t="str">
        <f t="shared" si="148"/>
        <v>Not Braking</v>
      </c>
      <c r="P603" s="36">
        <f t="shared" si="149"/>
        <v>0</v>
      </c>
      <c r="Q603" s="36">
        <f>SUM(P$8:P603)</f>
        <v>1002962.0924669547</v>
      </c>
      <c r="R603" s="36">
        <f t="shared" si="156"/>
        <v>0</v>
      </c>
      <c r="S603" s="36">
        <f>SUM(R$8:R603)</f>
        <v>2015568.397603953</v>
      </c>
      <c r="T603" s="36">
        <f t="shared" si="157"/>
        <v>-1012606.3051369983</v>
      </c>
      <c r="U603" s="17"/>
      <c r="V603" s="24"/>
      <c r="BH603">
        <f t="shared" si="150"/>
        <v>1</v>
      </c>
      <c r="BI603" t="str">
        <f t="shared" si="151"/>
        <v/>
      </c>
      <c r="BJ603">
        <f t="shared" si="152"/>
        <v>0</v>
      </c>
    </row>
    <row r="604" spans="2:62" x14ac:dyDescent="0.2">
      <c r="B604" s="4" t="s">
        <v>26</v>
      </c>
      <c r="C604" s="4">
        <v>596</v>
      </c>
      <c r="D604" s="4">
        <v>7</v>
      </c>
      <c r="E604" s="2">
        <f t="shared" si="153"/>
        <v>0</v>
      </c>
      <c r="F604" s="11">
        <v>0</v>
      </c>
      <c r="G604" s="17">
        <f t="shared" si="158"/>
        <v>0</v>
      </c>
      <c r="H604" s="17">
        <f t="shared" si="159"/>
        <v>0</v>
      </c>
      <c r="I604" s="27">
        <f t="shared" si="144"/>
        <v>0</v>
      </c>
      <c r="J604" s="27">
        <f t="shared" si="145"/>
        <v>285.471</v>
      </c>
      <c r="K604" s="27">
        <f t="shared" si="146"/>
        <v>0</v>
      </c>
      <c r="L604" s="27">
        <f t="shared" si="154"/>
        <v>285.471</v>
      </c>
      <c r="M604" s="31">
        <f t="shared" si="155"/>
        <v>0</v>
      </c>
      <c r="N604" s="28">
        <f t="shared" si="147"/>
        <v>0</v>
      </c>
      <c r="O604" s="29" t="str">
        <f t="shared" si="148"/>
        <v>Not Braking</v>
      </c>
      <c r="P604" s="36">
        <f t="shared" si="149"/>
        <v>0</v>
      </c>
      <c r="Q604" s="36">
        <f>SUM(P$8:P604)</f>
        <v>1002962.0924669547</v>
      </c>
      <c r="R604" s="36">
        <f t="shared" si="156"/>
        <v>0</v>
      </c>
      <c r="S604" s="36">
        <f>SUM(R$8:R604)</f>
        <v>2015568.397603953</v>
      </c>
      <c r="T604" s="36">
        <f t="shared" si="157"/>
        <v>-1012606.3051369983</v>
      </c>
      <c r="U604" s="17"/>
      <c r="V604" s="24"/>
      <c r="BH604">
        <f t="shared" si="150"/>
        <v>1</v>
      </c>
      <c r="BI604" t="str">
        <f t="shared" si="151"/>
        <v/>
      </c>
      <c r="BJ604">
        <f t="shared" si="152"/>
        <v>0</v>
      </c>
    </row>
    <row r="605" spans="2:62" x14ac:dyDescent="0.2">
      <c r="B605" s="4" t="s">
        <v>26</v>
      </c>
      <c r="C605" s="4">
        <v>597</v>
      </c>
      <c r="D605" s="4">
        <v>8</v>
      </c>
      <c r="E605" s="2">
        <f t="shared" si="153"/>
        <v>0</v>
      </c>
      <c r="F605" s="11">
        <v>0</v>
      </c>
      <c r="G605" s="17">
        <f t="shared" si="158"/>
        <v>0</v>
      </c>
      <c r="H605" s="17">
        <f t="shared" si="159"/>
        <v>0</v>
      </c>
      <c r="I605" s="27">
        <f t="shared" si="144"/>
        <v>0</v>
      </c>
      <c r="J605" s="27">
        <f t="shared" si="145"/>
        <v>285.471</v>
      </c>
      <c r="K605" s="27">
        <f t="shared" si="146"/>
        <v>0</v>
      </c>
      <c r="L605" s="27">
        <f t="shared" si="154"/>
        <v>285.471</v>
      </c>
      <c r="M605" s="31">
        <f t="shared" si="155"/>
        <v>0</v>
      </c>
      <c r="N605" s="28">
        <f t="shared" si="147"/>
        <v>0</v>
      </c>
      <c r="O605" s="29" t="str">
        <f t="shared" si="148"/>
        <v>Not Braking</v>
      </c>
      <c r="P605" s="36">
        <f t="shared" si="149"/>
        <v>0</v>
      </c>
      <c r="Q605" s="36">
        <f>SUM(P$8:P605)</f>
        <v>1002962.0924669547</v>
      </c>
      <c r="R605" s="36">
        <f t="shared" si="156"/>
        <v>0</v>
      </c>
      <c r="S605" s="36">
        <f>SUM(R$8:R605)</f>
        <v>2015568.397603953</v>
      </c>
      <c r="T605" s="36">
        <f t="shared" si="157"/>
        <v>-1012606.3051369983</v>
      </c>
      <c r="U605" s="17"/>
      <c r="V605" s="24"/>
      <c r="BH605">
        <f t="shared" si="150"/>
        <v>1</v>
      </c>
      <c r="BI605" t="str">
        <f t="shared" si="151"/>
        <v/>
      </c>
      <c r="BJ605">
        <f t="shared" si="152"/>
        <v>0</v>
      </c>
    </row>
    <row r="606" spans="2:62" x14ac:dyDescent="0.2">
      <c r="B606" s="4" t="s">
        <v>26</v>
      </c>
      <c r="C606" s="4">
        <v>598</v>
      </c>
      <c r="D606" s="4">
        <v>9</v>
      </c>
      <c r="E606" s="2">
        <f t="shared" si="153"/>
        <v>0</v>
      </c>
      <c r="F606" s="11">
        <v>0</v>
      </c>
      <c r="G606" s="17">
        <f t="shared" si="158"/>
        <v>0</v>
      </c>
      <c r="H606" s="17">
        <f t="shared" si="159"/>
        <v>0</v>
      </c>
      <c r="I606" s="27">
        <f t="shared" si="144"/>
        <v>0</v>
      </c>
      <c r="J606" s="27">
        <f t="shared" si="145"/>
        <v>285.471</v>
      </c>
      <c r="K606" s="27">
        <f t="shared" si="146"/>
        <v>0</v>
      </c>
      <c r="L606" s="27">
        <f t="shared" si="154"/>
        <v>285.471</v>
      </c>
      <c r="M606" s="31">
        <f t="shared" si="155"/>
        <v>0</v>
      </c>
      <c r="N606" s="28">
        <f t="shared" si="147"/>
        <v>0</v>
      </c>
      <c r="O606" s="29" t="str">
        <f t="shared" si="148"/>
        <v>Not Braking</v>
      </c>
      <c r="P606" s="36">
        <f t="shared" si="149"/>
        <v>0</v>
      </c>
      <c r="Q606" s="36">
        <f>SUM(P$8:P606)</f>
        <v>1002962.0924669547</v>
      </c>
      <c r="R606" s="36">
        <f t="shared" si="156"/>
        <v>0</v>
      </c>
      <c r="S606" s="36">
        <f>SUM(R$8:R606)</f>
        <v>2015568.397603953</v>
      </c>
      <c r="T606" s="36">
        <f t="shared" si="157"/>
        <v>-1012606.3051369983</v>
      </c>
      <c r="U606" s="17"/>
      <c r="V606" s="24"/>
      <c r="BH606">
        <f t="shared" si="150"/>
        <v>1</v>
      </c>
      <c r="BI606" t="str">
        <f t="shared" si="151"/>
        <v/>
      </c>
      <c r="BJ606">
        <f t="shared" si="152"/>
        <v>0</v>
      </c>
    </row>
    <row r="607" spans="2:62" x14ac:dyDescent="0.2">
      <c r="B607" s="4" t="s">
        <v>26</v>
      </c>
      <c r="C607" s="4">
        <v>599</v>
      </c>
      <c r="D607" s="4">
        <v>10</v>
      </c>
      <c r="E607" s="2">
        <f t="shared" si="153"/>
        <v>0</v>
      </c>
      <c r="F607" s="11">
        <v>0</v>
      </c>
      <c r="G607" s="17">
        <f t="shared" si="158"/>
        <v>0</v>
      </c>
      <c r="H607" s="17">
        <f t="shared" si="159"/>
        <v>0</v>
      </c>
      <c r="I607" s="27">
        <f t="shared" si="144"/>
        <v>0</v>
      </c>
      <c r="J607" s="27">
        <f t="shared" si="145"/>
        <v>285.471</v>
      </c>
      <c r="K607" s="27">
        <f t="shared" si="146"/>
        <v>0</v>
      </c>
      <c r="L607" s="27">
        <f t="shared" si="154"/>
        <v>285.471</v>
      </c>
      <c r="M607" s="31">
        <f t="shared" si="155"/>
        <v>0</v>
      </c>
      <c r="N607" s="28">
        <f t="shared" si="147"/>
        <v>0</v>
      </c>
      <c r="O607" s="29" t="str">
        <f t="shared" si="148"/>
        <v>Not Braking</v>
      </c>
      <c r="P607" s="36">
        <f t="shared" si="149"/>
        <v>0</v>
      </c>
      <c r="Q607" s="36">
        <f>SUM(P$8:P607)</f>
        <v>1002962.0924669547</v>
      </c>
      <c r="R607" s="36">
        <f t="shared" si="156"/>
        <v>0</v>
      </c>
      <c r="S607" s="36">
        <f>SUM(R$8:R607)</f>
        <v>2015568.397603953</v>
      </c>
      <c r="T607" s="36">
        <f t="shared" si="157"/>
        <v>-1012606.3051369983</v>
      </c>
      <c r="U607" s="17"/>
      <c r="V607" s="24"/>
      <c r="BH607">
        <f t="shared" si="150"/>
        <v>1</v>
      </c>
      <c r="BI607" t="str">
        <f t="shared" si="151"/>
        <v/>
      </c>
      <c r="BJ607">
        <f t="shared" si="152"/>
        <v>0</v>
      </c>
    </row>
    <row r="608" spans="2:62" x14ac:dyDescent="0.2">
      <c r="B608" s="4" t="s">
        <v>26</v>
      </c>
      <c r="C608" s="4">
        <v>600</v>
      </c>
      <c r="D608" s="4">
        <v>11</v>
      </c>
      <c r="E608" s="2">
        <f t="shared" si="153"/>
        <v>0</v>
      </c>
      <c r="F608" s="11">
        <v>0</v>
      </c>
      <c r="G608" s="17">
        <f t="shared" si="158"/>
        <v>0.1388888888888889</v>
      </c>
      <c r="H608" s="17">
        <f t="shared" si="159"/>
        <v>0.5</v>
      </c>
      <c r="I608" s="27">
        <f t="shared" si="144"/>
        <v>202.08333333333334</v>
      </c>
      <c r="J608" s="27">
        <f t="shared" si="145"/>
        <v>285.471</v>
      </c>
      <c r="K608" s="27">
        <f t="shared" si="146"/>
        <v>0</v>
      </c>
      <c r="L608" s="27">
        <f t="shared" si="154"/>
        <v>487.55433333333337</v>
      </c>
      <c r="M608" s="31">
        <f t="shared" si="155"/>
        <v>0</v>
      </c>
      <c r="N608" s="28">
        <f t="shared" si="147"/>
        <v>0</v>
      </c>
      <c r="O608" s="29" t="str">
        <f t="shared" si="148"/>
        <v>Not Braking</v>
      </c>
      <c r="P608" s="36">
        <f t="shared" si="149"/>
        <v>0</v>
      </c>
      <c r="Q608" s="36">
        <f>SUM(P$8:P608)</f>
        <v>1002962.0924669547</v>
      </c>
      <c r="R608" s="36">
        <f t="shared" si="156"/>
        <v>0</v>
      </c>
      <c r="S608" s="36">
        <f>SUM(R$8:R608)</f>
        <v>2015568.397603953</v>
      </c>
      <c r="T608" s="36">
        <f t="shared" si="157"/>
        <v>-1012606.3051369983</v>
      </c>
      <c r="U608" s="17"/>
      <c r="V608" s="24"/>
      <c r="BH608">
        <f t="shared" si="150"/>
        <v>1</v>
      </c>
      <c r="BI608" t="str">
        <f t="shared" si="151"/>
        <v/>
      </c>
      <c r="BJ608">
        <f t="shared" si="152"/>
        <v>0</v>
      </c>
    </row>
    <row r="609" spans="2:62" x14ac:dyDescent="0.2">
      <c r="B609" s="4" t="s">
        <v>26</v>
      </c>
      <c r="C609" s="4">
        <v>601</v>
      </c>
      <c r="D609" s="4">
        <v>12</v>
      </c>
      <c r="E609" s="2">
        <f t="shared" si="153"/>
        <v>0.27777777777777779</v>
      </c>
      <c r="F609" s="11">
        <v>1</v>
      </c>
      <c r="G609" s="17">
        <f t="shared" si="158"/>
        <v>0.29166666666666669</v>
      </c>
      <c r="H609" s="17">
        <f t="shared" si="159"/>
        <v>1.05</v>
      </c>
      <c r="I609" s="27">
        <f t="shared" si="144"/>
        <v>424.375</v>
      </c>
      <c r="J609" s="27">
        <f t="shared" si="145"/>
        <v>285.471</v>
      </c>
      <c r="K609" s="27">
        <f t="shared" si="146"/>
        <v>3.2671392746913587E-2</v>
      </c>
      <c r="L609" s="27">
        <f t="shared" si="154"/>
        <v>709.87867139274692</v>
      </c>
      <c r="M609" s="31">
        <f t="shared" si="155"/>
        <v>0.19718851983131858</v>
      </c>
      <c r="N609" s="28">
        <f t="shared" si="147"/>
        <v>0</v>
      </c>
      <c r="O609" s="29" t="str">
        <f t="shared" si="148"/>
        <v>Not Braking</v>
      </c>
      <c r="P609" s="36">
        <f t="shared" si="149"/>
        <v>197.18851983131859</v>
      </c>
      <c r="Q609" s="36">
        <f>SUM(P$8:P609)</f>
        <v>1003159.280986786</v>
      </c>
      <c r="R609" s="36">
        <f t="shared" si="156"/>
        <v>197.18851983131859</v>
      </c>
      <c r="S609" s="36">
        <f>SUM(R$8:R609)</f>
        <v>2015765.5861237843</v>
      </c>
      <c r="T609" s="36">
        <f t="shared" si="157"/>
        <v>-1012606.3051369983</v>
      </c>
      <c r="U609" s="17"/>
      <c r="V609" s="24"/>
      <c r="BH609">
        <f t="shared" si="150"/>
        <v>0</v>
      </c>
      <c r="BI609">
        <f t="shared" si="151"/>
        <v>1</v>
      </c>
      <c r="BJ609">
        <f t="shared" si="152"/>
        <v>0.27777777777777779</v>
      </c>
    </row>
    <row r="610" spans="2:62" x14ac:dyDescent="0.2">
      <c r="B610" s="4" t="s">
        <v>26</v>
      </c>
      <c r="C610" s="4">
        <v>602</v>
      </c>
      <c r="D610" s="4">
        <v>13</v>
      </c>
      <c r="E610" s="2">
        <f t="shared" si="153"/>
        <v>0.58333333333333337</v>
      </c>
      <c r="F610" s="11">
        <v>2.1</v>
      </c>
      <c r="G610" s="17">
        <f t="shared" si="158"/>
        <v>0.52777777777777779</v>
      </c>
      <c r="H610" s="17">
        <f t="shared" si="159"/>
        <v>1.9</v>
      </c>
      <c r="I610" s="27">
        <f t="shared" si="144"/>
        <v>767.91666666666663</v>
      </c>
      <c r="J610" s="27">
        <f t="shared" si="145"/>
        <v>285.471</v>
      </c>
      <c r="K610" s="27">
        <f t="shared" si="146"/>
        <v>0.14408084201388893</v>
      </c>
      <c r="L610" s="27">
        <f t="shared" si="154"/>
        <v>1053.5317475086804</v>
      </c>
      <c r="M610" s="31">
        <f t="shared" si="155"/>
        <v>0.61456018604673024</v>
      </c>
      <c r="N610" s="28">
        <f t="shared" si="147"/>
        <v>0</v>
      </c>
      <c r="O610" s="29" t="str">
        <f t="shared" si="148"/>
        <v>Not Braking</v>
      </c>
      <c r="P610" s="36">
        <f t="shared" si="149"/>
        <v>614.56018604673022</v>
      </c>
      <c r="Q610" s="36">
        <f>SUM(P$8:P610)</f>
        <v>1003773.8411728328</v>
      </c>
      <c r="R610" s="36">
        <f t="shared" si="156"/>
        <v>614.56018604673022</v>
      </c>
      <c r="S610" s="36">
        <f>SUM(R$8:R610)</f>
        <v>2016380.1463098309</v>
      </c>
      <c r="T610" s="36">
        <f t="shared" si="157"/>
        <v>-1012606.3051369982</v>
      </c>
      <c r="U610" s="17"/>
      <c r="V610" s="24"/>
      <c r="BH610">
        <f t="shared" si="150"/>
        <v>0</v>
      </c>
      <c r="BI610">
        <f t="shared" si="151"/>
        <v>2.1</v>
      </c>
      <c r="BJ610">
        <f t="shared" si="152"/>
        <v>0.58333333333333337</v>
      </c>
    </row>
    <row r="611" spans="2:62" x14ac:dyDescent="0.2">
      <c r="B611" s="4" t="s">
        <v>26</v>
      </c>
      <c r="C611" s="4">
        <v>603</v>
      </c>
      <c r="D611" s="4">
        <v>14</v>
      </c>
      <c r="E611" s="2">
        <f t="shared" si="153"/>
        <v>1.3333333333333333</v>
      </c>
      <c r="F611" s="11">
        <v>4.8</v>
      </c>
      <c r="G611" s="17">
        <f t="shared" si="158"/>
        <v>0.97222222222222221</v>
      </c>
      <c r="H611" s="17">
        <f t="shared" si="159"/>
        <v>3.5</v>
      </c>
      <c r="I611" s="27">
        <f t="shared" si="144"/>
        <v>1414.5833333333333</v>
      </c>
      <c r="J611" s="27">
        <f t="shared" si="145"/>
        <v>285.471</v>
      </c>
      <c r="K611" s="27">
        <f t="shared" si="146"/>
        <v>0.75274888888888891</v>
      </c>
      <c r="L611" s="27">
        <f t="shared" si="154"/>
        <v>1700.8070822222221</v>
      </c>
      <c r="M611" s="31">
        <f t="shared" si="155"/>
        <v>2.2677427762962963</v>
      </c>
      <c r="N611" s="28">
        <f t="shared" si="147"/>
        <v>0</v>
      </c>
      <c r="O611" s="29" t="str">
        <f t="shared" si="148"/>
        <v>Not Braking</v>
      </c>
      <c r="P611" s="36">
        <f t="shared" si="149"/>
        <v>2267.7427762962961</v>
      </c>
      <c r="Q611" s="36">
        <f>SUM(P$8:P611)</f>
        <v>1006041.5839491291</v>
      </c>
      <c r="R611" s="36">
        <f t="shared" si="156"/>
        <v>2267.7427762962961</v>
      </c>
      <c r="S611" s="36">
        <f>SUM(R$8:R611)</f>
        <v>2018647.8890861273</v>
      </c>
      <c r="T611" s="36">
        <f t="shared" si="157"/>
        <v>-1012606.3051369982</v>
      </c>
      <c r="U611" s="17"/>
      <c r="V611" s="24"/>
      <c r="BH611">
        <f t="shared" si="150"/>
        <v>0</v>
      </c>
      <c r="BI611">
        <f t="shared" si="151"/>
        <v>4.8</v>
      </c>
      <c r="BJ611">
        <f t="shared" si="152"/>
        <v>1.3333333333333333</v>
      </c>
    </row>
    <row r="612" spans="2:62" x14ac:dyDescent="0.2">
      <c r="B612" s="4" t="s">
        <v>26</v>
      </c>
      <c r="C612" s="4">
        <v>604</v>
      </c>
      <c r="D612" s="4">
        <v>15</v>
      </c>
      <c r="E612" s="2">
        <f t="shared" si="153"/>
        <v>2.5277777777777777</v>
      </c>
      <c r="F612" s="11">
        <v>9.1</v>
      </c>
      <c r="G612" s="17">
        <f t="shared" si="158"/>
        <v>1.3055555555555554</v>
      </c>
      <c r="H612" s="17">
        <f t="shared" si="159"/>
        <v>4.6999999999999993</v>
      </c>
      <c r="I612" s="27">
        <f t="shared" si="144"/>
        <v>1899.583333333333</v>
      </c>
      <c r="J612" s="27">
        <f t="shared" si="145"/>
        <v>285.471</v>
      </c>
      <c r="K612" s="27">
        <f t="shared" si="146"/>
        <v>2.7055180333719133</v>
      </c>
      <c r="L612" s="27">
        <f t="shared" si="154"/>
        <v>2187.7598513667049</v>
      </c>
      <c r="M612" s="31">
        <f t="shared" si="155"/>
        <v>5.5301707353991709</v>
      </c>
      <c r="N612" s="28">
        <f t="shared" si="147"/>
        <v>0</v>
      </c>
      <c r="O612" s="29" t="str">
        <f t="shared" si="148"/>
        <v>Not Braking</v>
      </c>
      <c r="P612" s="36">
        <f t="shared" si="149"/>
        <v>5530.1707353991706</v>
      </c>
      <c r="Q612" s="36">
        <f>SUM(P$8:P612)</f>
        <v>1011571.7546845282</v>
      </c>
      <c r="R612" s="36">
        <f t="shared" si="156"/>
        <v>5530.1707353991706</v>
      </c>
      <c r="S612" s="36">
        <f>SUM(R$8:R612)</f>
        <v>2024178.0598215265</v>
      </c>
      <c r="T612" s="36">
        <f t="shared" si="157"/>
        <v>-1012606.3051369983</v>
      </c>
      <c r="U612" s="17"/>
      <c r="V612" s="24"/>
      <c r="BH612">
        <f t="shared" si="150"/>
        <v>0</v>
      </c>
      <c r="BI612">
        <f t="shared" si="151"/>
        <v>9.1</v>
      </c>
      <c r="BJ612">
        <f t="shared" si="152"/>
        <v>2.5277777777777777</v>
      </c>
    </row>
    <row r="613" spans="2:62" x14ac:dyDescent="0.2">
      <c r="B613" s="4" t="s">
        <v>26</v>
      </c>
      <c r="C613" s="4">
        <v>605</v>
      </c>
      <c r="D613" s="4">
        <v>16</v>
      </c>
      <c r="E613" s="2">
        <f t="shared" si="153"/>
        <v>3.9444444444444446</v>
      </c>
      <c r="F613" s="11">
        <v>14.2</v>
      </c>
      <c r="G613" s="17">
        <f t="shared" si="158"/>
        <v>1.4861111111111112</v>
      </c>
      <c r="H613" s="17">
        <f t="shared" si="159"/>
        <v>5.3500000000000005</v>
      </c>
      <c r="I613" s="27">
        <f t="shared" si="144"/>
        <v>2162.2916666666665</v>
      </c>
      <c r="J613" s="27">
        <f t="shared" si="145"/>
        <v>285.471</v>
      </c>
      <c r="K613" s="27">
        <f t="shared" si="146"/>
        <v>6.587859633487656</v>
      </c>
      <c r="L613" s="27">
        <f t="shared" si="154"/>
        <v>2454.3505263001543</v>
      </c>
      <c r="M613" s="31">
        <f t="shared" si="155"/>
        <v>9.6810492981839431</v>
      </c>
      <c r="N613" s="28">
        <f t="shared" si="147"/>
        <v>0</v>
      </c>
      <c r="O613" s="29" t="str">
        <f t="shared" si="148"/>
        <v>Not Braking</v>
      </c>
      <c r="P613" s="36">
        <f t="shared" si="149"/>
        <v>9681.0492981839434</v>
      </c>
      <c r="Q613" s="36">
        <f>SUM(P$8:P613)</f>
        <v>1021252.8039827122</v>
      </c>
      <c r="R613" s="36">
        <f t="shared" si="156"/>
        <v>9681.0492981839434</v>
      </c>
      <c r="S613" s="36">
        <f>SUM(R$8:R613)</f>
        <v>2033859.1091197105</v>
      </c>
      <c r="T613" s="36">
        <f t="shared" si="157"/>
        <v>-1012606.3051369983</v>
      </c>
      <c r="U613" s="17"/>
      <c r="V613" s="24"/>
      <c r="BH613">
        <f t="shared" si="150"/>
        <v>0</v>
      </c>
      <c r="BI613">
        <f t="shared" si="151"/>
        <v>14.2</v>
      </c>
      <c r="BJ613">
        <f t="shared" si="152"/>
        <v>3.9444444444444442</v>
      </c>
    </row>
    <row r="614" spans="2:62" x14ac:dyDescent="0.2">
      <c r="B614" s="4" t="s">
        <v>26</v>
      </c>
      <c r="C614" s="4">
        <v>606</v>
      </c>
      <c r="D614" s="4">
        <v>17</v>
      </c>
      <c r="E614" s="2">
        <f t="shared" si="153"/>
        <v>5.5</v>
      </c>
      <c r="F614" s="11">
        <v>19.8</v>
      </c>
      <c r="G614" s="17">
        <f t="shared" si="158"/>
        <v>1.5694444444444444</v>
      </c>
      <c r="H614" s="17">
        <f t="shared" si="159"/>
        <v>5.65</v>
      </c>
      <c r="I614" s="27">
        <f t="shared" si="144"/>
        <v>2283.5416666666665</v>
      </c>
      <c r="J614" s="27">
        <f t="shared" si="145"/>
        <v>285.471</v>
      </c>
      <c r="K614" s="27">
        <f t="shared" si="146"/>
        <v>12.808492812500001</v>
      </c>
      <c r="L614" s="27">
        <f t="shared" si="154"/>
        <v>2581.8211594791665</v>
      </c>
      <c r="M614" s="31">
        <f t="shared" si="155"/>
        <v>14.200016377135416</v>
      </c>
      <c r="N614" s="28">
        <f t="shared" si="147"/>
        <v>0</v>
      </c>
      <c r="O614" s="29" t="str">
        <f t="shared" si="148"/>
        <v>Not Braking</v>
      </c>
      <c r="P614" s="36">
        <f t="shared" si="149"/>
        <v>14200.016377135416</v>
      </c>
      <c r="Q614" s="36">
        <f>SUM(P$8:P614)</f>
        <v>1035452.8203598476</v>
      </c>
      <c r="R614" s="36">
        <f t="shared" si="156"/>
        <v>14200.016377135416</v>
      </c>
      <c r="S614" s="36">
        <f>SUM(R$8:R614)</f>
        <v>2048059.1254968459</v>
      </c>
      <c r="T614" s="36">
        <f t="shared" si="157"/>
        <v>-1012606.3051369983</v>
      </c>
      <c r="U614" s="17"/>
      <c r="V614" s="24"/>
      <c r="BH614">
        <f t="shared" si="150"/>
        <v>0</v>
      </c>
      <c r="BI614">
        <f t="shared" si="151"/>
        <v>19.8</v>
      </c>
      <c r="BJ614">
        <f t="shared" si="152"/>
        <v>5.5</v>
      </c>
    </row>
    <row r="615" spans="2:62" x14ac:dyDescent="0.2">
      <c r="B615" s="4" t="s">
        <v>26</v>
      </c>
      <c r="C615" s="4">
        <v>607</v>
      </c>
      <c r="D615" s="4">
        <v>18</v>
      </c>
      <c r="E615" s="2">
        <f t="shared" si="153"/>
        <v>7.083333333333333</v>
      </c>
      <c r="F615" s="11">
        <v>25.5</v>
      </c>
      <c r="G615" s="17">
        <f t="shared" si="158"/>
        <v>1.4861111111111109</v>
      </c>
      <c r="H615" s="17">
        <f t="shared" si="159"/>
        <v>5.35</v>
      </c>
      <c r="I615" s="27">
        <f t="shared" si="144"/>
        <v>2162.2916666666665</v>
      </c>
      <c r="J615" s="27">
        <f t="shared" si="145"/>
        <v>285.471</v>
      </c>
      <c r="K615" s="27">
        <f t="shared" si="146"/>
        <v>21.244573133680554</v>
      </c>
      <c r="L615" s="27">
        <f t="shared" si="154"/>
        <v>2469.0072398003472</v>
      </c>
      <c r="M615" s="31">
        <f t="shared" si="155"/>
        <v>17.488801281919123</v>
      </c>
      <c r="N615" s="28">
        <f t="shared" si="147"/>
        <v>0</v>
      </c>
      <c r="O615" s="29" t="str">
        <f t="shared" si="148"/>
        <v>Not Braking</v>
      </c>
      <c r="P615" s="36">
        <f t="shared" si="149"/>
        <v>17488.801281919124</v>
      </c>
      <c r="Q615" s="36">
        <f>SUM(P$8:P615)</f>
        <v>1052941.6216417667</v>
      </c>
      <c r="R615" s="36">
        <f t="shared" si="156"/>
        <v>17488.801281919124</v>
      </c>
      <c r="S615" s="36">
        <f>SUM(R$8:R615)</f>
        <v>2065547.9267787652</v>
      </c>
      <c r="T615" s="36">
        <f t="shared" si="157"/>
        <v>-1012606.3051369984</v>
      </c>
      <c r="U615" s="17"/>
      <c r="V615" s="24"/>
      <c r="BH615">
        <f t="shared" si="150"/>
        <v>0</v>
      </c>
      <c r="BI615">
        <f t="shared" si="151"/>
        <v>25.5</v>
      </c>
      <c r="BJ615">
        <f t="shared" si="152"/>
        <v>7.083333333333333</v>
      </c>
    </row>
    <row r="616" spans="2:62" x14ac:dyDescent="0.2">
      <c r="B616" s="4" t="s">
        <v>26</v>
      </c>
      <c r="C616" s="4">
        <v>608</v>
      </c>
      <c r="D616" s="4">
        <v>19</v>
      </c>
      <c r="E616" s="2">
        <f t="shared" si="153"/>
        <v>8.4722222222222214</v>
      </c>
      <c r="F616" s="11">
        <v>30.5</v>
      </c>
      <c r="G616" s="17">
        <f t="shared" si="158"/>
        <v>1.2916666666666663</v>
      </c>
      <c r="H616" s="17">
        <f t="shared" si="159"/>
        <v>4.6499999999999986</v>
      </c>
      <c r="I616" s="27">
        <f t="shared" si="144"/>
        <v>1879.3749999999995</v>
      </c>
      <c r="J616" s="27">
        <f t="shared" si="145"/>
        <v>285.471</v>
      </c>
      <c r="K616" s="27">
        <f t="shared" si="146"/>
        <v>30.392563102816354</v>
      </c>
      <c r="L616" s="27">
        <f t="shared" si="154"/>
        <v>2195.238563102816</v>
      </c>
      <c r="M616" s="31">
        <f t="shared" si="155"/>
        <v>18.598548937398856</v>
      </c>
      <c r="N616" s="28">
        <f t="shared" si="147"/>
        <v>0</v>
      </c>
      <c r="O616" s="29" t="str">
        <f t="shared" si="148"/>
        <v>Not Braking</v>
      </c>
      <c r="P616" s="36">
        <f t="shared" si="149"/>
        <v>18598.548937398857</v>
      </c>
      <c r="Q616" s="36">
        <f>SUM(P$8:P616)</f>
        <v>1071540.1705791657</v>
      </c>
      <c r="R616" s="36">
        <f t="shared" si="156"/>
        <v>18598.548937398857</v>
      </c>
      <c r="S616" s="36">
        <f>SUM(R$8:R616)</f>
        <v>2084146.4757161641</v>
      </c>
      <c r="T616" s="36">
        <f t="shared" si="157"/>
        <v>-1012606.3051369984</v>
      </c>
      <c r="U616" s="17"/>
      <c r="V616" s="24"/>
      <c r="BH616">
        <f t="shared" si="150"/>
        <v>0</v>
      </c>
      <c r="BI616">
        <f t="shared" si="151"/>
        <v>30.5</v>
      </c>
      <c r="BJ616">
        <f t="shared" si="152"/>
        <v>8.4722222222222214</v>
      </c>
    </row>
    <row r="617" spans="2:62" x14ac:dyDescent="0.2">
      <c r="B617" s="4" t="s">
        <v>26</v>
      </c>
      <c r="C617" s="4">
        <v>609</v>
      </c>
      <c r="D617" s="4">
        <v>20</v>
      </c>
      <c r="E617" s="2">
        <f t="shared" si="153"/>
        <v>9.6666666666666661</v>
      </c>
      <c r="F617" s="11">
        <v>34.799999999999997</v>
      </c>
      <c r="G617" s="17">
        <f t="shared" si="158"/>
        <v>1.1527777777777775</v>
      </c>
      <c r="H617" s="17">
        <f t="shared" si="159"/>
        <v>4.1499999999999986</v>
      </c>
      <c r="I617" s="27">
        <f t="shared" si="144"/>
        <v>1677.2916666666663</v>
      </c>
      <c r="J617" s="27">
        <f t="shared" si="145"/>
        <v>285.471</v>
      </c>
      <c r="K617" s="27">
        <f t="shared" si="146"/>
        <v>39.566363472222221</v>
      </c>
      <c r="L617" s="27">
        <f t="shared" si="154"/>
        <v>2002.3290301388886</v>
      </c>
      <c r="M617" s="31">
        <f t="shared" si="155"/>
        <v>19.355847291342588</v>
      </c>
      <c r="N617" s="28">
        <f t="shared" si="147"/>
        <v>0</v>
      </c>
      <c r="O617" s="29" t="str">
        <f t="shared" si="148"/>
        <v>Not Braking</v>
      </c>
      <c r="P617" s="36">
        <f t="shared" si="149"/>
        <v>19355.847291342587</v>
      </c>
      <c r="Q617" s="36">
        <f>SUM(P$8:P617)</f>
        <v>1090896.0178705084</v>
      </c>
      <c r="R617" s="36">
        <f t="shared" si="156"/>
        <v>19355.847291342587</v>
      </c>
      <c r="S617" s="36">
        <f>SUM(R$8:R617)</f>
        <v>2103502.3230075068</v>
      </c>
      <c r="T617" s="36">
        <f t="shared" si="157"/>
        <v>-1012606.3051369984</v>
      </c>
      <c r="U617" s="17"/>
      <c r="V617" s="24"/>
      <c r="BH617">
        <f t="shared" si="150"/>
        <v>0</v>
      </c>
      <c r="BI617">
        <f t="shared" si="151"/>
        <v>34.799999999999997</v>
      </c>
      <c r="BJ617">
        <f t="shared" si="152"/>
        <v>9.6666666666666661</v>
      </c>
    </row>
    <row r="618" spans="2:62" x14ac:dyDescent="0.2">
      <c r="B618" s="4" t="s">
        <v>26</v>
      </c>
      <c r="C618" s="4">
        <v>610</v>
      </c>
      <c r="D618" s="4">
        <v>21</v>
      </c>
      <c r="E618" s="2">
        <f t="shared" si="153"/>
        <v>10.777777777777779</v>
      </c>
      <c r="F618" s="11">
        <v>38.799999999999997</v>
      </c>
      <c r="G618" s="17">
        <f t="shared" si="158"/>
        <v>1.1250000000000002</v>
      </c>
      <c r="H618" s="17">
        <f t="shared" si="159"/>
        <v>4.0500000000000007</v>
      </c>
      <c r="I618" s="27">
        <f t="shared" si="144"/>
        <v>1636.8750000000002</v>
      </c>
      <c r="J618" s="27">
        <f t="shared" si="145"/>
        <v>285.471</v>
      </c>
      <c r="K618" s="27">
        <f t="shared" si="146"/>
        <v>49.184821496913592</v>
      </c>
      <c r="L618" s="27">
        <f t="shared" si="154"/>
        <v>1971.5308214969139</v>
      </c>
      <c r="M618" s="31">
        <f t="shared" si="155"/>
        <v>21.248721076133407</v>
      </c>
      <c r="N618" s="28">
        <f t="shared" si="147"/>
        <v>0</v>
      </c>
      <c r="O618" s="29" t="str">
        <f t="shared" si="148"/>
        <v>Not Braking</v>
      </c>
      <c r="P618" s="36">
        <f t="shared" si="149"/>
        <v>21248.721076133406</v>
      </c>
      <c r="Q618" s="36">
        <f>SUM(P$8:P618)</f>
        <v>1112144.7389466418</v>
      </c>
      <c r="R618" s="36">
        <f t="shared" si="156"/>
        <v>21248.721076133406</v>
      </c>
      <c r="S618" s="36">
        <f>SUM(R$8:R618)</f>
        <v>2124751.04408364</v>
      </c>
      <c r="T618" s="36">
        <f t="shared" si="157"/>
        <v>-1012606.3051369982</v>
      </c>
      <c r="U618" s="17"/>
      <c r="V618" s="24"/>
      <c r="BH618">
        <f t="shared" si="150"/>
        <v>0</v>
      </c>
      <c r="BI618">
        <f t="shared" si="151"/>
        <v>38.799999999999997</v>
      </c>
      <c r="BJ618">
        <f t="shared" si="152"/>
        <v>10.777777777777777</v>
      </c>
    </row>
    <row r="619" spans="2:62" x14ac:dyDescent="0.2">
      <c r="B619" s="4" t="s">
        <v>26</v>
      </c>
      <c r="C619" s="4">
        <v>611</v>
      </c>
      <c r="D619" s="4">
        <v>22</v>
      </c>
      <c r="E619" s="2">
        <f t="shared" si="153"/>
        <v>11.916666666666666</v>
      </c>
      <c r="F619" s="11">
        <v>42.9</v>
      </c>
      <c r="G619" s="17">
        <f t="shared" si="158"/>
        <v>1.0555555555555558</v>
      </c>
      <c r="H619" s="17">
        <f t="shared" si="159"/>
        <v>3.8000000000000007</v>
      </c>
      <c r="I619" s="27">
        <f t="shared" si="144"/>
        <v>1535.8333333333337</v>
      </c>
      <c r="J619" s="27">
        <f t="shared" si="145"/>
        <v>285.471</v>
      </c>
      <c r="K619" s="27">
        <f t="shared" si="146"/>
        <v>60.128757925347216</v>
      </c>
      <c r="L619" s="27">
        <f t="shared" si="154"/>
        <v>1881.4330912586809</v>
      </c>
      <c r="M619" s="31">
        <f t="shared" si="155"/>
        <v>22.420411004165945</v>
      </c>
      <c r="N619" s="28">
        <f t="shared" si="147"/>
        <v>0</v>
      </c>
      <c r="O619" s="29" t="str">
        <f t="shared" si="148"/>
        <v>Not Braking</v>
      </c>
      <c r="P619" s="36">
        <f t="shared" si="149"/>
        <v>22420.411004165944</v>
      </c>
      <c r="Q619" s="36">
        <f>SUM(P$8:P619)</f>
        <v>1134565.1499508077</v>
      </c>
      <c r="R619" s="36">
        <f t="shared" si="156"/>
        <v>22420.411004165944</v>
      </c>
      <c r="S619" s="36">
        <f>SUM(R$8:R619)</f>
        <v>2147171.4550878061</v>
      </c>
      <c r="T619" s="36">
        <f t="shared" si="157"/>
        <v>-1012606.3051369984</v>
      </c>
      <c r="U619" s="17"/>
      <c r="V619" s="24"/>
      <c r="BH619">
        <f t="shared" si="150"/>
        <v>0</v>
      </c>
      <c r="BI619">
        <f t="shared" si="151"/>
        <v>42.9</v>
      </c>
      <c r="BJ619">
        <f t="shared" si="152"/>
        <v>11.916666666666666</v>
      </c>
    </row>
    <row r="620" spans="2:62" x14ac:dyDescent="0.2">
      <c r="B620" s="4" t="s">
        <v>26</v>
      </c>
      <c r="C620" s="4">
        <v>612</v>
      </c>
      <c r="D620" s="4">
        <v>23</v>
      </c>
      <c r="E620" s="2">
        <f t="shared" si="153"/>
        <v>12.888888888888889</v>
      </c>
      <c r="F620" s="11">
        <v>46.4</v>
      </c>
      <c r="G620" s="17">
        <f t="shared" si="158"/>
        <v>0.74999999999999978</v>
      </c>
      <c r="H620" s="17">
        <f t="shared" si="159"/>
        <v>2.6999999999999993</v>
      </c>
      <c r="I620" s="27">
        <f t="shared" si="144"/>
        <v>1091.2499999999998</v>
      </c>
      <c r="J620" s="27">
        <f t="shared" si="145"/>
        <v>285.471</v>
      </c>
      <c r="K620" s="27">
        <f t="shared" si="146"/>
        <v>70.340201728395073</v>
      </c>
      <c r="L620" s="27">
        <f t="shared" si="154"/>
        <v>1447.0612017283947</v>
      </c>
      <c r="M620" s="31">
        <f t="shared" si="155"/>
        <v>18.651011044499313</v>
      </c>
      <c r="N620" s="28">
        <f t="shared" si="147"/>
        <v>0</v>
      </c>
      <c r="O620" s="29" t="str">
        <f t="shared" si="148"/>
        <v>Not Braking</v>
      </c>
      <c r="P620" s="36">
        <f t="shared" si="149"/>
        <v>18651.011044499312</v>
      </c>
      <c r="Q620" s="36">
        <f>SUM(P$8:P620)</f>
        <v>1153216.1609953069</v>
      </c>
      <c r="R620" s="36">
        <f t="shared" si="156"/>
        <v>18651.011044499312</v>
      </c>
      <c r="S620" s="36">
        <f>SUM(R$8:R620)</f>
        <v>2165822.4661323056</v>
      </c>
      <c r="T620" s="36">
        <f t="shared" si="157"/>
        <v>-1012606.3051369986</v>
      </c>
      <c r="U620" s="17"/>
      <c r="V620" s="24"/>
      <c r="BH620">
        <f t="shared" si="150"/>
        <v>0</v>
      </c>
      <c r="BI620">
        <f t="shared" si="151"/>
        <v>46.4</v>
      </c>
      <c r="BJ620">
        <f t="shared" si="152"/>
        <v>12.888888888888888</v>
      </c>
    </row>
    <row r="621" spans="2:62" x14ac:dyDescent="0.2">
      <c r="B621" s="4" t="s">
        <v>26</v>
      </c>
      <c r="C621" s="4">
        <v>613</v>
      </c>
      <c r="D621" s="4">
        <v>24</v>
      </c>
      <c r="E621" s="2">
        <f t="shared" si="153"/>
        <v>13.416666666666666</v>
      </c>
      <c r="F621" s="11">
        <v>48.3</v>
      </c>
      <c r="G621" s="17">
        <f t="shared" si="158"/>
        <v>0.31944444444444503</v>
      </c>
      <c r="H621" s="17">
        <f t="shared" si="159"/>
        <v>1.1500000000000021</v>
      </c>
      <c r="I621" s="27">
        <f t="shared" si="144"/>
        <v>464.79166666666754</v>
      </c>
      <c r="J621" s="27">
        <f t="shared" si="145"/>
        <v>285.471</v>
      </c>
      <c r="K621" s="27">
        <f t="shared" si="146"/>
        <v>76.218765425347215</v>
      </c>
      <c r="L621" s="27">
        <f t="shared" si="154"/>
        <v>826.48143209201476</v>
      </c>
      <c r="M621" s="31">
        <f t="shared" si="155"/>
        <v>11.088625880567864</v>
      </c>
      <c r="N621" s="28">
        <f t="shared" si="147"/>
        <v>0</v>
      </c>
      <c r="O621" s="29" t="str">
        <f t="shared" si="148"/>
        <v>Not Braking</v>
      </c>
      <c r="P621" s="36">
        <f t="shared" si="149"/>
        <v>11088.625880567864</v>
      </c>
      <c r="Q621" s="36">
        <f>SUM(P$8:P621)</f>
        <v>1164304.7868758747</v>
      </c>
      <c r="R621" s="36">
        <f t="shared" si="156"/>
        <v>11088.625880567864</v>
      </c>
      <c r="S621" s="36">
        <f>SUM(R$8:R621)</f>
        <v>2176911.0920128734</v>
      </c>
      <c r="T621" s="36">
        <f t="shared" si="157"/>
        <v>-1012606.3051369986</v>
      </c>
      <c r="U621" s="17"/>
      <c r="V621" s="24"/>
      <c r="BH621">
        <f t="shared" si="150"/>
        <v>0</v>
      </c>
      <c r="BI621">
        <f t="shared" si="151"/>
        <v>48.3</v>
      </c>
      <c r="BJ621">
        <f t="shared" si="152"/>
        <v>13.416666666666666</v>
      </c>
    </row>
    <row r="622" spans="2:62" x14ac:dyDescent="0.2">
      <c r="B622" s="4" t="s">
        <v>26</v>
      </c>
      <c r="C622" s="4">
        <v>614</v>
      </c>
      <c r="D622" s="4">
        <v>25</v>
      </c>
      <c r="E622" s="2">
        <f t="shared" si="153"/>
        <v>13.527777777777779</v>
      </c>
      <c r="F622" s="11">
        <v>48.7</v>
      </c>
      <c r="G622" s="17">
        <f t="shared" si="158"/>
        <v>2.7777777777778172E-2</v>
      </c>
      <c r="H622" s="17">
        <f t="shared" si="159"/>
        <v>0.10000000000000142</v>
      </c>
      <c r="I622" s="27">
        <f t="shared" si="144"/>
        <v>40.41666666666724</v>
      </c>
      <c r="J622" s="27">
        <f t="shared" si="145"/>
        <v>285.471</v>
      </c>
      <c r="K622" s="27">
        <f t="shared" si="146"/>
        <v>77.486415463927472</v>
      </c>
      <c r="L622" s="27">
        <f t="shared" si="154"/>
        <v>403.37408213059473</v>
      </c>
      <c r="M622" s="31">
        <f t="shared" si="155"/>
        <v>5.4567549443777681</v>
      </c>
      <c r="N622" s="28">
        <f t="shared" si="147"/>
        <v>0</v>
      </c>
      <c r="O622" s="29" t="str">
        <f t="shared" si="148"/>
        <v>Not Braking</v>
      </c>
      <c r="P622" s="36">
        <f t="shared" si="149"/>
        <v>5456.754944377768</v>
      </c>
      <c r="Q622" s="36">
        <f>SUM(P$8:P622)</f>
        <v>1169761.5418202525</v>
      </c>
      <c r="R622" s="36">
        <f t="shared" si="156"/>
        <v>5456.754944377768</v>
      </c>
      <c r="S622" s="36">
        <f>SUM(R$8:R622)</f>
        <v>2182367.846957251</v>
      </c>
      <c r="T622" s="36">
        <f t="shared" si="157"/>
        <v>-1012606.3051369984</v>
      </c>
      <c r="U622" s="17"/>
      <c r="V622" s="24"/>
      <c r="BH622">
        <f t="shared" si="150"/>
        <v>0</v>
      </c>
      <c r="BI622">
        <f t="shared" si="151"/>
        <v>48.7</v>
      </c>
      <c r="BJ622">
        <f t="shared" si="152"/>
        <v>13.527777777777779</v>
      </c>
    </row>
    <row r="623" spans="2:62" x14ac:dyDescent="0.2">
      <c r="B623" s="4" t="s">
        <v>26</v>
      </c>
      <c r="C623" s="4">
        <v>615</v>
      </c>
      <c r="D623" s="4">
        <v>26</v>
      </c>
      <c r="E623" s="2">
        <f t="shared" si="153"/>
        <v>13.472222222222221</v>
      </c>
      <c r="F623" s="11">
        <v>48.5</v>
      </c>
      <c r="G623" s="17">
        <f t="shared" si="158"/>
        <v>-4.1666666666667261E-2</v>
      </c>
      <c r="H623" s="17">
        <f t="shared" si="159"/>
        <v>-0.15000000000000213</v>
      </c>
      <c r="I623" s="27">
        <f t="shared" si="144"/>
        <v>-60.625000000000867</v>
      </c>
      <c r="J623" s="27">
        <f t="shared" si="145"/>
        <v>285.471</v>
      </c>
      <c r="K623" s="27">
        <f t="shared" si="146"/>
        <v>76.851283588927458</v>
      </c>
      <c r="L623" s="27">
        <f t="shared" si="154"/>
        <v>301.69728358892661</v>
      </c>
      <c r="M623" s="31">
        <f t="shared" si="155"/>
        <v>4.0645328483508161</v>
      </c>
      <c r="N623" s="28">
        <f t="shared" si="147"/>
        <v>4064.5328483508165</v>
      </c>
      <c r="O623" s="29" t="str">
        <f t="shared" si="148"/>
        <v>Braking</v>
      </c>
      <c r="P623" s="36">
        <f t="shared" si="149"/>
        <v>4064.5328483508165</v>
      </c>
      <c r="Q623" s="36">
        <f>SUM(P$8:P623)</f>
        <v>1173826.0746686033</v>
      </c>
      <c r="R623" s="36">
        <f t="shared" si="156"/>
        <v>4064.5328483508165</v>
      </c>
      <c r="S623" s="36">
        <f>SUM(R$8:R623)</f>
        <v>2186432.3798056017</v>
      </c>
      <c r="T623" s="36">
        <f t="shared" si="157"/>
        <v>-1012606.3051369984</v>
      </c>
      <c r="U623" s="17"/>
      <c r="V623" s="24"/>
      <c r="BH623">
        <f t="shared" si="150"/>
        <v>0</v>
      </c>
      <c r="BI623">
        <f t="shared" si="151"/>
        <v>48.5</v>
      </c>
      <c r="BJ623">
        <f t="shared" si="152"/>
        <v>13.472222222222221</v>
      </c>
    </row>
    <row r="624" spans="2:62" x14ac:dyDescent="0.2">
      <c r="B624" s="4" t="s">
        <v>26</v>
      </c>
      <c r="C624" s="4">
        <v>616</v>
      </c>
      <c r="D624" s="4">
        <v>27</v>
      </c>
      <c r="E624" s="2">
        <f t="shared" si="153"/>
        <v>13.444444444444445</v>
      </c>
      <c r="F624" s="11">
        <v>48.4</v>
      </c>
      <c r="G624" s="17">
        <f t="shared" si="158"/>
        <v>-4.1666666666666269E-2</v>
      </c>
      <c r="H624" s="17">
        <f t="shared" si="159"/>
        <v>-0.14999999999999858</v>
      </c>
      <c r="I624" s="27">
        <f t="shared" si="144"/>
        <v>-60.624999999999424</v>
      </c>
      <c r="J624" s="27">
        <f t="shared" si="145"/>
        <v>285.471</v>
      </c>
      <c r="K624" s="27">
        <f t="shared" si="146"/>
        <v>76.534697793209887</v>
      </c>
      <c r="L624" s="27">
        <f t="shared" si="154"/>
        <v>301.38069779321046</v>
      </c>
      <c r="M624" s="31">
        <f t="shared" si="155"/>
        <v>4.0518960481087181</v>
      </c>
      <c r="N624" s="28">
        <f t="shared" si="147"/>
        <v>4051.8960481087183</v>
      </c>
      <c r="O624" s="29" t="str">
        <f t="shared" si="148"/>
        <v>Braking</v>
      </c>
      <c r="P624" s="36">
        <f t="shared" si="149"/>
        <v>4051.8960481087183</v>
      </c>
      <c r="Q624" s="36">
        <f>SUM(P$8:P624)</f>
        <v>1177877.9707167121</v>
      </c>
      <c r="R624" s="36">
        <f t="shared" si="156"/>
        <v>4051.8960481087183</v>
      </c>
      <c r="S624" s="36">
        <f>SUM(R$8:R624)</f>
        <v>2190484.2758537102</v>
      </c>
      <c r="T624" s="36">
        <f t="shared" si="157"/>
        <v>-1012606.3051369982</v>
      </c>
      <c r="U624" s="17"/>
      <c r="V624" s="24"/>
      <c r="BH624">
        <f t="shared" si="150"/>
        <v>0</v>
      </c>
      <c r="BI624">
        <f t="shared" si="151"/>
        <v>48.4</v>
      </c>
      <c r="BJ624">
        <f t="shared" si="152"/>
        <v>13.444444444444443</v>
      </c>
    </row>
    <row r="625" spans="2:62" x14ac:dyDescent="0.2">
      <c r="B625" s="4" t="s">
        <v>26</v>
      </c>
      <c r="C625" s="4">
        <v>617</v>
      </c>
      <c r="D625" s="4">
        <v>28</v>
      </c>
      <c r="E625" s="2">
        <f t="shared" si="153"/>
        <v>13.388888888888889</v>
      </c>
      <c r="F625" s="11">
        <v>48.2</v>
      </c>
      <c r="G625" s="17">
        <f t="shared" si="158"/>
        <v>-8.3333333333333523E-2</v>
      </c>
      <c r="H625" s="17">
        <f t="shared" si="159"/>
        <v>-0.30000000000000071</v>
      </c>
      <c r="I625" s="27">
        <f t="shared" si="144"/>
        <v>-121.25000000000027</v>
      </c>
      <c r="J625" s="27">
        <f t="shared" si="145"/>
        <v>285.471</v>
      </c>
      <c r="K625" s="27">
        <f t="shared" si="146"/>
        <v>75.903486485339513</v>
      </c>
      <c r="L625" s="27">
        <f t="shared" si="154"/>
        <v>240.12448648533922</v>
      </c>
      <c r="M625" s="31">
        <f t="shared" si="155"/>
        <v>3.2150000690537084</v>
      </c>
      <c r="N625" s="28">
        <f t="shared" si="147"/>
        <v>3215.0000690537086</v>
      </c>
      <c r="O625" s="29" t="str">
        <f t="shared" si="148"/>
        <v>Braking</v>
      </c>
      <c r="P625" s="36">
        <f t="shared" si="149"/>
        <v>3215.0000690537086</v>
      </c>
      <c r="Q625" s="36">
        <f>SUM(P$8:P625)</f>
        <v>1181092.9707857657</v>
      </c>
      <c r="R625" s="36">
        <f t="shared" si="156"/>
        <v>3215.0000690537086</v>
      </c>
      <c r="S625" s="36">
        <f>SUM(R$8:R625)</f>
        <v>2193699.2759227641</v>
      </c>
      <c r="T625" s="36">
        <f t="shared" si="157"/>
        <v>-1012606.3051369984</v>
      </c>
      <c r="U625" s="17"/>
      <c r="V625" s="24"/>
      <c r="BH625">
        <f t="shared" si="150"/>
        <v>0</v>
      </c>
      <c r="BI625">
        <f t="shared" si="151"/>
        <v>48.2</v>
      </c>
      <c r="BJ625">
        <f t="shared" si="152"/>
        <v>13.388888888888889</v>
      </c>
    </row>
    <row r="626" spans="2:62" x14ac:dyDescent="0.2">
      <c r="B626" s="4" t="s">
        <v>26</v>
      </c>
      <c r="C626" s="4">
        <v>618</v>
      </c>
      <c r="D626" s="4">
        <v>29</v>
      </c>
      <c r="E626" s="2">
        <f t="shared" si="153"/>
        <v>13.277777777777779</v>
      </c>
      <c r="F626" s="11">
        <v>47.8</v>
      </c>
      <c r="G626" s="17">
        <f t="shared" si="158"/>
        <v>-0.16666666666666705</v>
      </c>
      <c r="H626" s="17">
        <f t="shared" si="159"/>
        <v>-0.60000000000000142</v>
      </c>
      <c r="I626" s="27">
        <f t="shared" si="144"/>
        <v>-242.50000000000054</v>
      </c>
      <c r="J626" s="27">
        <f t="shared" si="145"/>
        <v>285.471</v>
      </c>
      <c r="K626" s="27">
        <f t="shared" si="146"/>
        <v>74.648905003858033</v>
      </c>
      <c r="L626" s="27">
        <f t="shared" si="154"/>
        <v>117.6199050038575</v>
      </c>
      <c r="M626" s="31">
        <f t="shared" si="155"/>
        <v>1.5617309608845524</v>
      </c>
      <c r="N626" s="28">
        <f t="shared" si="147"/>
        <v>1561.7309608845524</v>
      </c>
      <c r="O626" s="29" t="str">
        <f t="shared" si="148"/>
        <v>Braking</v>
      </c>
      <c r="P626" s="36">
        <f t="shared" si="149"/>
        <v>1561.7309608845524</v>
      </c>
      <c r="Q626" s="36">
        <f>SUM(P$8:P626)</f>
        <v>1182654.7017466503</v>
      </c>
      <c r="R626" s="36">
        <f t="shared" si="156"/>
        <v>1561.7309608845524</v>
      </c>
      <c r="S626" s="36">
        <f>SUM(R$8:R626)</f>
        <v>2195261.0068836487</v>
      </c>
      <c r="T626" s="36">
        <f t="shared" si="157"/>
        <v>-1012606.3051369984</v>
      </c>
      <c r="U626" s="17"/>
      <c r="V626" s="24"/>
      <c r="BH626">
        <f t="shared" si="150"/>
        <v>0</v>
      </c>
      <c r="BI626">
        <f t="shared" si="151"/>
        <v>47.8</v>
      </c>
      <c r="BJ626">
        <f t="shared" si="152"/>
        <v>13.277777777777777</v>
      </c>
    </row>
    <row r="627" spans="2:62" x14ac:dyDescent="0.2">
      <c r="B627" s="4" t="s">
        <v>26</v>
      </c>
      <c r="C627" s="4">
        <v>619</v>
      </c>
      <c r="D627" s="4">
        <v>30</v>
      </c>
      <c r="E627" s="2">
        <f t="shared" si="153"/>
        <v>13.055555555555555</v>
      </c>
      <c r="F627" s="11">
        <v>47</v>
      </c>
      <c r="G627" s="17">
        <f t="shared" si="158"/>
        <v>-0.26388888888888867</v>
      </c>
      <c r="H627" s="17">
        <f t="shared" si="159"/>
        <v>-0.94999999999999929</v>
      </c>
      <c r="I627" s="27">
        <f t="shared" si="144"/>
        <v>-383.95833333333303</v>
      </c>
      <c r="J627" s="27">
        <f t="shared" si="145"/>
        <v>285.471</v>
      </c>
      <c r="K627" s="27">
        <f t="shared" si="146"/>
        <v>72.171106577932093</v>
      </c>
      <c r="L627" s="27">
        <f t="shared" si="154"/>
        <v>-26.316226755400919</v>
      </c>
      <c r="M627" s="31">
        <f t="shared" si="155"/>
        <v>-0.34357296041773422</v>
      </c>
      <c r="N627" s="28">
        <f t="shared" si="147"/>
        <v>-343.57296041773424</v>
      </c>
      <c r="O627" s="29" t="str">
        <f t="shared" si="148"/>
        <v>Braking</v>
      </c>
      <c r="P627" s="36">
        <f t="shared" si="149"/>
        <v>-343.57296041773424</v>
      </c>
      <c r="Q627" s="36">
        <f>SUM(P$8:P627)</f>
        <v>1182311.1287862326</v>
      </c>
      <c r="R627" s="36">
        <f t="shared" si="156"/>
        <v>343.57296041773424</v>
      </c>
      <c r="S627" s="36">
        <f>SUM(R$8:R627)</f>
        <v>2195604.5798440664</v>
      </c>
      <c r="T627" s="36">
        <f t="shared" si="157"/>
        <v>-1013293.4510578339</v>
      </c>
      <c r="U627" s="17"/>
      <c r="V627" s="24"/>
      <c r="BH627">
        <f t="shared" si="150"/>
        <v>0</v>
      </c>
      <c r="BI627">
        <f t="shared" si="151"/>
        <v>47</v>
      </c>
      <c r="BJ627">
        <f t="shared" si="152"/>
        <v>13.055555555555555</v>
      </c>
    </row>
    <row r="628" spans="2:62" x14ac:dyDescent="0.2">
      <c r="B628" s="4" t="s">
        <v>26</v>
      </c>
      <c r="C628" s="4">
        <v>620</v>
      </c>
      <c r="D628" s="4">
        <v>31</v>
      </c>
      <c r="E628" s="2">
        <f t="shared" si="153"/>
        <v>12.75</v>
      </c>
      <c r="F628" s="11">
        <v>45.9</v>
      </c>
      <c r="G628" s="17">
        <f t="shared" si="158"/>
        <v>-0.29166666666666685</v>
      </c>
      <c r="H628" s="17">
        <f t="shared" si="159"/>
        <v>-1.0500000000000007</v>
      </c>
      <c r="I628" s="27">
        <f t="shared" si="144"/>
        <v>-424.37500000000028</v>
      </c>
      <c r="J628" s="27">
        <f t="shared" si="145"/>
        <v>285.471</v>
      </c>
      <c r="K628" s="27">
        <f t="shared" si="146"/>
        <v>68.832416953125005</v>
      </c>
      <c r="L628" s="27">
        <f t="shared" si="154"/>
        <v>-70.071583046875276</v>
      </c>
      <c r="M628" s="31">
        <f t="shared" si="155"/>
        <v>-0.89341268384765982</v>
      </c>
      <c r="N628" s="28">
        <f t="shared" si="147"/>
        <v>-893.41268384765976</v>
      </c>
      <c r="O628" s="29" t="str">
        <f t="shared" si="148"/>
        <v>Braking</v>
      </c>
      <c r="P628" s="36">
        <f t="shared" si="149"/>
        <v>-893.41268384765976</v>
      </c>
      <c r="Q628" s="36">
        <f>SUM(P$8:P628)</f>
        <v>1181417.716102385</v>
      </c>
      <c r="R628" s="36">
        <f t="shared" si="156"/>
        <v>893.41268384765976</v>
      </c>
      <c r="S628" s="36">
        <f>SUM(R$8:R628)</f>
        <v>2196497.9925279142</v>
      </c>
      <c r="T628" s="36">
        <f t="shared" si="157"/>
        <v>-1015080.2764255293</v>
      </c>
      <c r="U628" s="17"/>
      <c r="V628" s="24"/>
      <c r="BH628">
        <f t="shared" si="150"/>
        <v>0</v>
      </c>
      <c r="BI628">
        <f t="shared" si="151"/>
        <v>45.9</v>
      </c>
      <c r="BJ628">
        <f t="shared" si="152"/>
        <v>12.75</v>
      </c>
    </row>
    <row r="629" spans="2:62" x14ac:dyDescent="0.2">
      <c r="B629" s="4" t="s">
        <v>26</v>
      </c>
      <c r="C629" s="4">
        <v>621</v>
      </c>
      <c r="D629" s="4">
        <v>32</v>
      </c>
      <c r="E629" s="2">
        <f t="shared" si="153"/>
        <v>12.472222222222221</v>
      </c>
      <c r="F629" s="11">
        <v>44.9</v>
      </c>
      <c r="G629" s="17">
        <f t="shared" si="158"/>
        <v>-0.20833333333333331</v>
      </c>
      <c r="H629" s="17">
        <f t="shared" si="159"/>
        <v>-0.75</v>
      </c>
      <c r="I629" s="27">
        <f t="shared" si="144"/>
        <v>-303.125</v>
      </c>
      <c r="J629" s="27">
        <f t="shared" si="145"/>
        <v>285.471</v>
      </c>
      <c r="K629" s="27">
        <f t="shared" si="146"/>
        <v>65.865854491705235</v>
      </c>
      <c r="L629" s="27">
        <f t="shared" si="154"/>
        <v>48.211854491705253</v>
      </c>
      <c r="M629" s="31">
        <f t="shared" si="155"/>
        <v>0.60130896296599057</v>
      </c>
      <c r="N629" s="28">
        <f t="shared" si="147"/>
        <v>601.30896296599053</v>
      </c>
      <c r="O629" s="29" t="str">
        <f t="shared" si="148"/>
        <v>Braking</v>
      </c>
      <c r="P629" s="36">
        <f t="shared" si="149"/>
        <v>601.30896296599053</v>
      </c>
      <c r="Q629" s="36">
        <f>SUM(P$8:P629)</f>
        <v>1182019.025065351</v>
      </c>
      <c r="R629" s="36">
        <f t="shared" si="156"/>
        <v>601.30896296599053</v>
      </c>
      <c r="S629" s="36">
        <f>SUM(R$8:R629)</f>
        <v>2197099.3014908801</v>
      </c>
      <c r="T629" s="36">
        <f t="shared" si="157"/>
        <v>-1015080.276425529</v>
      </c>
      <c r="U629" s="17"/>
      <c r="V629" s="24"/>
      <c r="BH629">
        <f t="shared" si="150"/>
        <v>0</v>
      </c>
      <c r="BI629">
        <f t="shared" si="151"/>
        <v>44.9</v>
      </c>
      <c r="BJ629">
        <f t="shared" si="152"/>
        <v>12.472222222222221</v>
      </c>
    </row>
    <row r="630" spans="2:62" x14ac:dyDescent="0.2">
      <c r="B630" s="4" t="s">
        <v>26</v>
      </c>
      <c r="C630" s="4">
        <v>622</v>
      </c>
      <c r="D630" s="4">
        <v>33</v>
      </c>
      <c r="E630" s="2">
        <f t="shared" si="153"/>
        <v>12.333333333333334</v>
      </c>
      <c r="F630" s="11">
        <v>44.4</v>
      </c>
      <c r="G630" s="17">
        <f t="shared" si="158"/>
        <v>-8.3333333333333523E-2</v>
      </c>
      <c r="H630" s="17">
        <f t="shared" si="159"/>
        <v>-0.30000000000000071</v>
      </c>
      <c r="I630" s="27">
        <f t="shared" si="144"/>
        <v>-121.25000000000027</v>
      </c>
      <c r="J630" s="27">
        <f t="shared" si="145"/>
        <v>285.471</v>
      </c>
      <c r="K630" s="27">
        <f t="shared" si="146"/>
        <v>64.407076805555562</v>
      </c>
      <c r="L630" s="27">
        <f t="shared" si="154"/>
        <v>228.62807680555528</v>
      </c>
      <c r="M630" s="31">
        <f t="shared" si="155"/>
        <v>2.8197462806018483</v>
      </c>
      <c r="N630" s="28">
        <f t="shared" si="147"/>
        <v>2819.7462806018484</v>
      </c>
      <c r="O630" s="29" t="str">
        <f t="shared" si="148"/>
        <v>Braking</v>
      </c>
      <c r="P630" s="36">
        <f t="shared" si="149"/>
        <v>2819.7462806018484</v>
      </c>
      <c r="Q630" s="36">
        <f>SUM(P$8:P630)</f>
        <v>1184838.771345953</v>
      </c>
      <c r="R630" s="36">
        <f t="shared" si="156"/>
        <v>2819.7462806018484</v>
      </c>
      <c r="S630" s="36">
        <f>SUM(R$8:R630)</f>
        <v>2199919.0477714818</v>
      </c>
      <c r="T630" s="36">
        <f t="shared" si="157"/>
        <v>-1015080.2764255288</v>
      </c>
      <c r="U630" s="17"/>
      <c r="V630" s="24"/>
      <c r="BH630">
        <f t="shared" si="150"/>
        <v>0</v>
      </c>
      <c r="BI630">
        <f t="shared" si="151"/>
        <v>44.4</v>
      </c>
      <c r="BJ630">
        <f t="shared" si="152"/>
        <v>12.333333333333332</v>
      </c>
    </row>
    <row r="631" spans="2:62" x14ac:dyDescent="0.2">
      <c r="B631" s="4" t="s">
        <v>26</v>
      </c>
      <c r="C631" s="4">
        <v>623</v>
      </c>
      <c r="D631" s="4">
        <v>34</v>
      </c>
      <c r="E631" s="2">
        <f t="shared" si="153"/>
        <v>12.305555555555555</v>
      </c>
      <c r="F631" s="11">
        <v>44.3</v>
      </c>
      <c r="G631" s="17">
        <f t="shared" si="158"/>
        <v>1.3888888888889086E-2</v>
      </c>
      <c r="H631" s="17">
        <f t="shared" si="159"/>
        <v>5.0000000000000711E-2</v>
      </c>
      <c r="I631" s="27">
        <f t="shared" si="144"/>
        <v>20.20833333333362</v>
      </c>
      <c r="J631" s="27">
        <f t="shared" si="145"/>
        <v>285.471</v>
      </c>
      <c r="K631" s="27">
        <f t="shared" si="146"/>
        <v>64.117281551890443</v>
      </c>
      <c r="L631" s="27">
        <f t="shared" si="154"/>
        <v>369.79661488522402</v>
      </c>
      <c r="M631" s="31">
        <f t="shared" si="155"/>
        <v>4.550552788726506</v>
      </c>
      <c r="N631" s="28">
        <f t="shared" si="147"/>
        <v>0</v>
      </c>
      <c r="O631" s="29" t="str">
        <f t="shared" si="148"/>
        <v>Not Braking</v>
      </c>
      <c r="P631" s="36">
        <f t="shared" si="149"/>
        <v>4550.5527887265062</v>
      </c>
      <c r="Q631" s="36">
        <f>SUM(P$8:P631)</f>
        <v>1189389.3241346795</v>
      </c>
      <c r="R631" s="36">
        <f t="shared" si="156"/>
        <v>4550.5527887265062</v>
      </c>
      <c r="S631" s="36">
        <f>SUM(R$8:R631)</f>
        <v>2204469.6005602083</v>
      </c>
      <c r="T631" s="36">
        <f t="shared" si="157"/>
        <v>-1015080.2764255288</v>
      </c>
      <c r="U631" s="17"/>
      <c r="V631" s="24"/>
      <c r="BH631">
        <f t="shared" si="150"/>
        <v>0</v>
      </c>
      <c r="BI631">
        <f t="shared" si="151"/>
        <v>44.3</v>
      </c>
      <c r="BJ631">
        <f t="shared" si="152"/>
        <v>12.305555555555554</v>
      </c>
    </row>
    <row r="632" spans="2:62" x14ac:dyDescent="0.2">
      <c r="B632" s="4" t="s">
        <v>26</v>
      </c>
      <c r="C632" s="4">
        <v>624</v>
      </c>
      <c r="D632" s="4">
        <v>35</v>
      </c>
      <c r="E632" s="2">
        <f t="shared" si="153"/>
        <v>12.361111111111111</v>
      </c>
      <c r="F632" s="11">
        <v>44.5</v>
      </c>
      <c r="G632" s="17">
        <f t="shared" si="158"/>
        <v>0.1111111111111117</v>
      </c>
      <c r="H632" s="17">
        <f t="shared" si="159"/>
        <v>0.40000000000000213</v>
      </c>
      <c r="I632" s="27">
        <f t="shared" si="144"/>
        <v>161.66666666666754</v>
      </c>
      <c r="J632" s="27">
        <f t="shared" si="145"/>
        <v>285.471</v>
      </c>
      <c r="K632" s="27">
        <f t="shared" si="146"/>
        <v>64.697525487075623</v>
      </c>
      <c r="L632" s="27">
        <f t="shared" si="154"/>
        <v>511.83519215374315</v>
      </c>
      <c r="M632" s="31">
        <f t="shared" si="155"/>
        <v>6.3268516807893249</v>
      </c>
      <c r="N632" s="28">
        <f t="shared" si="147"/>
        <v>0</v>
      </c>
      <c r="O632" s="29" t="str">
        <f t="shared" si="148"/>
        <v>Not Braking</v>
      </c>
      <c r="P632" s="36">
        <f t="shared" si="149"/>
        <v>6326.8516807893247</v>
      </c>
      <c r="Q632" s="36">
        <f>SUM(P$8:P632)</f>
        <v>1195716.1758154689</v>
      </c>
      <c r="R632" s="36">
        <f t="shared" si="156"/>
        <v>6326.8516807893247</v>
      </c>
      <c r="S632" s="36">
        <f>SUM(R$8:R632)</f>
        <v>2210796.4522409975</v>
      </c>
      <c r="T632" s="36">
        <f t="shared" si="157"/>
        <v>-1015080.2764255286</v>
      </c>
      <c r="U632" s="17"/>
      <c r="V632" s="24"/>
      <c r="BH632">
        <f t="shared" si="150"/>
        <v>0</v>
      </c>
      <c r="BI632">
        <f t="shared" si="151"/>
        <v>44.5</v>
      </c>
      <c r="BJ632">
        <f t="shared" si="152"/>
        <v>12.361111111111111</v>
      </c>
    </row>
    <row r="633" spans="2:62" x14ac:dyDescent="0.2">
      <c r="B633" s="4" t="s">
        <v>26</v>
      </c>
      <c r="C633" s="4">
        <v>625</v>
      </c>
      <c r="D633" s="4">
        <v>36</v>
      </c>
      <c r="E633" s="2">
        <f t="shared" si="153"/>
        <v>12.527777777777779</v>
      </c>
      <c r="F633" s="11">
        <v>45.1</v>
      </c>
      <c r="G633" s="17">
        <f t="shared" si="158"/>
        <v>0.16666666666666705</v>
      </c>
      <c r="H633" s="17">
        <f t="shared" si="159"/>
        <v>0.60000000000000142</v>
      </c>
      <c r="I633" s="27">
        <f t="shared" si="144"/>
        <v>242.50000000000054</v>
      </c>
      <c r="J633" s="27">
        <f t="shared" si="145"/>
        <v>285.471</v>
      </c>
      <c r="K633" s="27">
        <f t="shared" si="146"/>
        <v>66.45393956114971</v>
      </c>
      <c r="L633" s="27">
        <f t="shared" si="154"/>
        <v>594.42493956115027</v>
      </c>
      <c r="M633" s="31">
        <f t="shared" si="155"/>
        <v>7.4468235483910776</v>
      </c>
      <c r="N633" s="28">
        <f t="shared" si="147"/>
        <v>0</v>
      </c>
      <c r="O633" s="29" t="str">
        <f t="shared" si="148"/>
        <v>Not Braking</v>
      </c>
      <c r="P633" s="36">
        <f t="shared" si="149"/>
        <v>7446.8235483910776</v>
      </c>
      <c r="Q633" s="36">
        <f>SUM(P$8:P633)</f>
        <v>1203162.9993638599</v>
      </c>
      <c r="R633" s="36">
        <f t="shared" si="156"/>
        <v>7446.8235483910776</v>
      </c>
      <c r="S633" s="36">
        <f>SUM(R$8:R633)</f>
        <v>2218243.2757893885</v>
      </c>
      <c r="T633" s="36">
        <f t="shared" si="157"/>
        <v>-1015080.2764255286</v>
      </c>
      <c r="U633" s="17"/>
      <c r="V633" s="24"/>
      <c r="BH633">
        <f t="shared" si="150"/>
        <v>0</v>
      </c>
      <c r="BI633">
        <f t="shared" si="151"/>
        <v>45.1</v>
      </c>
      <c r="BJ633">
        <f t="shared" si="152"/>
        <v>12.527777777777779</v>
      </c>
    </row>
    <row r="634" spans="2:62" x14ac:dyDescent="0.2">
      <c r="B634" s="4" t="s">
        <v>26</v>
      </c>
      <c r="C634" s="4">
        <v>626</v>
      </c>
      <c r="D634" s="4">
        <v>37</v>
      </c>
      <c r="E634" s="2">
        <f t="shared" si="153"/>
        <v>12.694444444444445</v>
      </c>
      <c r="F634" s="11">
        <v>45.7</v>
      </c>
      <c r="G634" s="17">
        <f t="shared" si="158"/>
        <v>0.12499999999999981</v>
      </c>
      <c r="H634" s="17">
        <f t="shared" si="159"/>
        <v>0.44999999999999929</v>
      </c>
      <c r="I634" s="27">
        <f t="shared" si="144"/>
        <v>181.87499999999972</v>
      </c>
      <c r="J634" s="27">
        <f t="shared" si="145"/>
        <v>285.471</v>
      </c>
      <c r="K634" s="27">
        <f t="shared" si="146"/>
        <v>68.233877038001552</v>
      </c>
      <c r="L634" s="27">
        <f t="shared" si="154"/>
        <v>535.57987703800131</v>
      </c>
      <c r="M634" s="31">
        <f t="shared" si="155"/>
        <v>6.7988889946212945</v>
      </c>
      <c r="N634" s="28">
        <f t="shared" si="147"/>
        <v>0</v>
      </c>
      <c r="O634" s="29" t="str">
        <f t="shared" si="148"/>
        <v>Not Braking</v>
      </c>
      <c r="P634" s="36">
        <f t="shared" si="149"/>
        <v>6798.8889946212948</v>
      </c>
      <c r="Q634" s="36">
        <f>SUM(P$8:P634)</f>
        <v>1209961.8883584812</v>
      </c>
      <c r="R634" s="36">
        <f t="shared" si="156"/>
        <v>6798.8889946212948</v>
      </c>
      <c r="S634" s="36">
        <f>SUM(R$8:R634)</f>
        <v>2225042.1647840096</v>
      </c>
      <c r="T634" s="36">
        <f t="shared" si="157"/>
        <v>-1015080.2764255283</v>
      </c>
      <c r="U634" s="17"/>
      <c r="V634" s="24"/>
      <c r="BH634">
        <f t="shared" si="150"/>
        <v>0</v>
      </c>
      <c r="BI634">
        <f t="shared" si="151"/>
        <v>45.7</v>
      </c>
      <c r="BJ634">
        <f t="shared" si="152"/>
        <v>12.694444444444445</v>
      </c>
    </row>
    <row r="635" spans="2:62" x14ac:dyDescent="0.2">
      <c r="B635" s="4" t="s">
        <v>26</v>
      </c>
      <c r="C635" s="4">
        <v>627</v>
      </c>
      <c r="D635" s="4">
        <v>38</v>
      </c>
      <c r="E635" s="2">
        <f t="shared" si="153"/>
        <v>12.777777777777779</v>
      </c>
      <c r="F635" s="11">
        <v>46</v>
      </c>
      <c r="G635" s="17">
        <f t="shared" si="158"/>
        <v>4.1666666666666269E-2</v>
      </c>
      <c r="H635" s="17">
        <f t="shared" si="159"/>
        <v>0.14999999999999858</v>
      </c>
      <c r="I635" s="27">
        <f t="shared" si="144"/>
        <v>60.624999999999424</v>
      </c>
      <c r="J635" s="27">
        <f t="shared" si="145"/>
        <v>285.471</v>
      </c>
      <c r="K635" s="27">
        <f t="shared" si="146"/>
        <v>69.132667052469145</v>
      </c>
      <c r="L635" s="27">
        <f t="shared" si="154"/>
        <v>415.22866705246861</v>
      </c>
      <c r="M635" s="31">
        <f t="shared" si="155"/>
        <v>5.3056996345593213</v>
      </c>
      <c r="N635" s="28">
        <f t="shared" si="147"/>
        <v>0</v>
      </c>
      <c r="O635" s="29" t="str">
        <f t="shared" si="148"/>
        <v>Not Braking</v>
      </c>
      <c r="P635" s="36">
        <f t="shared" si="149"/>
        <v>5305.6996345593216</v>
      </c>
      <c r="Q635" s="36">
        <f>SUM(P$8:P635)</f>
        <v>1215267.5879930404</v>
      </c>
      <c r="R635" s="36">
        <f t="shared" si="156"/>
        <v>5305.6996345593216</v>
      </c>
      <c r="S635" s="36">
        <f>SUM(R$8:R635)</f>
        <v>2230347.864418569</v>
      </c>
      <c r="T635" s="36">
        <f t="shared" si="157"/>
        <v>-1015080.2764255286</v>
      </c>
      <c r="U635" s="17"/>
      <c r="V635" s="24"/>
      <c r="BH635">
        <f t="shared" si="150"/>
        <v>0</v>
      </c>
      <c r="BI635">
        <f t="shared" si="151"/>
        <v>46</v>
      </c>
      <c r="BJ635">
        <f t="shared" si="152"/>
        <v>12.777777777777777</v>
      </c>
    </row>
    <row r="636" spans="2:62" x14ac:dyDescent="0.2">
      <c r="B636" s="4" t="s">
        <v>26</v>
      </c>
      <c r="C636" s="4">
        <v>628</v>
      </c>
      <c r="D636" s="4">
        <v>39</v>
      </c>
      <c r="E636" s="2">
        <f t="shared" si="153"/>
        <v>12.777777777777779</v>
      </c>
      <c r="F636" s="11">
        <v>46</v>
      </c>
      <c r="G636" s="17">
        <f t="shared" si="158"/>
        <v>0</v>
      </c>
      <c r="H636" s="17">
        <f t="shared" si="159"/>
        <v>0</v>
      </c>
      <c r="I636" s="27">
        <f t="shared" si="144"/>
        <v>0</v>
      </c>
      <c r="J636" s="27">
        <f t="shared" si="145"/>
        <v>285.471</v>
      </c>
      <c r="K636" s="27">
        <f t="shared" si="146"/>
        <v>69.132667052469145</v>
      </c>
      <c r="L636" s="27">
        <f t="shared" si="154"/>
        <v>354.60366705246918</v>
      </c>
      <c r="M636" s="31">
        <f t="shared" si="155"/>
        <v>4.5310468567815505</v>
      </c>
      <c r="N636" s="28">
        <f t="shared" si="147"/>
        <v>0</v>
      </c>
      <c r="O636" s="29" t="str">
        <f t="shared" si="148"/>
        <v>Not Braking</v>
      </c>
      <c r="P636" s="36">
        <f t="shared" si="149"/>
        <v>4531.0468567815506</v>
      </c>
      <c r="Q636" s="36">
        <f>SUM(P$8:P636)</f>
        <v>1219798.6348498219</v>
      </c>
      <c r="R636" s="36">
        <f t="shared" si="156"/>
        <v>4531.0468567815506</v>
      </c>
      <c r="S636" s="36">
        <f>SUM(R$8:R636)</f>
        <v>2234878.9112753505</v>
      </c>
      <c r="T636" s="36">
        <f t="shared" si="157"/>
        <v>-1015080.2764255286</v>
      </c>
      <c r="U636" s="17"/>
      <c r="V636" s="24"/>
      <c r="BH636">
        <f t="shared" si="150"/>
        <v>0</v>
      </c>
      <c r="BI636">
        <f t="shared" si="151"/>
        <v>46</v>
      </c>
      <c r="BJ636">
        <f t="shared" si="152"/>
        <v>12.777777777777777</v>
      </c>
    </row>
    <row r="637" spans="2:62" x14ac:dyDescent="0.2">
      <c r="B637" s="4" t="s">
        <v>26</v>
      </c>
      <c r="C637" s="4">
        <v>629</v>
      </c>
      <c r="D637" s="4">
        <v>40</v>
      </c>
      <c r="E637" s="2">
        <f t="shared" si="153"/>
        <v>12.777777777777779</v>
      </c>
      <c r="F637" s="11">
        <v>46</v>
      </c>
      <c r="G637" s="17">
        <f t="shared" si="158"/>
        <v>1.3888888888889086E-2</v>
      </c>
      <c r="H637" s="17">
        <f t="shared" si="159"/>
        <v>5.0000000000000711E-2</v>
      </c>
      <c r="I637" s="27">
        <f t="shared" si="144"/>
        <v>20.20833333333362</v>
      </c>
      <c r="J637" s="27">
        <f t="shared" si="145"/>
        <v>285.471</v>
      </c>
      <c r="K637" s="27">
        <f t="shared" si="146"/>
        <v>69.132667052469145</v>
      </c>
      <c r="L637" s="27">
        <f t="shared" si="154"/>
        <v>374.81200038580278</v>
      </c>
      <c r="M637" s="31">
        <f t="shared" si="155"/>
        <v>4.789264449374147</v>
      </c>
      <c r="N637" s="28">
        <f t="shared" si="147"/>
        <v>0</v>
      </c>
      <c r="O637" s="29" t="str">
        <f t="shared" si="148"/>
        <v>Not Braking</v>
      </c>
      <c r="P637" s="36">
        <f t="shared" si="149"/>
        <v>4789.2644493741473</v>
      </c>
      <c r="Q637" s="36">
        <f>SUM(P$8:P637)</f>
        <v>1224587.899299196</v>
      </c>
      <c r="R637" s="36">
        <f t="shared" si="156"/>
        <v>4789.2644493741473</v>
      </c>
      <c r="S637" s="36">
        <f>SUM(R$8:R637)</f>
        <v>2239668.1757247248</v>
      </c>
      <c r="T637" s="36">
        <f t="shared" si="157"/>
        <v>-1015080.2764255288</v>
      </c>
      <c r="U637" s="17"/>
      <c r="V637" s="24"/>
      <c r="BH637">
        <f t="shared" si="150"/>
        <v>0</v>
      </c>
      <c r="BI637">
        <f t="shared" si="151"/>
        <v>46</v>
      </c>
      <c r="BJ637">
        <f t="shared" si="152"/>
        <v>12.777777777777777</v>
      </c>
    </row>
    <row r="638" spans="2:62" x14ac:dyDescent="0.2">
      <c r="B638" s="4" t="s">
        <v>26</v>
      </c>
      <c r="C638" s="4">
        <v>630</v>
      </c>
      <c r="D638" s="4">
        <v>41</v>
      </c>
      <c r="E638" s="2">
        <f t="shared" si="153"/>
        <v>12.805555555555555</v>
      </c>
      <c r="F638" s="11">
        <v>46.1</v>
      </c>
      <c r="G638" s="17">
        <f t="shared" si="158"/>
        <v>9.7222222222222612E-2</v>
      </c>
      <c r="H638" s="17">
        <f t="shared" si="159"/>
        <v>0.35000000000000142</v>
      </c>
      <c r="I638" s="27">
        <f t="shared" si="144"/>
        <v>141.45833333333391</v>
      </c>
      <c r="J638" s="27">
        <f t="shared" si="145"/>
        <v>285.471</v>
      </c>
      <c r="K638" s="27">
        <f t="shared" si="146"/>
        <v>69.433570579668213</v>
      </c>
      <c r="L638" s="27">
        <f t="shared" si="154"/>
        <v>496.36290391300213</v>
      </c>
      <c r="M638" s="31">
        <f t="shared" si="155"/>
        <v>6.3562027417748332</v>
      </c>
      <c r="N638" s="28">
        <f t="shared" si="147"/>
        <v>0</v>
      </c>
      <c r="O638" s="29" t="str">
        <f t="shared" si="148"/>
        <v>Not Braking</v>
      </c>
      <c r="P638" s="36">
        <f t="shared" si="149"/>
        <v>6356.2027417748332</v>
      </c>
      <c r="Q638" s="36">
        <f>SUM(P$8:P638)</f>
        <v>1230944.1020409707</v>
      </c>
      <c r="R638" s="36">
        <f t="shared" si="156"/>
        <v>6356.2027417748332</v>
      </c>
      <c r="S638" s="36">
        <f>SUM(R$8:R638)</f>
        <v>2246024.3784664995</v>
      </c>
      <c r="T638" s="36">
        <f t="shared" si="157"/>
        <v>-1015080.2764255288</v>
      </c>
      <c r="U638" s="17"/>
      <c r="V638" s="24"/>
      <c r="BH638">
        <f t="shared" si="150"/>
        <v>0</v>
      </c>
      <c r="BI638">
        <f t="shared" si="151"/>
        <v>46.1</v>
      </c>
      <c r="BJ638">
        <f t="shared" si="152"/>
        <v>12.805555555555555</v>
      </c>
    </row>
    <row r="639" spans="2:62" x14ac:dyDescent="0.2">
      <c r="B639" s="4" t="s">
        <v>26</v>
      </c>
      <c r="C639" s="4">
        <v>631</v>
      </c>
      <c r="D639" s="4">
        <v>42</v>
      </c>
      <c r="E639" s="2">
        <f t="shared" si="153"/>
        <v>12.972222222222221</v>
      </c>
      <c r="F639" s="11">
        <v>46.7</v>
      </c>
      <c r="G639" s="17">
        <f t="shared" si="158"/>
        <v>0.2222222222222224</v>
      </c>
      <c r="H639" s="17">
        <f t="shared" si="159"/>
        <v>0.80000000000000071</v>
      </c>
      <c r="I639" s="27">
        <f t="shared" si="144"/>
        <v>323.3333333333336</v>
      </c>
      <c r="J639" s="27">
        <f t="shared" si="145"/>
        <v>285.471</v>
      </c>
      <c r="K639" s="27">
        <f t="shared" si="146"/>
        <v>71.252713727816356</v>
      </c>
      <c r="L639" s="27">
        <f t="shared" si="154"/>
        <v>680.05704706114989</v>
      </c>
      <c r="M639" s="31">
        <f t="shared" si="155"/>
        <v>8.8218511382654725</v>
      </c>
      <c r="N639" s="28">
        <f t="shared" si="147"/>
        <v>0</v>
      </c>
      <c r="O639" s="29" t="str">
        <f t="shared" si="148"/>
        <v>Not Braking</v>
      </c>
      <c r="P639" s="36">
        <f t="shared" si="149"/>
        <v>8821.8511382654724</v>
      </c>
      <c r="Q639" s="36">
        <f>SUM(P$8:P639)</f>
        <v>1239765.9531792363</v>
      </c>
      <c r="R639" s="36">
        <f t="shared" si="156"/>
        <v>8821.8511382654724</v>
      </c>
      <c r="S639" s="36">
        <f>SUM(R$8:R639)</f>
        <v>2254846.2296047648</v>
      </c>
      <c r="T639" s="36">
        <f t="shared" si="157"/>
        <v>-1015080.2764255286</v>
      </c>
      <c r="U639" s="17"/>
      <c r="V639" s="24"/>
      <c r="BH639">
        <f t="shared" si="150"/>
        <v>0</v>
      </c>
      <c r="BI639">
        <f t="shared" si="151"/>
        <v>46.7</v>
      </c>
      <c r="BJ639">
        <f t="shared" si="152"/>
        <v>12.972222222222223</v>
      </c>
    </row>
    <row r="640" spans="2:62" x14ac:dyDescent="0.2">
      <c r="B640" s="4" t="s">
        <v>26</v>
      </c>
      <c r="C640" s="4">
        <v>632</v>
      </c>
      <c r="D640" s="4">
        <v>43</v>
      </c>
      <c r="E640" s="2">
        <f t="shared" si="153"/>
        <v>13.25</v>
      </c>
      <c r="F640" s="11">
        <v>47.7</v>
      </c>
      <c r="G640" s="17">
        <f t="shared" si="158"/>
        <v>0.30555555555555497</v>
      </c>
      <c r="H640" s="17">
        <f t="shared" si="159"/>
        <v>1.0999999999999979</v>
      </c>
      <c r="I640" s="27">
        <f t="shared" si="144"/>
        <v>444.58333333333246</v>
      </c>
      <c r="J640" s="27">
        <f t="shared" si="145"/>
        <v>285.471</v>
      </c>
      <c r="K640" s="27">
        <f t="shared" si="146"/>
        <v>74.336893203125001</v>
      </c>
      <c r="L640" s="27">
        <f t="shared" si="154"/>
        <v>804.39122653645745</v>
      </c>
      <c r="M640" s="31">
        <f t="shared" si="155"/>
        <v>10.658183751608062</v>
      </c>
      <c r="N640" s="28">
        <f t="shared" si="147"/>
        <v>0</v>
      </c>
      <c r="O640" s="29" t="str">
        <f t="shared" si="148"/>
        <v>Not Braking</v>
      </c>
      <c r="P640" s="36">
        <f t="shared" si="149"/>
        <v>10658.183751608061</v>
      </c>
      <c r="Q640" s="36">
        <f>SUM(P$8:P640)</f>
        <v>1250424.1369308443</v>
      </c>
      <c r="R640" s="36">
        <f t="shared" si="156"/>
        <v>10658.183751608061</v>
      </c>
      <c r="S640" s="36">
        <f>SUM(R$8:R640)</f>
        <v>2265504.4133563731</v>
      </c>
      <c r="T640" s="36">
        <f t="shared" si="157"/>
        <v>-1015080.2764255288</v>
      </c>
      <c r="U640" s="17"/>
      <c r="V640" s="24"/>
      <c r="BH640">
        <f t="shared" si="150"/>
        <v>0</v>
      </c>
      <c r="BI640">
        <f t="shared" si="151"/>
        <v>47.7</v>
      </c>
      <c r="BJ640">
        <f t="shared" si="152"/>
        <v>13.25</v>
      </c>
    </row>
    <row r="641" spans="2:62" x14ac:dyDescent="0.2">
      <c r="B641" s="4" t="s">
        <v>26</v>
      </c>
      <c r="C641" s="4">
        <v>633</v>
      </c>
      <c r="D641" s="4">
        <v>44</v>
      </c>
      <c r="E641" s="2">
        <f t="shared" si="153"/>
        <v>13.583333333333334</v>
      </c>
      <c r="F641" s="11">
        <v>48.9</v>
      </c>
      <c r="G641" s="17">
        <f t="shared" si="158"/>
        <v>0.36111111111111033</v>
      </c>
      <c r="H641" s="17">
        <f t="shared" si="159"/>
        <v>1.2999999999999972</v>
      </c>
      <c r="I641" s="27">
        <f t="shared" si="144"/>
        <v>525.41666666666549</v>
      </c>
      <c r="J641" s="27">
        <f t="shared" si="145"/>
        <v>285.471</v>
      </c>
      <c r="K641" s="27">
        <f t="shared" si="146"/>
        <v>78.124161050347226</v>
      </c>
      <c r="L641" s="27">
        <f t="shared" si="154"/>
        <v>889.01182771701269</v>
      </c>
      <c r="M641" s="31">
        <f t="shared" si="155"/>
        <v>12.07574399315609</v>
      </c>
      <c r="N641" s="28">
        <f t="shared" si="147"/>
        <v>0</v>
      </c>
      <c r="O641" s="29" t="str">
        <f t="shared" si="148"/>
        <v>Not Braking</v>
      </c>
      <c r="P641" s="36">
        <f t="shared" si="149"/>
        <v>12075.743993156089</v>
      </c>
      <c r="Q641" s="36">
        <f>SUM(P$8:P641)</f>
        <v>1262499.8809240004</v>
      </c>
      <c r="R641" s="36">
        <f t="shared" si="156"/>
        <v>12075.743993156089</v>
      </c>
      <c r="S641" s="36">
        <f>SUM(R$8:R641)</f>
        <v>2277580.1573495292</v>
      </c>
      <c r="T641" s="36">
        <f t="shared" si="157"/>
        <v>-1015080.2764255288</v>
      </c>
      <c r="U641" s="17"/>
      <c r="V641" s="24"/>
      <c r="BH641">
        <f t="shared" si="150"/>
        <v>0</v>
      </c>
      <c r="BI641">
        <f t="shared" si="151"/>
        <v>48.9</v>
      </c>
      <c r="BJ641">
        <f t="shared" si="152"/>
        <v>13.583333333333332</v>
      </c>
    </row>
    <row r="642" spans="2:62" x14ac:dyDescent="0.2">
      <c r="B642" s="4" t="s">
        <v>26</v>
      </c>
      <c r="C642" s="4">
        <v>634</v>
      </c>
      <c r="D642" s="4">
        <v>45</v>
      </c>
      <c r="E642" s="2">
        <f t="shared" si="153"/>
        <v>13.972222222222221</v>
      </c>
      <c r="F642" s="11">
        <v>50.3</v>
      </c>
      <c r="G642" s="17">
        <f t="shared" si="158"/>
        <v>0.37500000000000039</v>
      </c>
      <c r="H642" s="17">
        <f t="shared" si="159"/>
        <v>1.3500000000000014</v>
      </c>
      <c r="I642" s="27">
        <f t="shared" si="144"/>
        <v>545.62500000000057</v>
      </c>
      <c r="J642" s="27">
        <f t="shared" si="145"/>
        <v>285.471</v>
      </c>
      <c r="K642" s="27">
        <f t="shared" si="146"/>
        <v>82.661564075038584</v>
      </c>
      <c r="L642" s="27">
        <f t="shared" si="154"/>
        <v>913.75756407503923</v>
      </c>
      <c r="M642" s="31">
        <f t="shared" si="155"/>
        <v>12.767223742492908</v>
      </c>
      <c r="N642" s="28">
        <f t="shared" si="147"/>
        <v>0</v>
      </c>
      <c r="O642" s="29" t="str">
        <f t="shared" si="148"/>
        <v>Not Braking</v>
      </c>
      <c r="P642" s="36">
        <f t="shared" si="149"/>
        <v>12767.223742492908</v>
      </c>
      <c r="Q642" s="36">
        <f>SUM(P$8:P642)</f>
        <v>1275267.1046664934</v>
      </c>
      <c r="R642" s="36">
        <f t="shared" si="156"/>
        <v>12767.223742492908</v>
      </c>
      <c r="S642" s="36">
        <f>SUM(R$8:R642)</f>
        <v>2290347.3810920222</v>
      </c>
      <c r="T642" s="36">
        <f t="shared" si="157"/>
        <v>-1015080.2764255288</v>
      </c>
      <c r="U642" s="17"/>
      <c r="V642" s="24"/>
      <c r="BH642">
        <f t="shared" si="150"/>
        <v>0</v>
      </c>
      <c r="BI642">
        <f t="shared" si="151"/>
        <v>50.3</v>
      </c>
      <c r="BJ642">
        <f t="shared" si="152"/>
        <v>13.972222222222221</v>
      </c>
    </row>
    <row r="643" spans="2:62" x14ac:dyDescent="0.2">
      <c r="B643" s="4" t="s">
        <v>26</v>
      </c>
      <c r="C643" s="4">
        <v>635</v>
      </c>
      <c r="D643" s="4">
        <v>46</v>
      </c>
      <c r="E643" s="2">
        <f t="shared" si="153"/>
        <v>14.333333333333334</v>
      </c>
      <c r="F643" s="11">
        <v>51.6</v>
      </c>
      <c r="G643" s="17">
        <f t="shared" si="158"/>
        <v>0.31944444444444503</v>
      </c>
      <c r="H643" s="17">
        <f t="shared" si="159"/>
        <v>1.1500000000000021</v>
      </c>
      <c r="I643" s="27">
        <f t="shared" si="144"/>
        <v>464.79166666666754</v>
      </c>
      <c r="J643" s="27">
        <f t="shared" si="145"/>
        <v>285.471</v>
      </c>
      <c r="K643" s="27">
        <f t="shared" si="146"/>
        <v>86.989543472222238</v>
      </c>
      <c r="L643" s="27">
        <f t="shared" si="154"/>
        <v>837.25221013888972</v>
      </c>
      <c r="M643" s="31">
        <f t="shared" si="155"/>
        <v>12.000615011990753</v>
      </c>
      <c r="N643" s="28">
        <f t="shared" si="147"/>
        <v>0</v>
      </c>
      <c r="O643" s="29" t="str">
        <f t="shared" si="148"/>
        <v>Not Braking</v>
      </c>
      <c r="P643" s="36">
        <f t="shared" si="149"/>
        <v>12000.615011990752</v>
      </c>
      <c r="Q643" s="36">
        <f>SUM(P$8:P643)</f>
        <v>1287267.7196784841</v>
      </c>
      <c r="R643" s="36">
        <f t="shared" si="156"/>
        <v>12000.615011990752</v>
      </c>
      <c r="S643" s="36">
        <f>SUM(R$8:R643)</f>
        <v>2302347.9961040127</v>
      </c>
      <c r="T643" s="36">
        <f t="shared" si="157"/>
        <v>-1015080.2764255286</v>
      </c>
      <c r="U643" s="17"/>
      <c r="V643" s="24"/>
      <c r="BH643">
        <f t="shared" si="150"/>
        <v>0</v>
      </c>
      <c r="BI643">
        <f t="shared" si="151"/>
        <v>51.6</v>
      </c>
      <c r="BJ643">
        <f t="shared" si="152"/>
        <v>14.333333333333334</v>
      </c>
    </row>
    <row r="644" spans="2:62" x14ac:dyDescent="0.2">
      <c r="B644" s="4" t="s">
        <v>26</v>
      </c>
      <c r="C644" s="4">
        <v>636</v>
      </c>
      <c r="D644" s="4">
        <v>47</v>
      </c>
      <c r="E644" s="2">
        <f t="shared" si="153"/>
        <v>14.611111111111111</v>
      </c>
      <c r="F644" s="11">
        <v>52.6</v>
      </c>
      <c r="G644" s="17">
        <f t="shared" si="158"/>
        <v>0.19444444444444425</v>
      </c>
      <c r="H644" s="17">
        <f t="shared" si="159"/>
        <v>0.69999999999999929</v>
      </c>
      <c r="I644" s="27">
        <f t="shared" si="144"/>
        <v>282.9166666666664</v>
      </c>
      <c r="J644" s="27">
        <f t="shared" si="145"/>
        <v>285.471</v>
      </c>
      <c r="K644" s="27">
        <f t="shared" si="146"/>
        <v>90.393902596450616</v>
      </c>
      <c r="L644" s="27">
        <f t="shared" si="154"/>
        <v>658.78156926311704</v>
      </c>
      <c r="M644" s="31">
        <f t="shared" si="155"/>
        <v>9.6255307064555442</v>
      </c>
      <c r="N644" s="28">
        <f t="shared" si="147"/>
        <v>0</v>
      </c>
      <c r="O644" s="29" t="str">
        <f t="shared" si="148"/>
        <v>Not Braking</v>
      </c>
      <c r="P644" s="36">
        <f t="shared" si="149"/>
        <v>9625.5307064555436</v>
      </c>
      <c r="Q644" s="36">
        <f>SUM(P$8:P644)</f>
        <v>1296893.2503849396</v>
      </c>
      <c r="R644" s="36">
        <f t="shared" si="156"/>
        <v>9625.5307064555436</v>
      </c>
      <c r="S644" s="36">
        <f>SUM(R$8:R644)</f>
        <v>2311973.5268104682</v>
      </c>
      <c r="T644" s="36">
        <f t="shared" si="157"/>
        <v>-1015080.2764255286</v>
      </c>
      <c r="U644" s="17"/>
      <c r="V644" s="24"/>
      <c r="BH644">
        <f t="shared" si="150"/>
        <v>0</v>
      </c>
      <c r="BI644">
        <f t="shared" si="151"/>
        <v>52.6</v>
      </c>
      <c r="BJ644">
        <f t="shared" si="152"/>
        <v>14.611111111111111</v>
      </c>
    </row>
    <row r="645" spans="2:62" x14ac:dyDescent="0.2">
      <c r="B645" s="4" t="s">
        <v>26</v>
      </c>
      <c r="C645" s="4">
        <v>637</v>
      </c>
      <c r="D645" s="4">
        <v>48</v>
      </c>
      <c r="E645" s="2">
        <f t="shared" si="153"/>
        <v>14.722222222222221</v>
      </c>
      <c r="F645" s="11">
        <v>53</v>
      </c>
      <c r="G645" s="17">
        <f t="shared" si="158"/>
        <v>5.5555555555555358E-2</v>
      </c>
      <c r="H645" s="17">
        <f t="shared" si="159"/>
        <v>0.19999999999999929</v>
      </c>
      <c r="I645" s="27">
        <f t="shared" si="144"/>
        <v>80.833333333333044</v>
      </c>
      <c r="J645" s="27">
        <f t="shared" si="145"/>
        <v>285.471</v>
      </c>
      <c r="K645" s="27">
        <f t="shared" si="146"/>
        <v>91.773942226080237</v>
      </c>
      <c r="L645" s="27">
        <f t="shared" si="154"/>
        <v>458.07827555941327</v>
      </c>
      <c r="M645" s="31">
        <f t="shared" si="155"/>
        <v>6.7439301679580286</v>
      </c>
      <c r="N645" s="28">
        <f t="shared" si="147"/>
        <v>0</v>
      </c>
      <c r="O645" s="29" t="str">
        <f t="shared" si="148"/>
        <v>Not Braking</v>
      </c>
      <c r="P645" s="36">
        <f t="shared" si="149"/>
        <v>6743.9301679580285</v>
      </c>
      <c r="Q645" s="36">
        <f>SUM(P$8:P645)</f>
        <v>1303637.1805528977</v>
      </c>
      <c r="R645" s="36">
        <f t="shared" si="156"/>
        <v>6743.9301679580285</v>
      </c>
      <c r="S645" s="36">
        <f>SUM(R$8:R645)</f>
        <v>2318717.4569784263</v>
      </c>
      <c r="T645" s="36">
        <f t="shared" si="157"/>
        <v>-1015080.2764255286</v>
      </c>
      <c r="U645" s="17"/>
      <c r="V645" s="24"/>
      <c r="BH645">
        <f t="shared" si="150"/>
        <v>0</v>
      </c>
      <c r="BI645">
        <f t="shared" si="151"/>
        <v>53</v>
      </c>
      <c r="BJ645">
        <f t="shared" si="152"/>
        <v>14.722222222222221</v>
      </c>
    </row>
    <row r="646" spans="2:62" x14ac:dyDescent="0.2">
      <c r="B646" s="4" t="s">
        <v>26</v>
      </c>
      <c r="C646" s="4">
        <v>638</v>
      </c>
      <c r="D646" s="4">
        <v>49</v>
      </c>
      <c r="E646" s="2">
        <f t="shared" si="153"/>
        <v>14.722222222222221</v>
      </c>
      <c r="F646" s="11">
        <v>53</v>
      </c>
      <c r="G646" s="17">
        <f t="shared" si="158"/>
        <v>-1.3888888888889086E-2</v>
      </c>
      <c r="H646" s="17">
        <f t="shared" si="159"/>
        <v>-5.0000000000000711E-2</v>
      </c>
      <c r="I646" s="27">
        <f t="shared" si="144"/>
        <v>-20.20833333333362</v>
      </c>
      <c r="J646" s="27">
        <f t="shared" si="145"/>
        <v>285.471</v>
      </c>
      <c r="K646" s="27">
        <f t="shared" si="146"/>
        <v>91.773942226080237</v>
      </c>
      <c r="L646" s="27">
        <f t="shared" si="154"/>
        <v>357.03660889274664</v>
      </c>
      <c r="M646" s="31">
        <f t="shared" si="155"/>
        <v>5.2563722975876592</v>
      </c>
      <c r="N646" s="28">
        <f t="shared" si="147"/>
        <v>5256.372297587659</v>
      </c>
      <c r="O646" s="29" t="str">
        <f t="shared" si="148"/>
        <v>Braking</v>
      </c>
      <c r="P646" s="36">
        <f t="shared" si="149"/>
        <v>5256.372297587659</v>
      </c>
      <c r="Q646" s="36">
        <f>SUM(P$8:P646)</f>
        <v>1308893.5528504853</v>
      </c>
      <c r="R646" s="36">
        <f t="shared" si="156"/>
        <v>5256.372297587659</v>
      </c>
      <c r="S646" s="36">
        <f>SUM(R$8:R646)</f>
        <v>2323973.8292760141</v>
      </c>
      <c r="T646" s="36">
        <f t="shared" si="157"/>
        <v>-1015080.2764255288</v>
      </c>
      <c r="U646" s="17"/>
      <c r="V646" s="24"/>
      <c r="BH646">
        <f t="shared" si="150"/>
        <v>0</v>
      </c>
      <c r="BI646">
        <f t="shared" si="151"/>
        <v>53</v>
      </c>
      <c r="BJ646">
        <f t="shared" si="152"/>
        <v>14.722222222222221</v>
      </c>
    </row>
    <row r="647" spans="2:62" x14ac:dyDescent="0.2">
      <c r="B647" s="4" t="s">
        <v>26</v>
      </c>
      <c r="C647" s="4">
        <v>639</v>
      </c>
      <c r="D647" s="4">
        <v>50</v>
      </c>
      <c r="E647" s="2">
        <f t="shared" si="153"/>
        <v>14.694444444444445</v>
      </c>
      <c r="F647" s="11">
        <v>52.9</v>
      </c>
      <c r="G647" s="17">
        <f t="shared" si="158"/>
        <v>-4.1666666666666269E-2</v>
      </c>
      <c r="H647" s="17">
        <f t="shared" si="159"/>
        <v>-0.14999999999999858</v>
      </c>
      <c r="I647" s="27">
        <f t="shared" si="144"/>
        <v>-60.624999999999424</v>
      </c>
      <c r="J647" s="27">
        <f t="shared" si="145"/>
        <v>285.471</v>
      </c>
      <c r="K647" s="27">
        <f t="shared" si="146"/>
        <v>91.427952176890443</v>
      </c>
      <c r="L647" s="27">
        <f t="shared" si="154"/>
        <v>316.27395217689104</v>
      </c>
      <c r="M647" s="31">
        <f t="shared" si="155"/>
        <v>4.6474700194882042</v>
      </c>
      <c r="N647" s="28">
        <f t="shared" si="147"/>
        <v>4647.4700194882043</v>
      </c>
      <c r="O647" s="29" t="str">
        <f t="shared" si="148"/>
        <v>Braking</v>
      </c>
      <c r="P647" s="36">
        <f t="shared" si="149"/>
        <v>4647.4700194882043</v>
      </c>
      <c r="Q647" s="36">
        <f>SUM(P$8:P647)</f>
        <v>1313541.0228699734</v>
      </c>
      <c r="R647" s="36">
        <f t="shared" si="156"/>
        <v>4647.4700194882043</v>
      </c>
      <c r="S647" s="36">
        <f>SUM(R$8:R647)</f>
        <v>2328621.2992955022</v>
      </c>
      <c r="T647" s="36">
        <f t="shared" si="157"/>
        <v>-1015080.2764255288</v>
      </c>
      <c r="U647" s="17"/>
      <c r="V647" s="24"/>
      <c r="BH647">
        <f t="shared" si="150"/>
        <v>0</v>
      </c>
      <c r="BI647">
        <f t="shared" si="151"/>
        <v>52.9</v>
      </c>
      <c r="BJ647">
        <f t="shared" si="152"/>
        <v>14.694444444444443</v>
      </c>
    </row>
    <row r="648" spans="2:62" x14ac:dyDescent="0.2">
      <c r="B648" s="4" t="s">
        <v>26</v>
      </c>
      <c r="C648" s="4">
        <v>640</v>
      </c>
      <c r="D648" s="4">
        <v>51</v>
      </c>
      <c r="E648" s="2">
        <f t="shared" si="153"/>
        <v>14.638888888888889</v>
      </c>
      <c r="F648" s="11">
        <v>52.7</v>
      </c>
      <c r="G648" s="17">
        <f t="shared" si="158"/>
        <v>-4.1666666666666269E-2</v>
      </c>
      <c r="H648" s="17">
        <f t="shared" si="159"/>
        <v>-0.14999999999999858</v>
      </c>
      <c r="I648" s="27">
        <f t="shared" ref="I648:I711" si="160">$I$4*G648</f>
        <v>-60.624999999999424</v>
      </c>
      <c r="J648" s="27">
        <f t="shared" ref="J648:J711" si="161">$I$4*$J$4*9.81</f>
        <v>285.471</v>
      </c>
      <c r="K648" s="27">
        <f t="shared" ref="K648:K711" si="162">0.5*$M$4*$K$4*$L$4*E648^2</f>
        <v>90.737932362075625</v>
      </c>
      <c r="L648" s="27">
        <f t="shared" si="154"/>
        <v>315.58393236207621</v>
      </c>
      <c r="M648" s="31">
        <f t="shared" si="155"/>
        <v>4.6197981209670607</v>
      </c>
      <c r="N648" s="28">
        <f t="shared" ref="N648:N711" si="163">IF(G648&lt;0,L648*E648*(C649-C648),0)</f>
        <v>4619.7981209670606</v>
      </c>
      <c r="O648" s="29" t="str">
        <f t="shared" ref="O648:O711" si="164">IF(G648&lt;0,"Braking","Not Braking")</f>
        <v>Braking</v>
      </c>
      <c r="P648" s="36">
        <f t="shared" ref="P648:P711" si="165">IF(C649=C648,0,L648*E648*(C649-C648))</f>
        <v>4619.7981209670606</v>
      </c>
      <c r="Q648" s="36">
        <f>SUM(P$8:P648)</f>
        <v>1318160.8209909406</v>
      </c>
      <c r="R648" s="36">
        <f t="shared" si="156"/>
        <v>4619.7981209670606</v>
      </c>
      <c r="S648" s="36">
        <f>SUM(R$8:R648)</f>
        <v>2333241.0974164694</v>
      </c>
      <c r="T648" s="36">
        <f t="shared" si="157"/>
        <v>-1015080.2764255288</v>
      </c>
      <c r="U648" s="17"/>
      <c r="V648" s="24"/>
      <c r="BH648">
        <f t="shared" ref="BH648:BH711" si="166">IF(F648&lt;1,1,0)</f>
        <v>0</v>
      </c>
      <c r="BI648">
        <f t="shared" ref="BI648:BI711" si="167">IF(BH648=1,"",F648)</f>
        <v>52.7</v>
      </c>
      <c r="BJ648">
        <f t="shared" ref="BJ648:BJ711" si="168">F648/3.6</f>
        <v>14.638888888888889</v>
      </c>
    </row>
    <row r="649" spans="2:62" x14ac:dyDescent="0.2">
      <c r="B649" s="4" t="s">
        <v>26</v>
      </c>
      <c r="C649" s="4">
        <v>641</v>
      </c>
      <c r="D649" s="4">
        <v>52</v>
      </c>
      <c r="E649" s="2">
        <f t="shared" ref="E649:E712" si="169">F649*1000/3600</f>
        <v>14.611111111111111</v>
      </c>
      <c r="F649" s="11">
        <v>52.6</v>
      </c>
      <c r="G649" s="17">
        <f t="shared" si="158"/>
        <v>5.5555555555555358E-2</v>
      </c>
      <c r="H649" s="17">
        <f t="shared" si="159"/>
        <v>0.19999999999999929</v>
      </c>
      <c r="I649" s="27">
        <f t="shared" si="160"/>
        <v>80.833333333333044</v>
      </c>
      <c r="J649" s="27">
        <f t="shared" si="161"/>
        <v>285.471</v>
      </c>
      <c r="K649" s="27">
        <f t="shared" si="162"/>
        <v>90.393902596450616</v>
      </c>
      <c r="L649" s="27">
        <f t="shared" ref="L649:L712" si="170">J649+K649+I649</f>
        <v>456.69823592978366</v>
      </c>
      <c r="M649" s="31">
        <f t="shared" ref="M649:M712" si="171">L649*E649/1000</f>
        <v>6.6728686694185049</v>
      </c>
      <c r="N649" s="28">
        <f t="shared" si="163"/>
        <v>0</v>
      </c>
      <c r="O649" s="29" t="str">
        <f t="shared" si="164"/>
        <v>Not Braking</v>
      </c>
      <c r="P649" s="36">
        <f t="shared" si="165"/>
        <v>6672.8686694185053</v>
      </c>
      <c r="Q649" s="36">
        <f>SUM(P$8:P649)</f>
        <v>1324833.6896603592</v>
      </c>
      <c r="R649" s="36">
        <f t="shared" ref="R649:R712" si="172">ABS(L649*E649*(C650-C649))</f>
        <v>6672.8686694185053</v>
      </c>
      <c r="S649" s="36">
        <f>SUM(R$8:R649)</f>
        <v>2339913.966085888</v>
      </c>
      <c r="T649" s="36">
        <f t="shared" ref="T649:T712" si="173">Q649-S649</f>
        <v>-1015080.2764255288</v>
      </c>
      <c r="U649" s="17"/>
      <c r="V649" s="24"/>
      <c r="BH649">
        <f t="shared" si="166"/>
        <v>0</v>
      </c>
      <c r="BI649">
        <f t="shared" si="167"/>
        <v>52.6</v>
      </c>
      <c r="BJ649">
        <f t="shared" si="168"/>
        <v>14.611111111111111</v>
      </c>
    </row>
    <row r="650" spans="2:62" x14ac:dyDescent="0.2">
      <c r="B650" s="4" t="s">
        <v>26</v>
      </c>
      <c r="C650" s="4">
        <v>642</v>
      </c>
      <c r="D650" s="4">
        <v>53</v>
      </c>
      <c r="E650" s="2">
        <f t="shared" si="169"/>
        <v>14.75</v>
      </c>
      <c r="F650" s="11">
        <v>53.1</v>
      </c>
      <c r="G650" s="17">
        <f t="shared" ref="G650:G713" si="174">($F651-$F649)/2/3.6</f>
        <v>0.23611111111111052</v>
      </c>
      <c r="H650" s="17">
        <f t="shared" ref="H650:H713" si="175">($F651-$F649)/2</f>
        <v>0.84999999999999787</v>
      </c>
      <c r="I650" s="27">
        <f t="shared" si="160"/>
        <v>343.54166666666583</v>
      </c>
      <c r="J650" s="27">
        <f t="shared" si="161"/>
        <v>285.471</v>
      </c>
      <c r="K650" s="27">
        <f t="shared" si="162"/>
        <v>92.120585703125002</v>
      </c>
      <c r="L650" s="27">
        <f t="shared" si="170"/>
        <v>721.13325236979085</v>
      </c>
      <c r="M650" s="31">
        <f t="shared" si="171"/>
        <v>10.636715472454414</v>
      </c>
      <c r="N650" s="28">
        <f t="shared" si="163"/>
        <v>0</v>
      </c>
      <c r="O650" s="29" t="str">
        <f t="shared" si="164"/>
        <v>Not Braking</v>
      </c>
      <c r="P650" s="36">
        <f t="shared" si="165"/>
        <v>10636.715472454414</v>
      </c>
      <c r="Q650" s="36">
        <f>SUM(P$8:P650)</f>
        <v>1335470.4051328136</v>
      </c>
      <c r="R650" s="36">
        <f t="shared" si="172"/>
        <v>10636.715472454414</v>
      </c>
      <c r="S650" s="36">
        <f>SUM(R$8:R650)</f>
        <v>2350550.6815583422</v>
      </c>
      <c r="T650" s="36">
        <f t="shared" si="173"/>
        <v>-1015080.2764255286</v>
      </c>
      <c r="U650" s="17"/>
      <c r="V650" s="24"/>
      <c r="BH650">
        <f t="shared" si="166"/>
        <v>0</v>
      </c>
      <c r="BI650">
        <f t="shared" si="167"/>
        <v>53.1</v>
      </c>
      <c r="BJ650">
        <f t="shared" si="168"/>
        <v>14.75</v>
      </c>
    </row>
    <row r="651" spans="2:62" x14ac:dyDescent="0.2">
      <c r="B651" s="4" t="s">
        <v>26</v>
      </c>
      <c r="C651" s="4">
        <v>643</v>
      </c>
      <c r="D651" s="4">
        <v>54</v>
      </c>
      <c r="E651" s="2">
        <f t="shared" si="169"/>
        <v>15.083333333333334</v>
      </c>
      <c r="F651" s="11">
        <v>54.3</v>
      </c>
      <c r="G651" s="17">
        <f t="shared" si="174"/>
        <v>0.29166666666666685</v>
      </c>
      <c r="H651" s="17">
        <f t="shared" si="175"/>
        <v>1.0500000000000007</v>
      </c>
      <c r="I651" s="27">
        <f t="shared" si="160"/>
        <v>424.37500000000028</v>
      </c>
      <c r="J651" s="27">
        <f t="shared" si="161"/>
        <v>285.471</v>
      </c>
      <c r="K651" s="27">
        <f t="shared" si="162"/>
        <v>96.331274800347231</v>
      </c>
      <c r="L651" s="27">
        <f t="shared" si="170"/>
        <v>806.1772748003475</v>
      </c>
      <c r="M651" s="31">
        <f t="shared" si="171"/>
        <v>12.15984056157191</v>
      </c>
      <c r="N651" s="28">
        <f t="shared" si="163"/>
        <v>0</v>
      </c>
      <c r="O651" s="29" t="str">
        <f t="shared" si="164"/>
        <v>Not Braking</v>
      </c>
      <c r="P651" s="36">
        <f t="shared" si="165"/>
        <v>12159.840561571909</v>
      </c>
      <c r="Q651" s="36">
        <f>SUM(P$8:P651)</f>
        <v>1347630.2456943856</v>
      </c>
      <c r="R651" s="36">
        <f t="shared" si="172"/>
        <v>12159.840561571909</v>
      </c>
      <c r="S651" s="36">
        <f>SUM(R$8:R651)</f>
        <v>2362710.5221199142</v>
      </c>
      <c r="T651" s="36">
        <f t="shared" si="173"/>
        <v>-1015080.2764255286</v>
      </c>
      <c r="U651" s="17"/>
      <c r="V651" s="24"/>
      <c r="BH651">
        <f t="shared" si="166"/>
        <v>0</v>
      </c>
      <c r="BI651">
        <f t="shared" si="167"/>
        <v>54.3</v>
      </c>
      <c r="BJ651">
        <f t="shared" si="168"/>
        <v>15.083333333333332</v>
      </c>
    </row>
    <row r="652" spans="2:62" x14ac:dyDescent="0.2">
      <c r="B652" s="4" t="s">
        <v>26</v>
      </c>
      <c r="C652" s="4">
        <v>644</v>
      </c>
      <c r="D652" s="4">
        <v>55</v>
      </c>
      <c r="E652" s="2">
        <f t="shared" si="169"/>
        <v>15.333333333333334</v>
      </c>
      <c r="F652" s="11">
        <v>55.2</v>
      </c>
      <c r="G652" s="17">
        <f t="shared" si="174"/>
        <v>0.16666666666666705</v>
      </c>
      <c r="H652" s="17">
        <f t="shared" si="175"/>
        <v>0.60000000000000142</v>
      </c>
      <c r="I652" s="27">
        <f t="shared" si="160"/>
        <v>242.50000000000054</v>
      </c>
      <c r="J652" s="27">
        <f t="shared" si="161"/>
        <v>285.471</v>
      </c>
      <c r="K652" s="27">
        <f t="shared" si="162"/>
        <v>99.551040555555574</v>
      </c>
      <c r="L652" s="27">
        <f t="shared" si="170"/>
        <v>627.52204055555615</v>
      </c>
      <c r="M652" s="31">
        <f t="shared" si="171"/>
        <v>9.6220046218518611</v>
      </c>
      <c r="N652" s="28">
        <f t="shared" si="163"/>
        <v>0</v>
      </c>
      <c r="O652" s="29" t="str">
        <f t="shared" si="164"/>
        <v>Not Braking</v>
      </c>
      <c r="P652" s="36">
        <f t="shared" si="165"/>
        <v>9622.0046218518619</v>
      </c>
      <c r="Q652" s="36">
        <f>SUM(P$8:P652)</f>
        <v>1357252.2503162376</v>
      </c>
      <c r="R652" s="36">
        <f t="shared" si="172"/>
        <v>9622.0046218518619</v>
      </c>
      <c r="S652" s="36">
        <f>SUM(R$8:R652)</f>
        <v>2372332.5267417659</v>
      </c>
      <c r="T652" s="36">
        <f t="shared" si="173"/>
        <v>-1015080.2764255283</v>
      </c>
      <c r="U652" s="17"/>
      <c r="V652" s="24"/>
      <c r="BH652">
        <f t="shared" si="166"/>
        <v>0</v>
      </c>
      <c r="BI652">
        <f t="shared" si="167"/>
        <v>55.2</v>
      </c>
      <c r="BJ652">
        <f t="shared" si="168"/>
        <v>15.333333333333334</v>
      </c>
    </row>
    <row r="653" spans="2:62" x14ac:dyDescent="0.2">
      <c r="B653" s="4" t="s">
        <v>26</v>
      </c>
      <c r="C653" s="4">
        <v>645</v>
      </c>
      <c r="D653" s="4">
        <v>56</v>
      </c>
      <c r="E653" s="2">
        <f t="shared" si="169"/>
        <v>15.416666666666666</v>
      </c>
      <c r="F653" s="11">
        <v>55.5</v>
      </c>
      <c r="G653" s="17">
        <f t="shared" si="174"/>
        <v>9.7222222222221627E-2</v>
      </c>
      <c r="H653" s="17">
        <f t="shared" si="175"/>
        <v>0.34999999999999787</v>
      </c>
      <c r="I653" s="27">
        <f t="shared" si="160"/>
        <v>141.45833333333246</v>
      </c>
      <c r="J653" s="27">
        <f t="shared" si="161"/>
        <v>285.471</v>
      </c>
      <c r="K653" s="27">
        <f t="shared" si="162"/>
        <v>100.63605750868055</v>
      </c>
      <c r="L653" s="27">
        <f t="shared" si="170"/>
        <v>527.56539084201302</v>
      </c>
      <c r="M653" s="31">
        <f t="shared" si="171"/>
        <v>8.1332997754810332</v>
      </c>
      <c r="N653" s="28">
        <f t="shared" si="163"/>
        <v>0</v>
      </c>
      <c r="O653" s="29" t="str">
        <f t="shared" si="164"/>
        <v>Not Braking</v>
      </c>
      <c r="P653" s="36">
        <f t="shared" si="165"/>
        <v>8133.299775481034</v>
      </c>
      <c r="Q653" s="36">
        <f>SUM(P$8:P653)</f>
        <v>1365385.5500917186</v>
      </c>
      <c r="R653" s="36">
        <f t="shared" si="172"/>
        <v>8133.299775481034</v>
      </c>
      <c r="S653" s="36">
        <f>SUM(R$8:R653)</f>
        <v>2380465.8265172471</v>
      </c>
      <c r="T653" s="36">
        <f t="shared" si="173"/>
        <v>-1015080.2764255286</v>
      </c>
      <c r="U653" s="17"/>
      <c r="V653" s="24"/>
      <c r="BH653">
        <f t="shared" si="166"/>
        <v>0</v>
      </c>
      <c r="BI653">
        <f t="shared" si="167"/>
        <v>55.5</v>
      </c>
      <c r="BJ653">
        <f t="shared" si="168"/>
        <v>15.416666666666666</v>
      </c>
    </row>
    <row r="654" spans="2:62" x14ac:dyDescent="0.2">
      <c r="B654" s="4" t="s">
        <v>26</v>
      </c>
      <c r="C654" s="4">
        <v>646</v>
      </c>
      <c r="D654" s="4">
        <v>57</v>
      </c>
      <c r="E654" s="2">
        <f t="shared" si="169"/>
        <v>15.527777777777779</v>
      </c>
      <c r="F654" s="11">
        <v>55.9</v>
      </c>
      <c r="G654" s="17">
        <f t="shared" si="174"/>
        <v>0.11111111111111072</v>
      </c>
      <c r="H654" s="17">
        <f t="shared" si="175"/>
        <v>0.39999999999999858</v>
      </c>
      <c r="I654" s="27">
        <f t="shared" si="160"/>
        <v>161.66666666666609</v>
      </c>
      <c r="J654" s="27">
        <f t="shared" si="161"/>
        <v>285.471</v>
      </c>
      <c r="K654" s="27">
        <f t="shared" si="162"/>
        <v>102.09189476948303</v>
      </c>
      <c r="L654" s="27">
        <f t="shared" si="170"/>
        <v>549.22956143614908</v>
      </c>
      <c r="M654" s="31">
        <f t="shared" si="171"/>
        <v>8.5283145789668708</v>
      </c>
      <c r="N654" s="28">
        <f t="shared" si="163"/>
        <v>0</v>
      </c>
      <c r="O654" s="29" t="str">
        <f t="shared" si="164"/>
        <v>Not Braking</v>
      </c>
      <c r="P654" s="36">
        <f t="shared" si="165"/>
        <v>8528.3145789668706</v>
      </c>
      <c r="Q654" s="36">
        <f>SUM(P$8:P654)</f>
        <v>1373913.8646706855</v>
      </c>
      <c r="R654" s="36">
        <f t="shared" si="172"/>
        <v>8528.3145789668706</v>
      </c>
      <c r="S654" s="36">
        <f>SUM(R$8:R654)</f>
        <v>2388994.1410962138</v>
      </c>
      <c r="T654" s="36">
        <f t="shared" si="173"/>
        <v>-1015080.2764255283</v>
      </c>
      <c r="U654" s="17"/>
      <c r="V654" s="24"/>
      <c r="BH654">
        <f t="shared" si="166"/>
        <v>0</v>
      </c>
      <c r="BI654">
        <f t="shared" si="167"/>
        <v>55.9</v>
      </c>
      <c r="BJ654">
        <f t="shared" si="168"/>
        <v>15.527777777777777</v>
      </c>
    </row>
    <row r="655" spans="2:62" x14ac:dyDescent="0.2">
      <c r="B655" s="4" t="s">
        <v>26</v>
      </c>
      <c r="C655" s="4">
        <v>647</v>
      </c>
      <c r="D655" s="4">
        <v>58</v>
      </c>
      <c r="E655" s="2">
        <f t="shared" si="169"/>
        <v>15.638888888888889</v>
      </c>
      <c r="F655" s="11">
        <v>56.3</v>
      </c>
      <c r="G655" s="17">
        <f t="shared" si="174"/>
        <v>0.1111111111111117</v>
      </c>
      <c r="H655" s="17">
        <f t="shared" si="175"/>
        <v>0.40000000000000213</v>
      </c>
      <c r="I655" s="27">
        <f t="shared" si="160"/>
        <v>161.66666666666754</v>
      </c>
      <c r="J655" s="27">
        <f t="shared" si="161"/>
        <v>285.471</v>
      </c>
      <c r="K655" s="27">
        <f t="shared" si="162"/>
        <v>103.55818687596452</v>
      </c>
      <c r="L655" s="27">
        <f t="shared" si="170"/>
        <v>550.69585354263199</v>
      </c>
      <c r="M655" s="31">
        <f t="shared" si="171"/>
        <v>8.6122712651250506</v>
      </c>
      <c r="N655" s="28">
        <f t="shared" si="163"/>
        <v>0</v>
      </c>
      <c r="O655" s="29" t="str">
        <f t="shared" si="164"/>
        <v>Not Braking</v>
      </c>
      <c r="P655" s="36">
        <f t="shared" si="165"/>
        <v>8612.2712651250513</v>
      </c>
      <c r="Q655" s="36">
        <f>SUM(P$8:P655)</f>
        <v>1382526.1359358106</v>
      </c>
      <c r="R655" s="36">
        <f t="shared" si="172"/>
        <v>8612.2712651250513</v>
      </c>
      <c r="S655" s="36">
        <f>SUM(R$8:R655)</f>
        <v>2397606.4123613387</v>
      </c>
      <c r="T655" s="36">
        <f t="shared" si="173"/>
        <v>-1015080.2764255281</v>
      </c>
      <c r="U655" s="17"/>
      <c r="V655" s="24"/>
      <c r="BH655">
        <f t="shared" si="166"/>
        <v>0</v>
      </c>
      <c r="BI655">
        <f t="shared" si="167"/>
        <v>56.3</v>
      </c>
      <c r="BJ655">
        <f t="shared" si="168"/>
        <v>15.638888888888888</v>
      </c>
    </row>
    <row r="656" spans="2:62" x14ac:dyDescent="0.2">
      <c r="B656" s="4" t="s">
        <v>26</v>
      </c>
      <c r="C656" s="4">
        <v>648</v>
      </c>
      <c r="D656" s="4">
        <v>59</v>
      </c>
      <c r="E656" s="2">
        <f t="shared" si="169"/>
        <v>15.75</v>
      </c>
      <c r="F656" s="11">
        <v>56.7</v>
      </c>
      <c r="G656" s="17">
        <f t="shared" si="174"/>
        <v>8.3333333333333523E-2</v>
      </c>
      <c r="H656" s="17">
        <f t="shared" si="175"/>
        <v>0.30000000000000071</v>
      </c>
      <c r="I656" s="27">
        <f t="shared" si="160"/>
        <v>121.25000000000027</v>
      </c>
      <c r="J656" s="27">
        <f t="shared" si="161"/>
        <v>285.471</v>
      </c>
      <c r="K656" s="27">
        <f t="shared" si="162"/>
        <v>105.03493382812501</v>
      </c>
      <c r="L656" s="27">
        <f t="shared" si="170"/>
        <v>511.75593382812531</v>
      </c>
      <c r="M656" s="31">
        <f t="shared" si="171"/>
        <v>8.0601559577929738</v>
      </c>
      <c r="N656" s="28">
        <f t="shared" si="163"/>
        <v>0</v>
      </c>
      <c r="O656" s="29" t="str">
        <f t="shared" si="164"/>
        <v>Not Braking</v>
      </c>
      <c r="P656" s="36">
        <f t="shared" si="165"/>
        <v>8060.1559577929738</v>
      </c>
      <c r="Q656" s="36">
        <f>SUM(P$8:P656)</f>
        <v>1390586.2918936035</v>
      </c>
      <c r="R656" s="36">
        <f t="shared" si="172"/>
        <v>8060.1559577929738</v>
      </c>
      <c r="S656" s="36">
        <f>SUM(R$8:R656)</f>
        <v>2405666.5683191316</v>
      </c>
      <c r="T656" s="36">
        <f t="shared" si="173"/>
        <v>-1015080.2764255281</v>
      </c>
      <c r="U656" s="17"/>
      <c r="V656" s="24"/>
      <c r="BH656">
        <f t="shared" si="166"/>
        <v>0</v>
      </c>
      <c r="BI656">
        <f t="shared" si="167"/>
        <v>56.7</v>
      </c>
      <c r="BJ656">
        <f t="shared" si="168"/>
        <v>15.75</v>
      </c>
    </row>
    <row r="657" spans="2:62" x14ac:dyDescent="0.2">
      <c r="B657" s="4" t="s">
        <v>26</v>
      </c>
      <c r="C657" s="4">
        <v>649</v>
      </c>
      <c r="D657" s="4">
        <v>60</v>
      </c>
      <c r="E657" s="2">
        <f t="shared" si="169"/>
        <v>15.805555555555555</v>
      </c>
      <c r="F657" s="11">
        <v>56.9</v>
      </c>
      <c r="G657" s="17">
        <f t="shared" si="174"/>
        <v>1.3888888888888099E-2</v>
      </c>
      <c r="H657" s="17">
        <f t="shared" si="175"/>
        <v>4.9999999999997158E-2</v>
      </c>
      <c r="I657" s="27">
        <f t="shared" si="160"/>
        <v>20.208333333332185</v>
      </c>
      <c r="J657" s="27">
        <f t="shared" si="161"/>
        <v>285.471</v>
      </c>
      <c r="K657" s="27">
        <f t="shared" si="162"/>
        <v>105.77722787133489</v>
      </c>
      <c r="L657" s="27">
        <f t="shared" si="170"/>
        <v>411.45656120466708</v>
      </c>
      <c r="M657" s="31">
        <f t="shared" si="171"/>
        <v>6.5032995368182105</v>
      </c>
      <c r="N657" s="28">
        <f t="shared" si="163"/>
        <v>0</v>
      </c>
      <c r="O657" s="29" t="str">
        <f t="shared" si="164"/>
        <v>Not Braking</v>
      </c>
      <c r="P657" s="36">
        <f t="shared" si="165"/>
        <v>6503.2995368182101</v>
      </c>
      <c r="Q657" s="36">
        <f>SUM(P$8:P657)</f>
        <v>1397089.5914304217</v>
      </c>
      <c r="R657" s="36">
        <f t="shared" si="172"/>
        <v>6503.2995368182101</v>
      </c>
      <c r="S657" s="36">
        <f>SUM(R$8:R657)</f>
        <v>2412169.8678559498</v>
      </c>
      <c r="T657" s="36">
        <f t="shared" si="173"/>
        <v>-1015080.2764255281</v>
      </c>
      <c r="U657" s="17"/>
      <c r="V657" s="24"/>
      <c r="BH657">
        <f t="shared" si="166"/>
        <v>0</v>
      </c>
      <c r="BI657">
        <f t="shared" si="167"/>
        <v>56.9</v>
      </c>
      <c r="BJ657">
        <f t="shared" si="168"/>
        <v>15.805555555555555</v>
      </c>
    </row>
    <row r="658" spans="2:62" x14ac:dyDescent="0.2">
      <c r="B658" s="4" t="s">
        <v>26</v>
      </c>
      <c r="C658" s="4">
        <v>650</v>
      </c>
      <c r="D658" s="4">
        <v>61</v>
      </c>
      <c r="E658" s="2">
        <f t="shared" si="169"/>
        <v>15.777777777777779</v>
      </c>
      <c r="F658" s="11">
        <v>56.8</v>
      </c>
      <c r="G658" s="17">
        <f t="shared" si="174"/>
        <v>-0.12499999999999981</v>
      </c>
      <c r="H658" s="17">
        <f t="shared" si="175"/>
        <v>-0.44999999999999929</v>
      </c>
      <c r="I658" s="27">
        <f t="shared" si="160"/>
        <v>-181.87499999999972</v>
      </c>
      <c r="J658" s="27">
        <f t="shared" si="161"/>
        <v>285.471</v>
      </c>
      <c r="K658" s="27">
        <f t="shared" si="162"/>
        <v>105.4057541358025</v>
      </c>
      <c r="L658" s="27">
        <f t="shared" si="170"/>
        <v>209.0017541358028</v>
      </c>
      <c r="M658" s="31">
        <f t="shared" si="171"/>
        <v>3.2975832319204441</v>
      </c>
      <c r="N658" s="28">
        <f t="shared" si="163"/>
        <v>3297.5832319204442</v>
      </c>
      <c r="O658" s="29" t="str">
        <f t="shared" si="164"/>
        <v>Braking</v>
      </c>
      <c r="P658" s="36">
        <f t="shared" si="165"/>
        <v>3297.5832319204442</v>
      </c>
      <c r="Q658" s="36">
        <f>SUM(P$8:P658)</f>
        <v>1400387.1746623421</v>
      </c>
      <c r="R658" s="36">
        <f t="shared" si="172"/>
        <v>3297.5832319204442</v>
      </c>
      <c r="S658" s="36">
        <f>SUM(R$8:R658)</f>
        <v>2415467.4510878702</v>
      </c>
      <c r="T658" s="36">
        <f t="shared" si="173"/>
        <v>-1015080.2764255281</v>
      </c>
      <c r="U658" s="17"/>
      <c r="V658" s="24"/>
      <c r="BH658">
        <f t="shared" si="166"/>
        <v>0</v>
      </c>
      <c r="BI658">
        <f t="shared" si="167"/>
        <v>56.8</v>
      </c>
      <c r="BJ658">
        <f t="shared" si="168"/>
        <v>15.777777777777777</v>
      </c>
    </row>
    <row r="659" spans="2:62" x14ac:dyDescent="0.2">
      <c r="B659" s="4" t="s">
        <v>26</v>
      </c>
      <c r="C659" s="4">
        <v>651</v>
      </c>
      <c r="D659" s="4">
        <v>62</v>
      </c>
      <c r="E659" s="2">
        <f t="shared" si="169"/>
        <v>15.555555555555555</v>
      </c>
      <c r="F659" s="11">
        <v>56</v>
      </c>
      <c r="G659" s="17">
        <f t="shared" si="174"/>
        <v>-0.36111111111111033</v>
      </c>
      <c r="H659" s="17">
        <f t="shared" si="175"/>
        <v>-1.2999999999999972</v>
      </c>
      <c r="I659" s="27">
        <f t="shared" si="160"/>
        <v>-525.41666666666549</v>
      </c>
      <c r="J659" s="27">
        <f t="shared" si="161"/>
        <v>285.471</v>
      </c>
      <c r="K659" s="27">
        <f t="shared" si="162"/>
        <v>102.45748765432099</v>
      </c>
      <c r="L659" s="27">
        <f t="shared" si="170"/>
        <v>-137.48817901234452</v>
      </c>
      <c r="M659" s="31">
        <f t="shared" si="171"/>
        <v>-2.1387050068586921</v>
      </c>
      <c r="N659" s="28">
        <f t="shared" si="163"/>
        <v>-2138.7050068586923</v>
      </c>
      <c r="O659" s="29" t="str">
        <f t="shared" si="164"/>
        <v>Braking</v>
      </c>
      <c r="P659" s="36">
        <f t="shared" si="165"/>
        <v>-2138.7050068586923</v>
      </c>
      <c r="Q659" s="36">
        <f>SUM(P$8:P659)</f>
        <v>1398248.4696554833</v>
      </c>
      <c r="R659" s="36">
        <f t="shared" si="172"/>
        <v>2138.7050068586923</v>
      </c>
      <c r="S659" s="36">
        <f>SUM(R$8:R659)</f>
        <v>2417606.156094729</v>
      </c>
      <c r="T659" s="36">
        <f t="shared" si="173"/>
        <v>-1019357.6864392457</v>
      </c>
      <c r="U659" s="17"/>
      <c r="V659" s="24"/>
      <c r="BH659">
        <f t="shared" si="166"/>
        <v>0</v>
      </c>
      <c r="BI659">
        <f t="shared" si="167"/>
        <v>56</v>
      </c>
      <c r="BJ659">
        <f t="shared" si="168"/>
        <v>15.555555555555555</v>
      </c>
    </row>
    <row r="660" spans="2:62" x14ac:dyDescent="0.2">
      <c r="B660" s="4" t="s">
        <v>26</v>
      </c>
      <c r="C660" s="4">
        <v>652</v>
      </c>
      <c r="D660" s="4">
        <v>63</v>
      </c>
      <c r="E660" s="2">
        <f t="shared" si="169"/>
        <v>15.055555555555555</v>
      </c>
      <c r="F660" s="11">
        <v>54.2</v>
      </c>
      <c r="G660" s="17">
        <f t="shared" si="174"/>
        <v>-0.54166666666666641</v>
      </c>
      <c r="H660" s="17">
        <f t="shared" si="175"/>
        <v>-1.9499999999999993</v>
      </c>
      <c r="I660" s="27">
        <f t="shared" si="160"/>
        <v>-788.12499999999966</v>
      </c>
      <c r="J660" s="27">
        <f t="shared" si="161"/>
        <v>285.471</v>
      </c>
      <c r="K660" s="27">
        <f t="shared" si="162"/>
        <v>95.976790189043214</v>
      </c>
      <c r="L660" s="27">
        <f t="shared" si="170"/>
        <v>-406.67720981095647</v>
      </c>
      <c r="M660" s="31">
        <f t="shared" si="171"/>
        <v>-6.1227513254871786</v>
      </c>
      <c r="N660" s="28">
        <f t="shared" si="163"/>
        <v>-6122.7513254871783</v>
      </c>
      <c r="O660" s="29" t="str">
        <f t="shared" si="164"/>
        <v>Braking</v>
      </c>
      <c r="P660" s="36">
        <f t="shared" si="165"/>
        <v>-6122.7513254871783</v>
      </c>
      <c r="Q660" s="36">
        <f>SUM(P$8:P660)</f>
        <v>1392125.7183299961</v>
      </c>
      <c r="R660" s="36">
        <f t="shared" si="172"/>
        <v>6122.7513254871783</v>
      </c>
      <c r="S660" s="36">
        <f>SUM(R$8:R660)</f>
        <v>2423728.9074202161</v>
      </c>
      <c r="T660" s="36">
        <f t="shared" si="173"/>
        <v>-1031603.18909022</v>
      </c>
      <c r="U660" s="17"/>
      <c r="V660" s="24"/>
      <c r="BH660">
        <f t="shared" si="166"/>
        <v>0</v>
      </c>
      <c r="BI660">
        <f t="shared" si="167"/>
        <v>54.2</v>
      </c>
      <c r="BJ660">
        <f t="shared" si="168"/>
        <v>15.055555555555555</v>
      </c>
    </row>
    <row r="661" spans="2:62" x14ac:dyDescent="0.2">
      <c r="B661" s="4" t="s">
        <v>26</v>
      </c>
      <c r="C661" s="4">
        <v>653</v>
      </c>
      <c r="D661" s="4">
        <v>64</v>
      </c>
      <c r="E661" s="2">
        <f t="shared" si="169"/>
        <v>14.472222222222221</v>
      </c>
      <c r="F661" s="11">
        <v>52.1</v>
      </c>
      <c r="G661" s="17">
        <f t="shared" si="174"/>
        <v>-0.56944444444444464</v>
      </c>
      <c r="H661" s="17">
        <f t="shared" si="175"/>
        <v>-2.0500000000000007</v>
      </c>
      <c r="I661" s="27">
        <f t="shared" si="160"/>
        <v>-828.54166666666697</v>
      </c>
      <c r="J661" s="27">
        <f t="shared" si="161"/>
        <v>285.471</v>
      </c>
      <c r="K661" s="27">
        <f t="shared" si="162"/>
        <v>88.683555186149675</v>
      </c>
      <c r="L661" s="27">
        <f t="shared" si="170"/>
        <v>-454.38711148051732</v>
      </c>
      <c r="M661" s="31">
        <f t="shared" si="171"/>
        <v>-6.5759912522597084</v>
      </c>
      <c r="N661" s="28">
        <f t="shared" si="163"/>
        <v>-6575.9912522597087</v>
      </c>
      <c r="O661" s="29" t="str">
        <f t="shared" si="164"/>
        <v>Braking</v>
      </c>
      <c r="P661" s="36">
        <f t="shared" si="165"/>
        <v>-6575.9912522597087</v>
      </c>
      <c r="Q661" s="36">
        <f>SUM(P$8:P661)</f>
        <v>1385549.7270777363</v>
      </c>
      <c r="R661" s="36">
        <f t="shared" si="172"/>
        <v>6575.9912522597087</v>
      </c>
      <c r="S661" s="36">
        <f>SUM(R$8:R661)</f>
        <v>2430304.8986724759</v>
      </c>
      <c r="T661" s="36">
        <f t="shared" si="173"/>
        <v>-1044755.1715947397</v>
      </c>
      <c r="U661" s="17"/>
      <c r="V661" s="24"/>
      <c r="BH661">
        <f t="shared" si="166"/>
        <v>0</v>
      </c>
      <c r="BI661">
        <f t="shared" si="167"/>
        <v>52.1</v>
      </c>
      <c r="BJ661">
        <f t="shared" si="168"/>
        <v>14.472222222222221</v>
      </c>
    </row>
    <row r="662" spans="2:62" x14ac:dyDescent="0.2">
      <c r="B662" s="4" t="s">
        <v>26</v>
      </c>
      <c r="C662" s="4">
        <v>654</v>
      </c>
      <c r="D662" s="4">
        <v>65</v>
      </c>
      <c r="E662" s="2">
        <f t="shared" si="169"/>
        <v>13.916666666666666</v>
      </c>
      <c r="F662" s="11">
        <v>50.1</v>
      </c>
      <c r="G662" s="17">
        <f t="shared" si="174"/>
        <v>-0.68055555555555536</v>
      </c>
      <c r="H662" s="17">
        <f t="shared" si="175"/>
        <v>-2.4499999999999993</v>
      </c>
      <c r="I662" s="27">
        <f t="shared" si="160"/>
        <v>-990.20833333333303</v>
      </c>
      <c r="J662" s="27">
        <f t="shared" si="161"/>
        <v>285.471</v>
      </c>
      <c r="K662" s="27">
        <f t="shared" si="162"/>
        <v>82.005522508680556</v>
      </c>
      <c r="L662" s="27">
        <f t="shared" si="170"/>
        <v>-622.73181082465248</v>
      </c>
      <c r="M662" s="31">
        <f t="shared" si="171"/>
        <v>-8.6663510339764134</v>
      </c>
      <c r="N662" s="28">
        <f t="shared" si="163"/>
        <v>-8666.3510339764125</v>
      </c>
      <c r="O662" s="29" t="str">
        <f t="shared" si="164"/>
        <v>Braking</v>
      </c>
      <c r="P662" s="36">
        <f t="shared" si="165"/>
        <v>-8666.3510339764125</v>
      </c>
      <c r="Q662" s="36">
        <f>SUM(P$8:P662)</f>
        <v>1376883.37604376</v>
      </c>
      <c r="R662" s="36">
        <f t="shared" si="172"/>
        <v>8666.3510339764125</v>
      </c>
      <c r="S662" s="36">
        <f>SUM(R$8:R662)</f>
        <v>2438971.2497064522</v>
      </c>
      <c r="T662" s="36">
        <f t="shared" si="173"/>
        <v>-1062087.8736626923</v>
      </c>
      <c r="U662" s="17"/>
      <c r="V662" s="24"/>
      <c r="BH662">
        <f t="shared" si="166"/>
        <v>0</v>
      </c>
      <c r="BI662">
        <f t="shared" si="167"/>
        <v>50.1</v>
      </c>
      <c r="BJ662">
        <f t="shared" si="168"/>
        <v>13.916666666666666</v>
      </c>
    </row>
    <row r="663" spans="2:62" x14ac:dyDescent="0.2">
      <c r="B663" s="4" t="s">
        <v>26</v>
      </c>
      <c r="C663" s="4">
        <v>655</v>
      </c>
      <c r="D663" s="4">
        <v>66</v>
      </c>
      <c r="E663" s="2">
        <f t="shared" si="169"/>
        <v>13.111111111111111</v>
      </c>
      <c r="F663" s="11">
        <v>47.2</v>
      </c>
      <c r="G663" s="17">
        <f t="shared" si="174"/>
        <v>-0.95833333333333315</v>
      </c>
      <c r="H663" s="17">
        <f t="shared" si="175"/>
        <v>-3.4499999999999993</v>
      </c>
      <c r="I663" s="27">
        <f t="shared" si="160"/>
        <v>-1394.3749999999998</v>
      </c>
      <c r="J663" s="27">
        <f t="shared" si="161"/>
        <v>285.471</v>
      </c>
      <c r="K663" s="27">
        <f t="shared" si="162"/>
        <v>72.786635617283949</v>
      </c>
      <c r="L663" s="27">
        <f t="shared" si="170"/>
        <v>-1036.1173643827158</v>
      </c>
      <c r="M663" s="31">
        <f t="shared" si="171"/>
        <v>-13.584649888573384</v>
      </c>
      <c r="N663" s="28">
        <f t="shared" si="163"/>
        <v>-13584.649888573384</v>
      </c>
      <c r="O663" s="29" t="str">
        <f t="shared" si="164"/>
        <v>Braking</v>
      </c>
      <c r="P663" s="36">
        <f t="shared" si="165"/>
        <v>-13584.649888573384</v>
      </c>
      <c r="Q663" s="36">
        <f>SUM(P$8:P663)</f>
        <v>1363298.7261551865</v>
      </c>
      <c r="R663" s="36">
        <f t="shared" si="172"/>
        <v>13584.649888573384</v>
      </c>
      <c r="S663" s="36">
        <f>SUM(R$8:R663)</f>
        <v>2452555.8995950255</v>
      </c>
      <c r="T663" s="36">
        <f t="shared" si="173"/>
        <v>-1089257.1734398389</v>
      </c>
      <c r="U663" s="17"/>
      <c r="V663" s="24"/>
      <c r="BH663">
        <f t="shared" si="166"/>
        <v>0</v>
      </c>
      <c r="BI663">
        <f t="shared" si="167"/>
        <v>47.2</v>
      </c>
      <c r="BJ663">
        <f t="shared" si="168"/>
        <v>13.111111111111111</v>
      </c>
    </row>
    <row r="664" spans="2:62" x14ac:dyDescent="0.2">
      <c r="B664" s="4" t="s">
        <v>26</v>
      </c>
      <c r="C664" s="4">
        <v>656</v>
      </c>
      <c r="D664" s="4">
        <v>67</v>
      </c>
      <c r="E664" s="2">
        <f t="shared" si="169"/>
        <v>12</v>
      </c>
      <c r="F664" s="11">
        <v>43.2</v>
      </c>
      <c r="G664" s="17">
        <f t="shared" si="174"/>
        <v>-1.1111111111111112</v>
      </c>
      <c r="H664" s="17">
        <f t="shared" si="175"/>
        <v>-4</v>
      </c>
      <c r="I664" s="27">
        <f t="shared" si="160"/>
        <v>-1616.6666666666667</v>
      </c>
      <c r="J664" s="27">
        <f t="shared" si="161"/>
        <v>285.471</v>
      </c>
      <c r="K664" s="27">
        <f t="shared" si="162"/>
        <v>60.972660000000005</v>
      </c>
      <c r="L664" s="27">
        <f t="shared" si="170"/>
        <v>-1270.2230066666666</v>
      </c>
      <c r="M664" s="31">
        <f t="shared" si="171"/>
        <v>-15.242676079999999</v>
      </c>
      <c r="N664" s="28">
        <f t="shared" si="163"/>
        <v>-15242.676079999999</v>
      </c>
      <c r="O664" s="29" t="str">
        <f t="shared" si="164"/>
        <v>Braking</v>
      </c>
      <c r="P664" s="36">
        <f t="shared" si="165"/>
        <v>-15242.676079999999</v>
      </c>
      <c r="Q664" s="36">
        <f>SUM(P$8:P664)</f>
        <v>1348056.0500751866</v>
      </c>
      <c r="R664" s="36">
        <f t="shared" si="172"/>
        <v>15242.676079999999</v>
      </c>
      <c r="S664" s="36">
        <f>SUM(R$8:R664)</f>
        <v>2467798.5756750256</v>
      </c>
      <c r="T664" s="36">
        <f t="shared" si="173"/>
        <v>-1119742.5255998389</v>
      </c>
      <c r="U664" s="17"/>
      <c r="V664" s="24"/>
      <c r="BH664">
        <f t="shared" si="166"/>
        <v>0</v>
      </c>
      <c r="BI664">
        <f t="shared" si="167"/>
        <v>43.2</v>
      </c>
      <c r="BJ664">
        <f t="shared" si="168"/>
        <v>12</v>
      </c>
    </row>
    <row r="665" spans="2:62" x14ac:dyDescent="0.2">
      <c r="B665" s="4" t="s">
        <v>26</v>
      </c>
      <c r="C665" s="4">
        <v>657</v>
      </c>
      <c r="D665" s="4">
        <v>68</v>
      </c>
      <c r="E665" s="2">
        <f t="shared" si="169"/>
        <v>10.888888888888889</v>
      </c>
      <c r="F665" s="11">
        <v>39.200000000000003</v>
      </c>
      <c r="G665" s="17">
        <f t="shared" si="174"/>
        <v>-0.93055555555555591</v>
      </c>
      <c r="H665" s="17">
        <f t="shared" si="175"/>
        <v>-3.3500000000000014</v>
      </c>
      <c r="I665" s="27">
        <f t="shared" si="160"/>
        <v>-1353.9583333333339</v>
      </c>
      <c r="J665" s="27">
        <f t="shared" si="161"/>
        <v>285.471</v>
      </c>
      <c r="K665" s="27">
        <f t="shared" si="162"/>
        <v>50.204168950617294</v>
      </c>
      <c r="L665" s="27">
        <f t="shared" si="170"/>
        <v>-1018.2831643827167</v>
      </c>
      <c r="M665" s="31">
        <f t="shared" si="171"/>
        <v>-11.087972234389582</v>
      </c>
      <c r="N665" s="28">
        <f t="shared" si="163"/>
        <v>-11087.972234389583</v>
      </c>
      <c r="O665" s="29" t="str">
        <f t="shared" si="164"/>
        <v>Braking</v>
      </c>
      <c r="P665" s="36">
        <f t="shared" si="165"/>
        <v>-11087.972234389583</v>
      </c>
      <c r="Q665" s="36">
        <f>SUM(P$8:P665)</f>
        <v>1336968.0778407971</v>
      </c>
      <c r="R665" s="36">
        <f t="shared" si="172"/>
        <v>11087.972234389583</v>
      </c>
      <c r="S665" s="36">
        <f>SUM(R$8:R665)</f>
        <v>2478886.5479094153</v>
      </c>
      <c r="T665" s="36">
        <f t="shared" si="173"/>
        <v>-1141918.4700686182</v>
      </c>
      <c r="U665" s="17"/>
      <c r="V665" s="24"/>
      <c r="BH665">
        <f t="shared" si="166"/>
        <v>0</v>
      </c>
      <c r="BI665">
        <f t="shared" si="167"/>
        <v>39.200000000000003</v>
      </c>
      <c r="BJ665">
        <f t="shared" si="168"/>
        <v>10.888888888888889</v>
      </c>
    </row>
    <row r="666" spans="2:62" x14ac:dyDescent="0.2">
      <c r="B666" s="4" t="s">
        <v>26</v>
      </c>
      <c r="C666" s="4">
        <v>658</v>
      </c>
      <c r="D666" s="4">
        <v>69</v>
      </c>
      <c r="E666" s="2">
        <f t="shared" si="169"/>
        <v>10.138888888888889</v>
      </c>
      <c r="F666" s="11">
        <v>36.5</v>
      </c>
      <c r="G666" s="17">
        <f t="shared" si="174"/>
        <v>-0.68055555555555636</v>
      </c>
      <c r="H666" s="17">
        <f t="shared" si="175"/>
        <v>-2.4500000000000028</v>
      </c>
      <c r="I666" s="27">
        <f t="shared" si="160"/>
        <v>-990.20833333333451</v>
      </c>
      <c r="J666" s="27">
        <f t="shared" si="161"/>
        <v>285.471</v>
      </c>
      <c r="K666" s="27">
        <f t="shared" si="162"/>
        <v>43.526462987075618</v>
      </c>
      <c r="L666" s="27">
        <f t="shared" si="170"/>
        <v>-661.21087034625884</v>
      </c>
      <c r="M666" s="31">
        <f t="shared" si="171"/>
        <v>-6.7039435465662356</v>
      </c>
      <c r="N666" s="28">
        <f t="shared" si="163"/>
        <v>-6703.9435465662355</v>
      </c>
      <c r="O666" s="29" t="str">
        <f t="shared" si="164"/>
        <v>Braking</v>
      </c>
      <c r="P666" s="36">
        <f t="shared" si="165"/>
        <v>-6703.9435465662355</v>
      </c>
      <c r="Q666" s="36">
        <f>SUM(P$8:P666)</f>
        <v>1330264.134294231</v>
      </c>
      <c r="R666" s="36">
        <f t="shared" si="172"/>
        <v>6703.9435465662355</v>
      </c>
      <c r="S666" s="36">
        <f>SUM(R$8:R666)</f>
        <v>2485590.4914559815</v>
      </c>
      <c r="T666" s="36">
        <f t="shared" si="173"/>
        <v>-1155326.3571617506</v>
      </c>
      <c r="U666" s="17"/>
      <c r="V666" s="24"/>
      <c r="BH666">
        <f t="shared" si="166"/>
        <v>0</v>
      </c>
      <c r="BI666">
        <f t="shared" si="167"/>
        <v>36.5</v>
      </c>
      <c r="BJ666">
        <f t="shared" si="168"/>
        <v>10.138888888888889</v>
      </c>
    </row>
    <row r="667" spans="2:62" x14ac:dyDescent="0.2">
      <c r="B667" s="4" t="s">
        <v>26</v>
      </c>
      <c r="C667" s="4">
        <v>659</v>
      </c>
      <c r="D667" s="4">
        <v>70</v>
      </c>
      <c r="E667" s="2">
        <f t="shared" si="169"/>
        <v>9.5277777777777786</v>
      </c>
      <c r="F667" s="11">
        <v>34.299999999999997</v>
      </c>
      <c r="G667" s="17">
        <f t="shared" si="174"/>
        <v>-0.76388888888888884</v>
      </c>
      <c r="H667" s="17">
        <f t="shared" si="175"/>
        <v>-2.75</v>
      </c>
      <c r="I667" s="27">
        <f t="shared" si="160"/>
        <v>-1111.4583333333333</v>
      </c>
      <c r="J667" s="27">
        <f t="shared" si="161"/>
        <v>285.471</v>
      </c>
      <c r="K667" s="27">
        <f t="shared" si="162"/>
        <v>38.437566852816367</v>
      </c>
      <c r="L667" s="27">
        <f t="shared" si="170"/>
        <v>-787.54976648051684</v>
      </c>
      <c r="M667" s="31">
        <f t="shared" si="171"/>
        <v>-7.5035991639671478</v>
      </c>
      <c r="N667" s="28">
        <f t="shared" si="163"/>
        <v>-7503.5991639671474</v>
      </c>
      <c r="O667" s="29" t="str">
        <f t="shared" si="164"/>
        <v>Braking</v>
      </c>
      <c r="P667" s="36">
        <f t="shared" si="165"/>
        <v>-7503.5991639671474</v>
      </c>
      <c r="Q667" s="36">
        <f>SUM(P$8:P667)</f>
        <v>1322760.5351302638</v>
      </c>
      <c r="R667" s="36">
        <f t="shared" si="172"/>
        <v>7503.5991639671474</v>
      </c>
      <c r="S667" s="36">
        <f>SUM(R$8:R667)</f>
        <v>2493094.0906199487</v>
      </c>
      <c r="T667" s="36">
        <f t="shared" si="173"/>
        <v>-1170333.5554896849</v>
      </c>
      <c r="U667" s="17"/>
      <c r="V667" s="24"/>
      <c r="BH667">
        <f t="shared" si="166"/>
        <v>0</v>
      </c>
      <c r="BI667">
        <f t="shared" si="167"/>
        <v>34.299999999999997</v>
      </c>
      <c r="BJ667">
        <f t="shared" si="168"/>
        <v>9.5277777777777768</v>
      </c>
    </row>
    <row r="668" spans="2:62" x14ac:dyDescent="0.2">
      <c r="B668" s="4" t="s">
        <v>26</v>
      </c>
      <c r="C668" s="4">
        <v>660</v>
      </c>
      <c r="D668" s="4">
        <v>71</v>
      </c>
      <c r="E668" s="2">
        <f t="shared" si="169"/>
        <v>8.6111111111111107</v>
      </c>
      <c r="F668" s="11">
        <v>31</v>
      </c>
      <c r="G668" s="17">
        <f t="shared" si="174"/>
        <v>-1.1527777777777775</v>
      </c>
      <c r="H668" s="17">
        <f t="shared" si="175"/>
        <v>-4.1499999999999986</v>
      </c>
      <c r="I668" s="27">
        <f t="shared" si="160"/>
        <v>-1677.2916666666663</v>
      </c>
      <c r="J668" s="27">
        <f t="shared" si="161"/>
        <v>285.471</v>
      </c>
      <c r="K668" s="27">
        <f t="shared" si="162"/>
        <v>31.397208429783948</v>
      </c>
      <c r="L668" s="27">
        <f t="shared" si="170"/>
        <v>-1360.4234582368822</v>
      </c>
      <c r="M668" s="31">
        <f t="shared" si="171"/>
        <v>-11.714757557039819</v>
      </c>
      <c r="N668" s="28">
        <f t="shared" si="163"/>
        <v>-11714.757557039818</v>
      </c>
      <c r="O668" s="29" t="str">
        <f t="shared" si="164"/>
        <v>Braking</v>
      </c>
      <c r="P668" s="36">
        <f t="shared" si="165"/>
        <v>-11714.757557039818</v>
      </c>
      <c r="Q668" s="36">
        <f>SUM(P$8:P668)</f>
        <v>1311045.7775732239</v>
      </c>
      <c r="R668" s="36">
        <f t="shared" si="172"/>
        <v>11714.757557039818</v>
      </c>
      <c r="S668" s="36">
        <f>SUM(R$8:R668)</f>
        <v>2504808.8481769883</v>
      </c>
      <c r="T668" s="36">
        <f t="shared" si="173"/>
        <v>-1193763.0706037644</v>
      </c>
      <c r="U668" s="17"/>
      <c r="V668" s="24"/>
      <c r="BH668">
        <f t="shared" si="166"/>
        <v>0</v>
      </c>
      <c r="BI668">
        <f t="shared" si="167"/>
        <v>31</v>
      </c>
      <c r="BJ668">
        <f t="shared" si="168"/>
        <v>8.6111111111111107</v>
      </c>
    </row>
    <row r="669" spans="2:62" x14ac:dyDescent="0.2">
      <c r="B669" s="4" t="s">
        <v>26</v>
      </c>
      <c r="C669" s="4">
        <v>661</v>
      </c>
      <c r="D669" s="4">
        <v>72</v>
      </c>
      <c r="E669" s="2">
        <f t="shared" si="169"/>
        <v>7.2222222222222223</v>
      </c>
      <c r="F669" s="11">
        <v>26</v>
      </c>
      <c r="G669" s="17">
        <f t="shared" si="174"/>
        <v>-1.4305555555555556</v>
      </c>
      <c r="H669" s="17">
        <f t="shared" si="175"/>
        <v>-5.15</v>
      </c>
      <c r="I669" s="27">
        <f t="shared" si="160"/>
        <v>-2081.4583333333335</v>
      </c>
      <c r="J669" s="27">
        <f t="shared" si="161"/>
        <v>285.471</v>
      </c>
      <c r="K669" s="27">
        <f t="shared" si="162"/>
        <v>22.08586149691358</v>
      </c>
      <c r="L669" s="27">
        <f t="shared" si="170"/>
        <v>-1773.9014718364199</v>
      </c>
      <c r="M669" s="31">
        <f t="shared" si="171"/>
        <v>-12.811510629929698</v>
      </c>
      <c r="N669" s="28">
        <f t="shared" si="163"/>
        <v>-12811.510629929699</v>
      </c>
      <c r="O669" s="29" t="str">
        <f t="shared" si="164"/>
        <v>Braking</v>
      </c>
      <c r="P669" s="36">
        <f t="shared" si="165"/>
        <v>-12811.510629929699</v>
      </c>
      <c r="Q669" s="36">
        <f>SUM(P$8:P669)</f>
        <v>1298234.2669432943</v>
      </c>
      <c r="R669" s="36">
        <f t="shared" si="172"/>
        <v>12811.510629929699</v>
      </c>
      <c r="S669" s="36">
        <f>SUM(R$8:R669)</f>
        <v>2517620.3588069179</v>
      </c>
      <c r="T669" s="36">
        <f t="shared" si="173"/>
        <v>-1219386.0918636236</v>
      </c>
      <c r="U669" s="17"/>
      <c r="V669" s="24"/>
      <c r="BH669">
        <f t="shared" si="166"/>
        <v>0</v>
      </c>
      <c r="BI669">
        <f t="shared" si="167"/>
        <v>26</v>
      </c>
      <c r="BJ669">
        <f t="shared" si="168"/>
        <v>7.2222222222222223</v>
      </c>
    </row>
    <row r="670" spans="2:62" x14ac:dyDescent="0.2">
      <c r="B670" s="4" t="s">
        <v>26</v>
      </c>
      <c r="C670" s="4">
        <v>662</v>
      </c>
      <c r="D670" s="4">
        <v>73</v>
      </c>
      <c r="E670" s="2">
        <f t="shared" si="169"/>
        <v>5.75</v>
      </c>
      <c r="F670" s="11">
        <v>20.7</v>
      </c>
      <c r="G670" s="17">
        <f t="shared" si="174"/>
        <v>-1.4722222222222221</v>
      </c>
      <c r="H670" s="17">
        <f t="shared" si="175"/>
        <v>-5.3</v>
      </c>
      <c r="I670" s="27">
        <f t="shared" si="160"/>
        <v>-2142.083333333333</v>
      </c>
      <c r="J670" s="27">
        <f t="shared" si="161"/>
        <v>285.471</v>
      </c>
      <c r="K670" s="27">
        <f t="shared" si="162"/>
        <v>13.999365078125001</v>
      </c>
      <c r="L670" s="27">
        <f t="shared" si="170"/>
        <v>-1842.612968255208</v>
      </c>
      <c r="M670" s="31">
        <f t="shared" si="171"/>
        <v>-10.595024567467446</v>
      </c>
      <c r="N670" s="28">
        <f t="shared" si="163"/>
        <v>-10595.024567467446</v>
      </c>
      <c r="O670" s="29" t="str">
        <f t="shared" si="164"/>
        <v>Braking</v>
      </c>
      <c r="P670" s="36">
        <f t="shared" si="165"/>
        <v>-10595.024567467446</v>
      </c>
      <c r="Q670" s="36">
        <f>SUM(P$8:P670)</f>
        <v>1287639.2423758269</v>
      </c>
      <c r="R670" s="36">
        <f t="shared" si="172"/>
        <v>10595.024567467446</v>
      </c>
      <c r="S670" s="36">
        <f>SUM(R$8:R670)</f>
        <v>2528215.3833743855</v>
      </c>
      <c r="T670" s="36">
        <f t="shared" si="173"/>
        <v>-1240576.1409985586</v>
      </c>
      <c r="U670" s="17"/>
      <c r="V670" s="24"/>
      <c r="BH670">
        <f t="shared" si="166"/>
        <v>0</v>
      </c>
      <c r="BI670">
        <f t="shared" si="167"/>
        <v>20.7</v>
      </c>
      <c r="BJ670">
        <f t="shared" si="168"/>
        <v>5.75</v>
      </c>
    </row>
    <row r="671" spans="2:62" x14ac:dyDescent="0.2">
      <c r="B671" s="4" t="s">
        <v>26</v>
      </c>
      <c r="C671" s="4">
        <v>663</v>
      </c>
      <c r="D671" s="4">
        <v>74</v>
      </c>
      <c r="E671" s="2">
        <f t="shared" si="169"/>
        <v>4.2777777777777777</v>
      </c>
      <c r="F671" s="11">
        <v>15.4</v>
      </c>
      <c r="G671" s="17">
        <f t="shared" si="174"/>
        <v>-1.0555555555555556</v>
      </c>
      <c r="H671" s="17">
        <f t="shared" si="175"/>
        <v>-3.8</v>
      </c>
      <c r="I671" s="27">
        <f t="shared" si="160"/>
        <v>-1535.8333333333333</v>
      </c>
      <c r="J671" s="27">
        <f t="shared" si="161"/>
        <v>285.471</v>
      </c>
      <c r="K671" s="27">
        <f t="shared" si="162"/>
        <v>7.7483475038580254</v>
      </c>
      <c r="L671" s="27">
        <f t="shared" si="170"/>
        <v>-1242.6139858294753</v>
      </c>
      <c r="M671" s="31">
        <f t="shared" si="171"/>
        <v>-5.3156264949371996</v>
      </c>
      <c r="N671" s="28">
        <f t="shared" si="163"/>
        <v>-5315.6264949371998</v>
      </c>
      <c r="O671" s="29" t="str">
        <f t="shared" si="164"/>
        <v>Braking</v>
      </c>
      <c r="P671" s="36">
        <f t="shared" si="165"/>
        <v>-5315.6264949371998</v>
      </c>
      <c r="Q671" s="36">
        <f>SUM(P$8:P671)</f>
        <v>1282323.6158808898</v>
      </c>
      <c r="R671" s="36">
        <f t="shared" si="172"/>
        <v>5315.6264949371998</v>
      </c>
      <c r="S671" s="36">
        <f>SUM(R$8:R671)</f>
        <v>2533531.0098693226</v>
      </c>
      <c r="T671" s="36">
        <f t="shared" si="173"/>
        <v>-1251207.3939884328</v>
      </c>
      <c r="U671" s="17"/>
      <c r="V671" s="24"/>
      <c r="BH671">
        <f t="shared" si="166"/>
        <v>0</v>
      </c>
      <c r="BI671">
        <f t="shared" si="167"/>
        <v>15.4</v>
      </c>
      <c r="BJ671">
        <f t="shared" si="168"/>
        <v>4.2777777777777777</v>
      </c>
    </row>
    <row r="672" spans="2:62" x14ac:dyDescent="0.2">
      <c r="B672" s="4" t="s">
        <v>26</v>
      </c>
      <c r="C672" s="4">
        <v>664</v>
      </c>
      <c r="D672" s="4">
        <v>75</v>
      </c>
      <c r="E672" s="2">
        <f t="shared" si="169"/>
        <v>3.6388888888888888</v>
      </c>
      <c r="F672" s="11">
        <v>13.1</v>
      </c>
      <c r="G672" s="17">
        <f t="shared" si="174"/>
        <v>-0.47222222222222227</v>
      </c>
      <c r="H672" s="17">
        <f t="shared" si="175"/>
        <v>-1.7000000000000002</v>
      </c>
      <c r="I672" s="27">
        <f t="shared" si="160"/>
        <v>-687.08333333333337</v>
      </c>
      <c r="J672" s="27">
        <f t="shared" si="161"/>
        <v>285.471</v>
      </c>
      <c r="K672" s="27">
        <f t="shared" si="162"/>
        <v>5.6067377092978399</v>
      </c>
      <c r="L672" s="27">
        <f t="shared" si="170"/>
        <v>-396.00559562403555</v>
      </c>
      <c r="M672" s="31">
        <f t="shared" si="171"/>
        <v>-1.4410203618541293</v>
      </c>
      <c r="N672" s="28">
        <f t="shared" si="163"/>
        <v>-1441.0203618541293</v>
      </c>
      <c r="O672" s="29" t="str">
        <f t="shared" si="164"/>
        <v>Braking</v>
      </c>
      <c r="P672" s="36">
        <f t="shared" si="165"/>
        <v>-1441.0203618541293</v>
      </c>
      <c r="Q672" s="36">
        <f>SUM(P$8:P672)</f>
        <v>1280882.5955190356</v>
      </c>
      <c r="R672" s="36">
        <f t="shared" si="172"/>
        <v>1441.0203618541293</v>
      </c>
      <c r="S672" s="36">
        <f>SUM(R$8:R672)</f>
        <v>2534972.0302311769</v>
      </c>
      <c r="T672" s="36">
        <f t="shared" si="173"/>
        <v>-1254089.4347121413</v>
      </c>
      <c r="U672" s="17"/>
      <c r="V672" s="24"/>
      <c r="BH672">
        <f t="shared" si="166"/>
        <v>0</v>
      </c>
      <c r="BI672">
        <f t="shared" si="167"/>
        <v>13.1</v>
      </c>
      <c r="BJ672">
        <f t="shared" si="168"/>
        <v>3.6388888888888888</v>
      </c>
    </row>
    <row r="673" spans="2:62" x14ac:dyDescent="0.2">
      <c r="B673" s="4" t="s">
        <v>26</v>
      </c>
      <c r="C673" s="4">
        <v>665</v>
      </c>
      <c r="D673" s="4">
        <v>76</v>
      </c>
      <c r="E673" s="2">
        <f t="shared" si="169"/>
        <v>3.3333333333333335</v>
      </c>
      <c r="F673" s="11">
        <v>12</v>
      </c>
      <c r="G673" s="17">
        <f t="shared" si="174"/>
        <v>-8.3333333333333287E-2</v>
      </c>
      <c r="H673" s="17">
        <f t="shared" si="175"/>
        <v>-0.29999999999999982</v>
      </c>
      <c r="I673" s="27">
        <f t="shared" si="160"/>
        <v>-121.24999999999993</v>
      </c>
      <c r="J673" s="27">
        <f t="shared" si="161"/>
        <v>285.471</v>
      </c>
      <c r="K673" s="27">
        <f t="shared" si="162"/>
        <v>4.7046805555555569</v>
      </c>
      <c r="L673" s="27">
        <f t="shared" si="170"/>
        <v>168.92568055555563</v>
      </c>
      <c r="M673" s="31">
        <f t="shared" si="171"/>
        <v>0.56308560185185219</v>
      </c>
      <c r="N673" s="28">
        <f t="shared" si="163"/>
        <v>563.08560185185218</v>
      </c>
      <c r="O673" s="29" t="str">
        <f t="shared" si="164"/>
        <v>Braking</v>
      </c>
      <c r="P673" s="36">
        <f t="shared" si="165"/>
        <v>563.08560185185218</v>
      </c>
      <c r="Q673" s="36">
        <f>SUM(P$8:P673)</f>
        <v>1281445.6811208874</v>
      </c>
      <c r="R673" s="36">
        <f t="shared" si="172"/>
        <v>563.08560185185218</v>
      </c>
      <c r="S673" s="36">
        <f>SUM(R$8:R673)</f>
        <v>2535535.1158330287</v>
      </c>
      <c r="T673" s="36">
        <f t="shared" si="173"/>
        <v>-1254089.4347121413</v>
      </c>
      <c r="U673" s="17"/>
      <c r="V673" s="24"/>
      <c r="BH673">
        <f t="shared" si="166"/>
        <v>0</v>
      </c>
      <c r="BI673">
        <f t="shared" si="167"/>
        <v>12</v>
      </c>
      <c r="BJ673">
        <f t="shared" si="168"/>
        <v>3.333333333333333</v>
      </c>
    </row>
    <row r="674" spans="2:62" x14ac:dyDescent="0.2">
      <c r="B674" s="4" t="s">
        <v>26</v>
      </c>
      <c r="C674" s="4">
        <v>666</v>
      </c>
      <c r="D674" s="4">
        <v>77</v>
      </c>
      <c r="E674" s="2">
        <f t="shared" si="169"/>
        <v>3.4722222222222223</v>
      </c>
      <c r="F674" s="11">
        <v>12.5</v>
      </c>
      <c r="G674" s="17">
        <f t="shared" si="174"/>
        <v>0.27777777777777779</v>
      </c>
      <c r="H674" s="17">
        <f t="shared" si="175"/>
        <v>1</v>
      </c>
      <c r="I674" s="27">
        <f t="shared" si="160"/>
        <v>404.16666666666669</v>
      </c>
      <c r="J674" s="27">
        <f t="shared" si="161"/>
        <v>285.471</v>
      </c>
      <c r="K674" s="27">
        <f t="shared" si="162"/>
        <v>5.1049051167052477</v>
      </c>
      <c r="L674" s="27">
        <f t="shared" si="170"/>
        <v>694.74257178337189</v>
      </c>
      <c r="M674" s="31">
        <f t="shared" si="171"/>
        <v>2.4123005964700415</v>
      </c>
      <c r="N674" s="28">
        <f t="shared" si="163"/>
        <v>0</v>
      </c>
      <c r="O674" s="29" t="str">
        <f t="shared" si="164"/>
        <v>Not Braking</v>
      </c>
      <c r="P674" s="36">
        <f t="shared" si="165"/>
        <v>2412.3005964700415</v>
      </c>
      <c r="Q674" s="36">
        <f>SUM(P$8:P674)</f>
        <v>1283857.9817173574</v>
      </c>
      <c r="R674" s="36">
        <f t="shared" si="172"/>
        <v>2412.3005964700415</v>
      </c>
      <c r="S674" s="36">
        <f>SUM(R$8:R674)</f>
        <v>2537947.4164294987</v>
      </c>
      <c r="T674" s="36">
        <f t="shared" si="173"/>
        <v>-1254089.4347121413</v>
      </c>
      <c r="U674" s="17"/>
      <c r="V674" s="24"/>
      <c r="BH674">
        <f t="shared" si="166"/>
        <v>0</v>
      </c>
      <c r="BI674">
        <f t="shared" si="167"/>
        <v>12.5</v>
      </c>
      <c r="BJ674">
        <f t="shared" si="168"/>
        <v>3.4722222222222223</v>
      </c>
    </row>
    <row r="675" spans="2:62" x14ac:dyDescent="0.2">
      <c r="B675" s="4" t="s">
        <v>26</v>
      </c>
      <c r="C675" s="4">
        <v>667</v>
      </c>
      <c r="D675" s="4">
        <v>78</v>
      </c>
      <c r="E675" s="2">
        <f t="shared" si="169"/>
        <v>3.8888888888888888</v>
      </c>
      <c r="F675" s="11">
        <v>14</v>
      </c>
      <c r="G675" s="17">
        <f t="shared" si="174"/>
        <v>0.90277777777777779</v>
      </c>
      <c r="H675" s="17">
        <f t="shared" si="175"/>
        <v>3.25</v>
      </c>
      <c r="I675" s="27">
        <f t="shared" si="160"/>
        <v>1313.5416666666667</v>
      </c>
      <c r="J675" s="27">
        <f t="shared" si="161"/>
        <v>285.471</v>
      </c>
      <c r="K675" s="27">
        <f t="shared" si="162"/>
        <v>6.4035929783950616</v>
      </c>
      <c r="L675" s="27">
        <f t="shared" si="170"/>
        <v>1605.4162596450619</v>
      </c>
      <c r="M675" s="31">
        <f t="shared" si="171"/>
        <v>6.2432854541752407</v>
      </c>
      <c r="N675" s="28">
        <f t="shared" si="163"/>
        <v>0</v>
      </c>
      <c r="O675" s="29" t="str">
        <f t="shared" si="164"/>
        <v>Not Braking</v>
      </c>
      <c r="P675" s="36">
        <f t="shared" si="165"/>
        <v>6243.2854541752404</v>
      </c>
      <c r="Q675" s="36">
        <f>SUM(P$8:P675)</f>
        <v>1290101.2671715326</v>
      </c>
      <c r="R675" s="36">
        <f t="shared" si="172"/>
        <v>6243.2854541752404</v>
      </c>
      <c r="S675" s="36">
        <f>SUM(R$8:R675)</f>
        <v>2544190.7018836741</v>
      </c>
      <c r="T675" s="36">
        <f t="shared" si="173"/>
        <v>-1254089.4347121415</v>
      </c>
      <c r="U675" s="17"/>
      <c r="V675" s="24"/>
      <c r="BH675">
        <f t="shared" si="166"/>
        <v>0</v>
      </c>
      <c r="BI675">
        <f t="shared" si="167"/>
        <v>14</v>
      </c>
      <c r="BJ675">
        <f t="shared" si="168"/>
        <v>3.8888888888888888</v>
      </c>
    </row>
    <row r="676" spans="2:62" x14ac:dyDescent="0.2">
      <c r="B676" s="4" t="s">
        <v>26</v>
      </c>
      <c r="C676" s="4">
        <v>668</v>
      </c>
      <c r="D676" s="4">
        <v>79</v>
      </c>
      <c r="E676" s="2">
        <f t="shared" si="169"/>
        <v>5.2777777777777777</v>
      </c>
      <c r="F676" s="11">
        <v>19</v>
      </c>
      <c r="G676" s="17">
        <f t="shared" si="174"/>
        <v>1.2777777777777777</v>
      </c>
      <c r="H676" s="17">
        <f t="shared" si="175"/>
        <v>4.5999999999999996</v>
      </c>
      <c r="I676" s="27">
        <f t="shared" si="160"/>
        <v>1859.1666666666665</v>
      </c>
      <c r="J676" s="27">
        <f t="shared" si="161"/>
        <v>285.471</v>
      </c>
      <c r="K676" s="27">
        <f t="shared" si="162"/>
        <v>11.794372781635802</v>
      </c>
      <c r="L676" s="27">
        <f t="shared" si="170"/>
        <v>2156.4320394483025</v>
      </c>
      <c r="M676" s="31">
        <f t="shared" si="171"/>
        <v>11.381169097088263</v>
      </c>
      <c r="N676" s="28">
        <f t="shared" si="163"/>
        <v>0</v>
      </c>
      <c r="O676" s="29" t="str">
        <f t="shared" si="164"/>
        <v>Not Braking</v>
      </c>
      <c r="P676" s="36">
        <f t="shared" si="165"/>
        <v>11381.169097088263</v>
      </c>
      <c r="Q676" s="36">
        <f>SUM(P$8:P676)</f>
        <v>1301482.4362686209</v>
      </c>
      <c r="R676" s="36">
        <f t="shared" si="172"/>
        <v>11381.169097088263</v>
      </c>
      <c r="S676" s="36">
        <f>SUM(R$8:R676)</f>
        <v>2555571.8709807624</v>
      </c>
      <c r="T676" s="36">
        <f t="shared" si="173"/>
        <v>-1254089.4347121415</v>
      </c>
      <c r="U676" s="17"/>
      <c r="V676" s="24"/>
      <c r="BH676">
        <f t="shared" si="166"/>
        <v>0</v>
      </c>
      <c r="BI676">
        <f t="shared" si="167"/>
        <v>19</v>
      </c>
      <c r="BJ676">
        <f t="shared" si="168"/>
        <v>5.2777777777777777</v>
      </c>
    </row>
    <row r="677" spans="2:62" x14ac:dyDescent="0.2">
      <c r="B677" s="4" t="s">
        <v>26</v>
      </c>
      <c r="C677" s="4">
        <v>669</v>
      </c>
      <c r="D677" s="4">
        <v>80</v>
      </c>
      <c r="E677" s="2">
        <f t="shared" si="169"/>
        <v>6.4444444444444446</v>
      </c>
      <c r="F677" s="11">
        <v>23.2</v>
      </c>
      <c r="G677" s="17">
        <f t="shared" si="174"/>
        <v>1.25</v>
      </c>
      <c r="H677" s="17">
        <f t="shared" si="175"/>
        <v>4.5</v>
      </c>
      <c r="I677" s="27">
        <f t="shared" si="160"/>
        <v>1818.75</v>
      </c>
      <c r="J677" s="27">
        <f t="shared" si="161"/>
        <v>285.471</v>
      </c>
      <c r="K677" s="27">
        <f t="shared" si="162"/>
        <v>17.585050432098768</v>
      </c>
      <c r="L677" s="27">
        <f t="shared" si="170"/>
        <v>2121.8060504320988</v>
      </c>
      <c r="M677" s="31">
        <f t="shared" si="171"/>
        <v>13.67386121389575</v>
      </c>
      <c r="N677" s="28">
        <f t="shared" si="163"/>
        <v>0</v>
      </c>
      <c r="O677" s="29" t="str">
        <f t="shared" si="164"/>
        <v>Not Braking</v>
      </c>
      <c r="P677" s="36">
        <f t="shared" si="165"/>
        <v>13673.861213895749</v>
      </c>
      <c r="Q677" s="36">
        <f>SUM(P$8:P677)</f>
        <v>1315156.2974825166</v>
      </c>
      <c r="R677" s="36">
        <f t="shared" si="172"/>
        <v>13673.861213895749</v>
      </c>
      <c r="S677" s="36">
        <f>SUM(R$8:R677)</f>
        <v>2569245.7321946584</v>
      </c>
      <c r="T677" s="36">
        <f t="shared" si="173"/>
        <v>-1254089.4347121418</v>
      </c>
      <c r="U677" s="17"/>
      <c r="V677" s="24"/>
      <c r="BH677">
        <f t="shared" si="166"/>
        <v>0</v>
      </c>
      <c r="BI677">
        <f t="shared" si="167"/>
        <v>23.2</v>
      </c>
      <c r="BJ677">
        <f t="shared" si="168"/>
        <v>6.4444444444444438</v>
      </c>
    </row>
    <row r="678" spans="2:62" x14ac:dyDescent="0.2">
      <c r="B678" s="4" t="s">
        <v>26</v>
      </c>
      <c r="C678" s="4">
        <v>670</v>
      </c>
      <c r="D678" s="4">
        <v>81</v>
      </c>
      <c r="E678" s="2">
        <f t="shared" si="169"/>
        <v>7.7777777777777777</v>
      </c>
      <c r="F678" s="11">
        <v>28</v>
      </c>
      <c r="G678" s="17">
        <f t="shared" si="174"/>
        <v>1.2222222222222223</v>
      </c>
      <c r="H678" s="17">
        <f t="shared" si="175"/>
        <v>4.4000000000000004</v>
      </c>
      <c r="I678" s="27">
        <f t="shared" si="160"/>
        <v>1778.3333333333335</v>
      </c>
      <c r="J678" s="27">
        <f t="shared" si="161"/>
        <v>285.471</v>
      </c>
      <c r="K678" s="27">
        <f t="shared" si="162"/>
        <v>25.614371913580246</v>
      </c>
      <c r="L678" s="27">
        <f t="shared" si="170"/>
        <v>2089.4187052469138</v>
      </c>
      <c r="M678" s="31">
        <f t="shared" si="171"/>
        <v>16.251034374142662</v>
      </c>
      <c r="N678" s="28">
        <f t="shared" si="163"/>
        <v>0</v>
      </c>
      <c r="O678" s="29" t="str">
        <f t="shared" si="164"/>
        <v>Not Braking</v>
      </c>
      <c r="P678" s="36">
        <f t="shared" si="165"/>
        <v>16251.034374142662</v>
      </c>
      <c r="Q678" s="36">
        <f>SUM(P$8:P678)</f>
        <v>1331407.3318566594</v>
      </c>
      <c r="R678" s="36">
        <f t="shared" si="172"/>
        <v>16251.034374142662</v>
      </c>
      <c r="S678" s="36">
        <f>SUM(R$8:R678)</f>
        <v>2585496.7665688009</v>
      </c>
      <c r="T678" s="36">
        <f t="shared" si="173"/>
        <v>-1254089.4347121415</v>
      </c>
      <c r="U678" s="17"/>
      <c r="V678" s="24"/>
      <c r="BH678">
        <f t="shared" si="166"/>
        <v>0</v>
      </c>
      <c r="BI678">
        <f t="shared" si="167"/>
        <v>28</v>
      </c>
      <c r="BJ678">
        <f t="shared" si="168"/>
        <v>7.7777777777777777</v>
      </c>
    </row>
    <row r="679" spans="2:62" x14ac:dyDescent="0.2">
      <c r="B679" s="4" t="s">
        <v>26</v>
      </c>
      <c r="C679" s="4">
        <v>671</v>
      </c>
      <c r="D679" s="4">
        <v>82</v>
      </c>
      <c r="E679" s="2">
        <f t="shared" si="169"/>
        <v>8.8888888888888893</v>
      </c>
      <c r="F679" s="11">
        <v>32</v>
      </c>
      <c r="G679" s="17">
        <f t="shared" si="174"/>
        <v>0.83333333333333326</v>
      </c>
      <c r="H679" s="17">
        <f t="shared" si="175"/>
        <v>3</v>
      </c>
      <c r="I679" s="27">
        <f t="shared" si="160"/>
        <v>1212.5</v>
      </c>
      <c r="J679" s="27">
        <f t="shared" si="161"/>
        <v>285.471</v>
      </c>
      <c r="K679" s="27">
        <f t="shared" si="162"/>
        <v>33.455506172839513</v>
      </c>
      <c r="L679" s="27">
        <f t="shared" si="170"/>
        <v>1531.4265061728395</v>
      </c>
      <c r="M679" s="31">
        <f t="shared" si="171"/>
        <v>13.612680054869685</v>
      </c>
      <c r="N679" s="28">
        <f t="shared" si="163"/>
        <v>0</v>
      </c>
      <c r="O679" s="29" t="str">
        <f t="shared" si="164"/>
        <v>Not Braking</v>
      </c>
      <c r="P679" s="36">
        <f t="shared" si="165"/>
        <v>13612.680054869685</v>
      </c>
      <c r="Q679" s="36">
        <f>SUM(P$8:P679)</f>
        <v>1345020.0119115291</v>
      </c>
      <c r="R679" s="36">
        <f t="shared" si="172"/>
        <v>13612.680054869685</v>
      </c>
      <c r="S679" s="36">
        <f>SUM(R$8:R679)</f>
        <v>2599109.4466236704</v>
      </c>
      <c r="T679" s="36">
        <f t="shared" si="173"/>
        <v>-1254089.4347121413</v>
      </c>
      <c r="U679" s="17"/>
      <c r="V679" s="24"/>
      <c r="BH679">
        <f t="shared" si="166"/>
        <v>0</v>
      </c>
      <c r="BI679">
        <f t="shared" si="167"/>
        <v>32</v>
      </c>
      <c r="BJ679">
        <f t="shared" si="168"/>
        <v>8.8888888888888893</v>
      </c>
    </row>
    <row r="680" spans="2:62" x14ac:dyDescent="0.2">
      <c r="B680" s="4" t="s">
        <v>26</v>
      </c>
      <c r="C680" s="4">
        <v>672</v>
      </c>
      <c r="D680" s="4">
        <v>83</v>
      </c>
      <c r="E680" s="2">
        <f t="shared" si="169"/>
        <v>9.4444444444444446</v>
      </c>
      <c r="F680" s="11">
        <v>34</v>
      </c>
      <c r="G680" s="17">
        <f t="shared" si="174"/>
        <v>0.55555555555555558</v>
      </c>
      <c r="H680" s="17">
        <f t="shared" si="175"/>
        <v>2</v>
      </c>
      <c r="I680" s="27">
        <f t="shared" si="160"/>
        <v>808.33333333333337</v>
      </c>
      <c r="J680" s="27">
        <f t="shared" si="161"/>
        <v>285.471</v>
      </c>
      <c r="K680" s="27">
        <f t="shared" si="162"/>
        <v>37.768130015432099</v>
      </c>
      <c r="L680" s="27">
        <f t="shared" si="170"/>
        <v>1131.5724633487655</v>
      </c>
      <c r="M680" s="31">
        <f t="shared" si="171"/>
        <v>10.687073264960564</v>
      </c>
      <c r="N680" s="28">
        <f t="shared" si="163"/>
        <v>0</v>
      </c>
      <c r="O680" s="29" t="str">
        <f t="shared" si="164"/>
        <v>Not Braking</v>
      </c>
      <c r="P680" s="36">
        <f t="shared" si="165"/>
        <v>10687.073264960563</v>
      </c>
      <c r="Q680" s="36">
        <f>SUM(P$8:P680)</f>
        <v>1355707.0851764898</v>
      </c>
      <c r="R680" s="36">
        <f t="shared" si="172"/>
        <v>10687.073264960563</v>
      </c>
      <c r="S680" s="36">
        <f>SUM(R$8:R680)</f>
        <v>2609796.5198886311</v>
      </c>
      <c r="T680" s="36">
        <f t="shared" si="173"/>
        <v>-1254089.4347121413</v>
      </c>
      <c r="U680" s="17"/>
      <c r="V680" s="24"/>
      <c r="BH680">
        <f t="shared" si="166"/>
        <v>0</v>
      </c>
      <c r="BI680">
        <f t="shared" si="167"/>
        <v>34</v>
      </c>
      <c r="BJ680">
        <f t="shared" si="168"/>
        <v>9.4444444444444446</v>
      </c>
    </row>
    <row r="681" spans="2:62" x14ac:dyDescent="0.2">
      <c r="B681" s="4" t="s">
        <v>26</v>
      </c>
      <c r="C681" s="4">
        <v>673</v>
      </c>
      <c r="D681" s="4">
        <v>84</v>
      </c>
      <c r="E681" s="2">
        <f t="shared" si="169"/>
        <v>10</v>
      </c>
      <c r="F681" s="11">
        <v>36</v>
      </c>
      <c r="G681" s="17">
        <f t="shared" si="174"/>
        <v>0.55555555555555558</v>
      </c>
      <c r="H681" s="17">
        <f t="shared" si="175"/>
        <v>2</v>
      </c>
      <c r="I681" s="27">
        <f t="shared" si="160"/>
        <v>808.33333333333337</v>
      </c>
      <c r="J681" s="27">
        <f t="shared" si="161"/>
        <v>285.471</v>
      </c>
      <c r="K681" s="27">
        <f t="shared" si="162"/>
        <v>42.342125000000003</v>
      </c>
      <c r="L681" s="27">
        <f t="shared" si="170"/>
        <v>1136.1464583333334</v>
      </c>
      <c r="M681" s="31">
        <f t="shared" si="171"/>
        <v>11.361464583333333</v>
      </c>
      <c r="N681" s="28">
        <f t="shared" si="163"/>
        <v>0</v>
      </c>
      <c r="O681" s="29" t="str">
        <f t="shared" si="164"/>
        <v>Not Braking</v>
      </c>
      <c r="P681" s="36">
        <f t="shared" si="165"/>
        <v>11361.464583333334</v>
      </c>
      <c r="Q681" s="36">
        <f>SUM(P$8:P681)</f>
        <v>1367068.5497598231</v>
      </c>
      <c r="R681" s="36">
        <f t="shared" si="172"/>
        <v>11361.464583333334</v>
      </c>
      <c r="S681" s="36">
        <f>SUM(R$8:R681)</f>
        <v>2621157.9844719642</v>
      </c>
      <c r="T681" s="36">
        <f t="shared" si="173"/>
        <v>-1254089.4347121411</v>
      </c>
      <c r="U681" s="17"/>
      <c r="V681" s="24"/>
      <c r="BH681">
        <f t="shared" si="166"/>
        <v>0</v>
      </c>
      <c r="BI681">
        <f t="shared" si="167"/>
        <v>36</v>
      </c>
      <c r="BJ681">
        <f t="shared" si="168"/>
        <v>10</v>
      </c>
    </row>
    <row r="682" spans="2:62" x14ac:dyDescent="0.2">
      <c r="B682" s="4" t="s">
        <v>26</v>
      </c>
      <c r="C682" s="4">
        <v>674</v>
      </c>
      <c r="D682" s="4">
        <v>85</v>
      </c>
      <c r="E682" s="2">
        <f t="shared" si="169"/>
        <v>10.555555555555555</v>
      </c>
      <c r="F682" s="11">
        <v>38</v>
      </c>
      <c r="G682" s="17">
        <f t="shared" si="174"/>
        <v>0.55555555555555558</v>
      </c>
      <c r="H682" s="17">
        <f t="shared" si="175"/>
        <v>2</v>
      </c>
      <c r="I682" s="27">
        <f t="shared" si="160"/>
        <v>808.33333333333337</v>
      </c>
      <c r="J682" s="27">
        <f t="shared" si="161"/>
        <v>285.471</v>
      </c>
      <c r="K682" s="27">
        <f t="shared" si="162"/>
        <v>47.17749112654321</v>
      </c>
      <c r="L682" s="27">
        <f t="shared" si="170"/>
        <v>1140.9818244598766</v>
      </c>
      <c r="M682" s="31">
        <f t="shared" si="171"/>
        <v>12.043697035965364</v>
      </c>
      <c r="N682" s="28">
        <f t="shared" si="163"/>
        <v>0</v>
      </c>
      <c r="O682" s="29" t="str">
        <f t="shared" si="164"/>
        <v>Not Braking</v>
      </c>
      <c r="P682" s="36">
        <f t="shared" si="165"/>
        <v>12043.697035965364</v>
      </c>
      <c r="Q682" s="36">
        <f>SUM(P$8:P682)</f>
        <v>1379112.2467957884</v>
      </c>
      <c r="R682" s="36">
        <f t="shared" si="172"/>
        <v>12043.697035965364</v>
      </c>
      <c r="S682" s="36">
        <f>SUM(R$8:R682)</f>
        <v>2633201.6815079297</v>
      </c>
      <c r="T682" s="36">
        <f t="shared" si="173"/>
        <v>-1254089.4347121413</v>
      </c>
      <c r="U682" s="17"/>
      <c r="V682" s="24"/>
      <c r="BH682">
        <f t="shared" si="166"/>
        <v>0</v>
      </c>
      <c r="BI682">
        <f t="shared" si="167"/>
        <v>38</v>
      </c>
      <c r="BJ682">
        <f t="shared" si="168"/>
        <v>10.555555555555555</v>
      </c>
    </row>
    <row r="683" spans="2:62" x14ac:dyDescent="0.2">
      <c r="B683" s="4" t="s">
        <v>26</v>
      </c>
      <c r="C683" s="4">
        <v>675</v>
      </c>
      <c r="D683" s="4">
        <v>86</v>
      </c>
      <c r="E683" s="2">
        <f t="shared" si="169"/>
        <v>11.111111111111111</v>
      </c>
      <c r="F683" s="11">
        <v>40</v>
      </c>
      <c r="G683" s="17">
        <f t="shared" si="174"/>
        <v>0.31944444444444403</v>
      </c>
      <c r="H683" s="17">
        <f t="shared" si="175"/>
        <v>1.1499999999999986</v>
      </c>
      <c r="I683" s="27">
        <f t="shared" si="160"/>
        <v>464.79166666666606</v>
      </c>
      <c r="J683" s="27">
        <f t="shared" si="161"/>
        <v>285.471</v>
      </c>
      <c r="K683" s="27">
        <f t="shared" si="162"/>
        <v>52.274228395061726</v>
      </c>
      <c r="L683" s="27">
        <f t="shared" si="170"/>
        <v>802.53689506172782</v>
      </c>
      <c r="M683" s="31">
        <f t="shared" si="171"/>
        <v>8.9170766117969755</v>
      </c>
      <c r="N683" s="28">
        <f t="shared" si="163"/>
        <v>0</v>
      </c>
      <c r="O683" s="29" t="str">
        <f t="shared" si="164"/>
        <v>Not Braking</v>
      </c>
      <c r="P683" s="36">
        <f t="shared" si="165"/>
        <v>8917.0766117969761</v>
      </c>
      <c r="Q683" s="36">
        <f>SUM(P$8:P683)</f>
        <v>1388029.3234075853</v>
      </c>
      <c r="R683" s="36">
        <f t="shared" si="172"/>
        <v>8917.0766117969761</v>
      </c>
      <c r="S683" s="36">
        <f>SUM(R$8:R683)</f>
        <v>2642118.7581197266</v>
      </c>
      <c r="T683" s="36">
        <f t="shared" si="173"/>
        <v>-1254089.4347121413</v>
      </c>
      <c r="U683" s="17"/>
      <c r="V683" s="24"/>
      <c r="BH683">
        <f t="shared" si="166"/>
        <v>0</v>
      </c>
      <c r="BI683">
        <f t="shared" si="167"/>
        <v>40</v>
      </c>
      <c r="BJ683">
        <f t="shared" si="168"/>
        <v>11.111111111111111</v>
      </c>
    </row>
    <row r="684" spans="2:62" x14ac:dyDescent="0.2">
      <c r="B684" s="4" t="s">
        <v>26</v>
      </c>
      <c r="C684" s="4">
        <v>676</v>
      </c>
      <c r="D684" s="4">
        <v>87</v>
      </c>
      <c r="E684" s="2">
        <f t="shared" si="169"/>
        <v>11.194444444444445</v>
      </c>
      <c r="F684" s="11">
        <v>40.299999999999997</v>
      </c>
      <c r="G684" s="17">
        <f t="shared" si="174"/>
        <v>6.9444444444444448E-2</v>
      </c>
      <c r="H684" s="17">
        <f t="shared" si="175"/>
        <v>0.25</v>
      </c>
      <c r="I684" s="27">
        <f t="shared" si="160"/>
        <v>101.04166666666667</v>
      </c>
      <c r="J684" s="27">
        <f t="shared" si="161"/>
        <v>285.471</v>
      </c>
      <c r="K684" s="27">
        <f t="shared" si="162"/>
        <v>53.061282246334883</v>
      </c>
      <c r="L684" s="27">
        <f t="shared" si="170"/>
        <v>439.57394891300157</v>
      </c>
      <c r="M684" s="31">
        <f t="shared" si="171"/>
        <v>4.9207861503316561</v>
      </c>
      <c r="N684" s="28">
        <f t="shared" si="163"/>
        <v>0</v>
      </c>
      <c r="O684" s="29" t="str">
        <f t="shared" si="164"/>
        <v>Not Braking</v>
      </c>
      <c r="P684" s="36">
        <f t="shared" si="165"/>
        <v>4920.7861503316562</v>
      </c>
      <c r="Q684" s="36">
        <f>SUM(P$8:P684)</f>
        <v>1392950.1095579169</v>
      </c>
      <c r="R684" s="36">
        <f t="shared" si="172"/>
        <v>4920.7861503316562</v>
      </c>
      <c r="S684" s="36">
        <f>SUM(R$8:R684)</f>
        <v>2647039.5442700582</v>
      </c>
      <c r="T684" s="36">
        <f t="shared" si="173"/>
        <v>-1254089.4347121413</v>
      </c>
      <c r="U684" s="17"/>
      <c r="V684" s="24"/>
      <c r="BH684">
        <f t="shared" si="166"/>
        <v>0</v>
      </c>
      <c r="BI684">
        <f t="shared" si="167"/>
        <v>40.299999999999997</v>
      </c>
      <c r="BJ684">
        <f t="shared" si="168"/>
        <v>11.194444444444443</v>
      </c>
    </row>
    <row r="685" spans="2:62" x14ac:dyDescent="0.2">
      <c r="B685" s="4" t="s">
        <v>26</v>
      </c>
      <c r="C685" s="4">
        <v>677</v>
      </c>
      <c r="D685" s="4">
        <v>88</v>
      </c>
      <c r="E685" s="2">
        <f t="shared" si="169"/>
        <v>11.25</v>
      </c>
      <c r="F685" s="11">
        <v>40.5</v>
      </c>
      <c r="G685" s="17">
        <f t="shared" si="174"/>
        <v>-0.18055555555555516</v>
      </c>
      <c r="H685" s="17">
        <f t="shared" si="175"/>
        <v>-0.64999999999999858</v>
      </c>
      <c r="I685" s="27">
        <f t="shared" si="160"/>
        <v>-262.70833333333275</v>
      </c>
      <c r="J685" s="27">
        <f t="shared" si="161"/>
        <v>285.471</v>
      </c>
      <c r="K685" s="27">
        <f t="shared" si="162"/>
        <v>53.589251953125</v>
      </c>
      <c r="L685" s="27">
        <f t="shared" si="170"/>
        <v>76.351918619792229</v>
      </c>
      <c r="M685" s="31">
        <f t="shared" si="171"/>
        <v>0.85895908447266256</v>
      </c>
      <c r="N685" s="28">
        <f t="shared" si="163"/>
        <v>858.95908447266254</v>
      </c>
      <c r="O685" s="29" t="str">
        <f t="shared" si="164"/>
        <v>Braking</v>
      </c>
      <c r="P685" s="36">
        <f t="shared" si="165"/>
        <v>858.95908447266254</v>
      </c>
      <c r="Q685" s="36">
        <f>SUM(P$8:P685)</f>
        <v>1393809.0686423895</v>
      </c>
      <c r="R685" s="36">
        <f t="shared" si="172"/>
        <v>858.95908447266254</v>
      </c>
      <c r="S685" s="36">
        <f>SUM(R$8:R685)</f>
        <v>2647898.5033545308</v>
      </c>
      <c r="T685" s="36">
        <f t="shared" si="173"/>
        <v>-1254089.4347121413</v>
      </c>
      <c r="U685" s="17"/>
      <c r="V685" s="24"/>
      <c r="BH685">
        <f t="shared" si="166"/>
        <v>0</v>
      </c>
      <c r="BI685">
        <f t="shared" si="167"/>
        <v>40.5</v>
      </c>
      <c r="BJ685">
        <f t="shared" si="168"/>
        <v>11.25</v>
      </c>
    </row>
    <row r="686" spans="2:62" x14ac:dyDescent="0.2">
      <c r="B686" s="4" t="s">
        <v>26</v>
      </c>
      <c r="C686" s="4">
        <v>678</v>
      </c>
      <c r="D686" s="4">
        <v>89</v>
      </c>
      <c r="E686" s="2">
        <f t="shared" si="169"/>
        <v>10.833333333333334</v>
      </c>
      <c r="F686" s="11">
        <v>39</v>
      </c>
      <c r="G686" s="17">
        <f t="shared" si="174"/>
        <v>-0.6666666666666663</v>
      </c>
      <c r="H686" s="17">
        <f t="shared" si="175"/>
        <v>-2.3999999999999986</v>
      </c>
      <c r="I686" s="27">
        <f t="shared" si="160"/>
        <v>-969.99999999999943</v>
      </c>
      <c r="J686" s="27">
        <f t="shared" si="161"/>
        <v>285.471</v>
      </c>
      <c r="K686" s="27">
        <f t="shared" si="162"/>
        <v>49.693188368055566</v>
      </c>
      <c r="L686" s="27">
        <f t="shared" si="170"/>
        <v>-634.8358116319439</v>
      </c>
      <c r="M686" s="31">
        <f t="shared" si="171"/>
        <v>-6.8773879593460601</v>
      </c>
      <c r="N686" s="28">
        <f t="shared" si="163"/>
        <v>-6877.3879593460597</v>
      </c>
      <c r="O686" s="29" t="str">
        <f t="shared" si="164"/>
        <v>Braking</v>
      </c>
      <c r="P686" s="36">
        <f t="shared" si="165"/>
        <v>-6877.3879593460597</v>
      </c>
      <c r="Q686" s="36">
        <f>SUM(P$8:P686)</f>
        <v>1386931.6806830433</v>
      </c>
      <c r="R686" s="36">
        <f t="shared" si="172"/>
        <v>6877.3879593460597</v>
      </c>
      <c r="S686" s="36">
        <f>SUM(R$8:R686)</f>
        <v>2654775.891313877</v>
      </c>
      <c r="T686" s="36">
        <f t="shared" si="173"/>
        <v>-1267844.2106308336</v>
      </c>
      <c r="U686" s="17"/>
      <c r="V686" s="24"/>
      <c r="BH686">
        <f t="shared" si="166"/>
        <v>0</v>
      </c>
      <c r="BI686">
        <f t="shared" si="167"/>
        <v>39</v>
      </c>
      <c r="BJ686">
        <f t="shared" si="168"/>
        <v>10.833333333333334</v>
      </c>
    </row>
    <row r="687" spans="2:62" x14ac:dyDescent="0.2">
      <c r="B687" s="4" t="s">
        <v>26</v>
      </c>
      <c r="C687" s="4">
        <v>679</v>
      </c>
      <c r="D687" s="4">
        <v>90</v>
      </c>
      <c r="E687" s="2">
        <f t="shared" si="169"/>
        <v>9.9166666666666661</v>
      </c>
      <c r="F687" s="11">
        <v>35.700000000000003</v>
      </c>
      <c r="G687" s="17">
        <f t="shared" si="174"/>
        <v>-0.99999999999999989</v>
      </c>
      <c r="H687" s="17">
        <f t="shared" si="175"/>
        <v>-3.5999999999999996</v>
      </c>
      <c r="I687" s="27">
        <f t="shared" si="160"/>
        <v>-1454.9999999999998</v>
      </c>
      <c r="J687" s="27">
        <f t="shared" si="161"/>
        <v>285.471</v>
      </c>
      <c r="K687" s="27">
        <f t="shared" si="162"/>
        <v>41.639363342013887</v>
      </c>
      <c r="L687" s="27">
        <f t="shared" si="170"/>
        <v>-1127.8896366579859</v>
      </c>
      <c r="M687" s="31">
        <f t="shared" si="171"/>
        <v>-11.184905563525026</v>
      </c>
      <c r="N687" s="28">
        <f t="shared" si="163"/>
        <v>-11184.905563525026</v>
      </c>
      <c r="O687" s="29" t="str">
        <f t="shared" si="164"/>
        <v>Braking</v>
      </c>
      <c r="P687" s="36">
        <f t="shared" si="165"/>
        <v>-11184.905563525026</v>
      </c>
      <c r="Q687" s="36">
        <f>SUM(P$8:P687)</f>
        <v>1375746.7751195184</v>
      </c>
      <c r="R687" s="36">
        <f t="shared" si="172"/>
        <v>11184.905563525026</v>
      </c>
      <c r="S687" s="36">
        <f>SUM(R$8:R687)</f>
        <v>2665960.7968774019</v>
      </c>
      <c r="T687" s="36">
        <f t="shared" si="173"/>
        <v>-1290214.0217578835</v>
      </c>
      <c r="U687" s="17"/>
      <c r="V687" s="24"/>
      <c r="BH687">
        <f t="shared" si="166"/>
        <v>0</v>
      </c>
      <c r="BI687">
        <f t="shared" si="167"/>
        <v>35.700000000000003</v>
      </c>
      <c r="BJ687">
        <f t="shared" si="168"/>
        <v>9.9166666666666679</v>
      </c>
    </row>
    <row r="688" spans="2:62" x14ac:dyDescent="0.2">
      <c r="B688" s="4" t="s">
        <v>26</v>
      </c>
      <c r="C688" s="4">
        <v>680</v>
      </c>
      <c r="D688" s="4">
        <v>91</v>
      </c>
      <c r="E688" s="2">
        <f t="shared" si="169"/>
        <v>8.8333333333333339</v>
      </c>
      <c r="F688" s="11">
        <v>31.8</v>
      </c>
      <c r="G688" s="17">
        <f t="shared" si="174"/>
        <v>-1.1944444444444446</v>
      </c>
      <c r="H688" s="17">
        <f t="shared" si="175"/>
        <v>-4.3000000000000007</v>
      </c>
      <c r="I688" s="27">
        <f t="shared" si="160"/>
        <v>-1737.916666666667</v>
      </c>
      <c r="J688" s="27">
        <f t="shared" si="161"/>
        <v>285.471</v>
      </c>
      <c r="K688" s="27">
        <f t="shared" si="162"/>
        <v>33.038619201388897</v>
      </c>
      <c r="L688" s="27">
        <f t="shared" si="170"/>
        <v>-1419.4070474652781</v>
      </c>
      <c r="M688" s="31">
        <f t="shared" si="171"/>
        <v>-12.538095585943291</v>
      </c>
      <c r="N688" s="28">
        <f t="shared" si="163"/>
        <v>-12538.095585943291</v>
      </c>
      <c r="O688" s="29" t="str">
        <f t="shared" si="164"/>
        <v>Braking</v>
      </c>
      <c r="P688" s="36">
        <f t="shared" si="165"/>
        <v>-12538.095585943291</v>
      </c>
      <c r="Q688" s="36">
        <f>SUM(P$8:P688)</f>
        <v>1363208.6795335752</v>
      </c>
      <c r="R688" s="36">
        <f t="shared" si="172"/>
        <v>12538.095585943291</v>
      </c>
      <c r="S688" s="36">
        <f>SUM(R$8:R688)</f>
        <v>2678498.8924633451</v>
      </c>
      <c r="T688" s="36">
        <f t="shared" si="173"/>
        <v>-1315290.2129297699</v>
      </c>
      <c r="U688" s="17"/>
      <c r="V688" s="24"/>
      <c r="BH688">
        <f t="shared" si="166"/>
        <v>0</v>
      </c>
      <c r="BI688">
        <f t="shared" si="167"/>
        <v>31.8</v>
      </c>
      <c r="BJ688">
        <f t="shared" si="168"/>
        <v>8.8333333333333339</v>
      </c>
    </row>
    <row r="689" spans="2:62" x14ac:dyDescent="0.2">
      <c r="B689" s="4" t="s">
        <v>26</v>
      </c>
      <c r="C689" s="4">
        <v>681</v>
      </c>
      <c r="D689" s="4">
        <v>92</v>
      </c>
      <c r="E689" s="2">
        <f t="shared" si="169"/>
        <v>7.5277777777777777</v>
      </c>
      <c r="F689" s="11">
        <v>27.1</v>
      </c>
      <c r="G689" s="17">
        <f t="shared" si="174"/>
        <v>-1.25</v>
      </c>
      <c r="H689" s="17">
        <f t="shared" si="175"/>
        <v>-4.5</v>
      </c>
      <c r="I689" s="27">
        <f t="shared" si="160"/>
        <v>-1818.75</v>
      </c>
      <c r="J689" s="27">
        <f t="shared" si="161"/>
        <v>285.471</v>
      </c>
      <c r="K689" s="27">
        <f t="shared" si="162"/>
        <v>23.994197547260804</v>
      </c>
      <c r="L689" s="27">
        <f t="shared" si="170"/>
        <v>-1509.2848024527393</v>
      </c>
      <c r="M689" s="31">
        <f t="shared" si="171"/>
        <v>-11.361560596241453</v>
      </c>
      <c r="N689" s="28">
        <f t="shared" si="163"/>
        <v>-11361.560596241454</v>
      </c>
      <c r="O689" s="29" t="str">
        <f t="shared" si="164"/>
        <v>Braking</v>
      </c>
      <c r="P689" s="36">
        <f t="shared" si="165"/>
        <v>-11361.560596241454</v>
      </c>
      <c r="Q689" s="36">
        <f>SUM(P$8:P689)</f>
        <v>1351847.1189373338</v>
      </c>
      <c r="R689" s="36">
        <f t="shared" si="172"/>
        <v>11361.560596241454</v>
      </c>
      <c r="S689" s="36">
        <f>SUM(R$8:R689)</f>
        <v>2689860.4530595867</v>
      </c>
      <c r="T689" s="36">
        <f t="shared" si="173"/>
        <v>-1338013.3341222529</v>
      </c>
      <c r="U689" s="17"/>
      <c r="V689" s="24"/>
      <c r="BH689">
        <f t="shared" si="166"/>
        <v>0</v>
      </c>
      <c r="BI689">
        <f t="shared" si="167"/>
        <v>27.1</v>
      </c>
      <c r="BJ689">
        <f t="shared" si="168"/>
        <v>7.5277777777777777</v>
      </c>
    </row>
    <row r="690" spans="2:62" x14ac:dyDescent="0.2">
      <c r="B690" s="4" t="s">
        <v>26</v>
      </c>
      <c r="C690" s="4">
        <v>682</v>
      </c>
      <c r="D690" s="4">
        <v>93</v>
      </c>
      <c r="E690" s="2">
        <f t="shared" si="169"/>
        <v>6.333333333333333</v>
      </c>
      <c r="F690" s="11">
        <v>22.8</v>
      </c>
      <c r="G690" s="17">
        <f t="shared" si="174"/>
        <v>-0.83333333333333326</v>
      </c>
      <c r="H690" s="17">
        <f t="shared" si="175"/>
        <v>-3</v>
      </c>
      <c r="I690" s="27">
        <f t="shared" si="160"/>
        <v>-1212.5</v>
      </c>
      <c r="J690" s="27">
        <f t="shared" si="161"/>
        <v>285.471</v>
      </c>
      <c r="K690" s="27">
        <f t="shared" si="162"/>
        <v>16.983896805555556</v>
      </c>
      <c r="L690" s="27">
        <f t="shared" si="170"/>
        <v>-910.04510319444444</v>
      </c>
      <c r="M690" s="31">
        <f t="shared" si="171"/>
        <v>-5.7636189868981482</v>
      </c>
      <c r="N690" s="28">
        <f t="shared" si="163"/>
        <v>-5763.6189868981483</v>
      </c>
      <c r="O690" s="29" t="str">
        <f t="shared" si="164"/>
        <v>Braking</v>
      </c>
      <c r="P690" s="36">
        <f t="shared" si="165"/>
        <v>-5763.6189868981483</v>
      </c>
      <c r="Q690" s="36">
        <f>SUM(P$8:P690)</f>
        <v>1346083.4999504357</v>
      </c>
      <c r="R690" s="36">
        <f t="shared" si="172"/>
        <v>5763.6189868981483</v>
      </c>
      <c r="S690" s="36">
        <f>SUM(R$8:R690)</f>
        <v>2695624.0720464848</v>
      </c>
      <c r="T690" s="36">
        <f t="shared" si="173"/>
        <v>-1349540.5720960491</v>
      </c>
      <c r="U690" s="17"/>
      <c r="V690" s="24"/>
      <c r="BH690">
        <f t="shared" si="166"/>
        <v>0</v>
      </c>
      <c r="BI690">
        <f t="shared" si="167"/>
        <v>22.8</v>
      </c>
      <c r="BJ690">
        <f t="shared" si="168"/>
        <v>6.333333333333333</v>
      </c>
    </row>
    <row r="691" spans="2:62" x14ac:dyDescent="0.2">
      <c r="B691" s="4" t="s">
        <v>26</v>
      </c>
      <c r="C691" s="4">
        <v>683</v>
      </c>
      <c r="D691" s="4">
        <v>94</v>
      </c>
      <c r="E691" s="2">
        <f t="shared" si="169"/>
        <v>5.8611111111111107</v>
      </c>
      <c r="F691" s="11">
        <v>21.1</v>
      </c>
      <c r="G691" s="17">
        <f t="shared" si="174"/>
        <v>-0.54166666666666696</v>
      </c>
      <c r="H691" s="17">
        <f t="shared" si="175"/>
        <v>-1.9500000000000011</v>
      </c>
      <c r="I691" s="27">
        <f t="shared" si="160"/>
        <v>-788.12500000000045</v>
      </c>
      <c r="J691" s="27">
        <f t="shared" si="161"/>
        <v>285.471</v>
      </c>
      <c r="K691" s="27">
        <f t="shared" si="162"/>
        <v>14.545630764853394</v>
      </c>
      <c r="L691" s="27">
        <f t="shared" si="170"/>
        <v>-488.10836923514705</v>
      </c>
      <c r="M691" s="31">
        <f t="shared" si="171"/>
        <v>-2.8608573863504447</v>
      </c>
      <c r="N691" s="28">
        <f t="shared" si="163"/>
        <v>-2860.8573863504448</v>
      </c>
      <c r="O691" s="29" t="str">
        <f t="shared" si="164"/>
        <v>Braking</v>
      </c>
      <c r="P691" s="36">
        <f t="shared" si="165"/>
        <v>-2860.8573863504448</v>
      </c>
      <c r="Q691" s="36">
        <f>SUM(P$8:P691)</f>
        <v>1343222.6425640853</v>
      </c>
      <c r="R691" s="36">
        <f t="shared" si="172"/>
        <v>2860.8573863504448</v>
      </c>
      <c r="S691" s="36">
        <f>SUM(R$8:R691)</f>
        <v>2698484.9294328354</v>
      </c>
      <c r="T691" s="36">
        <f t="shared" si="173"/>
        <v>-1355262.2868687501</v>
      </c>
      <c r="U691" s="17"/>
      <c r="V691" s="24"/>
      <c r="BH691">
        <f t="shared" si="166"/>
        <v>0</v>
      </c>
      <c r="BI691">
        <f t="shared" si="167"/>
        <v>21.1</v>
      </c>
      <c r="BJ691">
        <f t="shared" si="168"/>
        <v>5.8611111111111116</v>
      </c>
    </row>
    <row r="692" spans="2:62" x14ac:dyDescent="0.2">
      <c r="B692" s="4" t="s">
        <v>26</v>
      </c>
      <c r="C692" s="4">
        <v>684</v>
      </c>
      <c r="D692" s="4">
        <v>95</v>
      </c>
      <c r="E692" s="2">
        <f t="shared" si="169"/>
        <v>5.25</v>
      </c>
      <c r="F692" s="11">
        <v>18.899999999999999</v>
      </c>
      <c r="G692" s="17">
        <f t="shared" si="174"/>
        <v>-0.30555555555555597</v>
      </c>
      <c r="H692" s="17">
        <f t="shared" si="175"/>
        <v>-1.1000000000000014</v>
      </c>
      <c r="I692" s="27">
        <f t="shared" si="160"/>
        <v>-444.58333333333394</v>
      </c>
      <c r="J692" s="27">
        <f t="shared" si="161"/>
        <v>285.471</v>
      </c>
      <c r="K692" s="27">
        <f t="shared" si="162"/>
        <v>11.670548203125001</v>
      </c>
      <c r="L692" s="27">
        <f t="shared" si="170"/>
        <v>-147.44178513020893</v>
      </c>
      <c r="M692" s="31">
        <f t="shared" si="171"/>
        <v>-0.77406937193359682</v>
      </c>
      <c r="N692" s="28">
        <f t="shared" si="163"/>
        <v>-774.06937193359681</v>
      </c>
      <c r="O692" s="29" t="str">
        <f t="shared" si="164"/>
        <v>Braking</v>
      </c>
      <c r="P692" s="36">
        <f t="shared" si="165"/>
        <v>-774.06937193359681</v>
      </c>
      <c r="Q692" s="36">
        <f>SUM(P$8:P692)</f>
        <v>1342448.5731921517</v>
      </c>
      <c r="R692" s="36">
        <f t="shared" si="172"/>
        <v>774.06937193359681</v>
      </c>
      <c r="S692" s="36">
        <f>SUM(R$8:R692)</f>
        <v>2699258.998804769</v>
      </c>
      <c r="T692" s="36">
        <f t="shared" si="173"/>
        <v>-1356810.4256126173</v>
      </c>
      <c r="U692" s="17"/>
      <c r="V692" s="24"/>
      <c r="BH692">
        <f t="shared" si="166"/>
        <v>0</v>
      </c>
      <c r="BI692">
        <f t="shared" si="167"/>
        <v>18.899999999999999</v>
      </c>
      <c r="BJ692">
        <f t="shared" si="168"/>
        <v>5.2499999999999991</v>
      </c>
    </row>
    <row r="693" spans="2:62" x14ac:dyDescent="0.2">
      <c r="B693" s="4" t="s">
        <v>26</v>
      </c>
      <c r="C693" s="4">
        <v>685</v>
      </c>
      <c r="D693" s="4">
        <v>96</v>
      </c>
      <c r="E693" s="2">
        <f t="shared" si="169"/>
        <v>5.25</v>
      </c>
      <c r="F693" s="11">
        <v>18.899999999999999</v>
      </c>
      <c r="G693" s="17">
        <f t="shared" si="174"/>
        <v>0.33333333333333365</v>
      </c>
      <c r="H693" s="17">
        <f t="shared" si="175"/>
        <v>1.2000000000000011</v>
      </c>
      <c r="I693" s="27">
        <f t="shared" si="160"/>
        <v>485.00000000000045</v>
      </c>
      <c r="J693" s="27">
        <f t="shared" si="161"/>
        <v>285.471</v>
      </c>
      <c r="K693" s="27">
        <f t="shared" si="162"/>
        <v>11.670548203125001</v>
      </c>
      <c r="L693" s="27">
        <f t="shared" si="170"/>
        <v>782.14154820312547</v>
      </c>
      <c r="M693" s="31">
        <f t="shared" si="171"/>
        <v>4.1062431280664082</v>
      </c>
      <c r="N693" s="28">
        <f t="shared" si="163"/>
        <v>0</v>
      </c>
      <c r="O693" s="29" t="str">
        <f t="shared" si="164"/>
        <v>Not Braking</v>
      </c>
      <c r="P693" s="36">
        <f t="shared" si="165"/>
        <v>4106.2431280664086</v>
      </c>
      <c r="Q693" s="36">
        <f>SUM(P$8:P693)</f>
        <v>1346554.8163202181</v>
      </c>
      <c r="R693" s="36">
        <f t="shared" si="172"/>
        <v>4106.2431280664086</v>
      </c>
      <c r="S693" s="36">
        <f>SUM(R$8:R693)</f>
        <v>2703365.2419328354</v>
      </c>
      <c r="T693" s="36">
        <f t="shared" si="173"/>
        <v>-1356810.4256126173</v>
      </c>
      <c r="U693" s="17"/>
      <c r="V693" s="24"/>
      <c r="BH693">
        <f t="shared" si="166"/>
        <v>0</v>
      </c>
      <c r="BI693">
        <f t="shared" si="167"/>
        <v>18.899999999999999</v>
      </c>
      <c r="BJ693">
        <f t="shared" si="168"/>
        <v>5.2499999999999991</v>
      </c>
    </row>
    <row r="694" spans="2:62" x14ac:dyDescent="0.2">
      <c r="B694" s="4" t="s">
        <v>26</v>
      </c>
      <c r="C694" s="4">
        <v>686</v>
      </c>
      <c r="D694" s="4">
        <v>97</v>
      </c>
      <c r="E694" s="2">
        <f t="shared" si="169"/>
        <v>5.916666666666667</v>
      </c>
      <c r="F694" s="11">
        <v>21.3</v>
      </c>
      <c r="G694" s="17">
        <f t="shared" si="174"/>
        <v>0.69444444444444442</v>
      </c>
      <c r="H694" s="17">
        <f t="shared" si="175"/>
        <v>2.5</v>
      </c>
      <c r="I694" s="27">
        <f t="shared" si="160"/>
        <v>1010.4166666666666</v>
      </c>
      <c r="J694" s="27">
        <f t="shared" si="161"/>
        <v>285.471</v>
      </c>
      <c r="K694" s="27">
        <f t="shared" si="162"/>
        <v>14.822684175347225</v>
      </c>
      <c r="L694" s="27">
        <f t="shared" si="170"/>
        <v>1310.7103508420139</v>
      </c>
      <c r="M694" s="31">
        <f t="shared" si="171"/>
        <v>7.7550362424819159</v>
      </c>
      <c r="N694" s="28">
        <f t="shared" si="163"/>
        <v>0</v>
      </c>
      <c r="O694" s="29" t="str">
        <f t="shared" si="164"/>
        <v>Not Braking</v>
      </c>
      <c r="P694" s="36">
        <f t="shared" si="165"/>
        <v>7755.0362424819159</v>
      </c>
      <c r="Q694" s="36">
        <f>SUM(P$8:P694)</f>
        <v>1354309.8525627002</v>
      </c>
      <c r="R694" s="36">
        <f t="shared" si="172"/>
        <v>7755.0362424819159</v>
      </c>
      <c r="S694" s="36">
        <f>SUM(R$8:R694)</f>
        <v>2711120.2781753172</v>
      </c>
      <c r="T694" s="36">
        <f t="shared" si="173"/>
        <v>-1356810.4256126171</v>
      </c>
      <c r="U694" s="17"/>
      <c r="V694" s="24"/>
      <c r="BH694">
        <f t="shared" si="166"/>
        <v>0</v>
      </c>
      <c r="BI694">
        <f t="shared" si="167"/>
        <v>21.3</v>
      </c>
      <c r="BJ694">
        <f t="shared" si="168"/>
        <v>5.916666666666667</v>
      </c>
    </row>
    <row r="695" spans="2:62" x14ac:dyDescent="0.2">
      <c r="B695" s="4" t="s">
        <v>26</v>
      </c>
      <c r="C695" s="4">
        <v>687</v>
      </c>
      <c r="D695" s="4">
        <v>98</v>
      </c>
      <c r="E695" s="2">
        <f t="shared" si="169"/>
        <v>6.6388888888888893</v>
      </c>
      <c r="F695" s="11">
        <v>23.9</v>
      </c>
      <c r="G695" s="17">
        <f t="shared" si="174"/>
        <v>0.63888888888888862</v>
      </c>
      <c r="H695" s="17">
        <f t="shared" si="175"/>
        <v>2.2999999999999989</v>
      </c>
      <c r="I695" s="27">
        <f t="shared" si="160"/>
        <v>929.58333333333292</v>
      </c>
      <c r="J695" s="27">
        <f t="shared" si="161"/>
        <v>285.471</v>
      </c>
      <c r="K695" s="27">
        <f t="shared" si="162"/>
        <v>18.662226250964508</v>
      </c>
      <c r="L695" s="27">
        <f t="shared" si="170"/>
        <v>1233.7165595842976</v>
      </c>
      <c r="M695" s="31">
        <f t="shared" si="171"/>
        <v>8.1905071594624204</v>
      </c>
      <c r="N695" s="28">
        <f t="shared" si="163"/>
        <v>0</v>
      </c>
      <c r="O695" s="29" t="str">
        <f t="shared" si="164"/>
        <v>Not Braking</v>
      </c>
      <c r="P695" s="36">
        <f t="shared" si="165"/>
        <v>8190.5071594624205</v>
      </c>
      <c r="Q695" s="36">
        <f>SUM(P$8:P695)</f>
        <v>1362500.3597221626</v>
      </c>
      <c r="R695" s="36">
        <f t="shared" si="172"/>
        <v>8190.5071594624205</v>
      </c>
      <c r="S695" s="36">
        <f>SUM(R$8:R695)</f>
        <v>2719310.7853347794</v>
      </c>
      <c r="T695" s="36">
        <f t="shared" si="173"/>
        <v>-1356810.4256126168</v>
      </c>
      <c r="U695" s="17"/>
      <c r="V695" s="24"/>
      <c r="BH695">
        <f t="shared" si="166"/>
        <v>0</v>
      </c>
      <c r="BI695">
        <f t="shared" si="167"/>
        <v>23.9</v>
      </c>
      <c r="BJ695">
        <f t="shared" si="168"/>
        <v>6.6388888888888884</v>
      </c>
    </row>
    <row r="696" spans="2:62" x14ac:dyDescent="0.2">
      <c r="B696" s="4" t="s">
        <v>26</v>
      </c>
      <c r="C696" s="4">
        <v>688</v>
      </c>
      <c r="D696" s="4">
        <v>99</v>
      </c>
      <c r="E696" s="2">
        <f t="shared" si="169"/>
        <v>7.1944444444444446</v>
      </c>
      <c r="F696" s="11">
        <v>25.9</v>
      </c>
      <c r="G696" s="17">
        <f t="shared" si="174"/>
        <v>0.625</v>
      </c>
      <c r="H696" s="17">
        <f t="shared" si="175"/>
        <v>2.25</v>
      </c>
      <c r="I696" s="27">
        <f t="shared" si="160"/>
        <v>909.375</v>
      </c>
      <c r="J696" s="27">
        <f t="shared" si="161"/>
        <v>285.471</v>
      </c>
      <c r="K696" s="27">
        <f t="shared" si="162"/>
        <v>21.916296968557102</v>
      </c>
      <c r="L696" s="27">
        <f t="shared" si="170"/>
        <v>1216.7622969685572</v>
      </c>
      <c r="M696" s="31">
        <f t="shared" si="171"/>
        <v>8.7539287476348981</v>
      </c>
      <c r="N696" s="28">
        <f t="shared" si="163"/>
        <v>0</v>
      </c>
      <c r="O696" s="29" t="str">
        <f t="shared" si="164"/>
        <v>Not Braking</v>
      </c>
      <c r="P696" s="36">
        <f t="shared" si="165"/>
        <v>8753.9287476348982</v>
      </c>
      <c r="Q696" s="36">
        <f>SUM(P$8:P696)</f>
        <v>1371254.2884697975</v>
      </c>
      <c r="R696" s="36">
        <f t="shared" si="172"/>
        <v>8753.9287476348982</v>
      </c>
      <c r="S696" s="36">
        <f>SUM(R$8:R696)</f>
        <v>2728064.7140824143</v>
      </c>
      <c r="T696" s="36">
        <f t="shared" si="173"/>
        <v>-1356810.4256126168</v>
      </c>
      <c r="U696" s="17"/>
      <c r="V696" s="24"/>
      <c r="BH696">
        <f t="shared" si="166"/>
        <v>0</v>
      </c>
      <c r="BI696">
        <f t="shared" si="167"/>
        <v>25.9</v>
      </c>
      <c r="BJ696">
        <f t="shared" si="168"/>
        <v>7.1944444444444438</v>
      </c>
    </row>
    <row r="697" spans="2:62" x14ac:dyDescent="0.2">
      <c r="B697" s="4" t="s">
        <v>26</v>
      </c>
      <c r="C697" s="4">
        <v>689</v>
      </c>
      <c r="D697" s="4">
        <v>100</v>
      </c>
      <c r="E697" s="2">
        <f t="shared" si="169"/>
        <v>7.8888888888888893</v>
      </c>
      <c r="F697" s="11">
        <v>28.4</v>
      </c>
      <c r="G697" s="17">
        <f t="shared" si="174"/>
        <v>0.61111111111111138</v>
      </c>
      <c r="H697" s="17">
        <f t="shared" si="175"/>
        <v>2.2000000000000011</v>
      </c>
      <c r="I697" s="27">
        <f t="shared" si="160"/>
        <v>889.16666666666708</v>
      </c>
      <c r="J697" s="27">
        <f t="shared" si="161"/>
        <v>285.471</v>
      </c>
      <c r="K697" s="27">
        <f t="shared" si="162"/>
        <v>26.351438533950624</v>
      </c>
      <c r="L697" s="27">
        <f t="shared" si="170"/>
        <v>1200.9891052006178</v>
      </c>
      <c r="M697" s="31">
        <f t="shared" si="171"/>
        <v>9.4744696076937629</v>
      </c>
      <c r="N697" s="28">
        <f t="shared" si="163"/>
        <v>0</v>
      </c>
      <c r="O697" s="29" t="str">
        <f t="shared" si="164"/>
        <v>Not Braking</v>
      </c>
      <c r="P697" s="36">
        <f t="shared" si="165"/>
        <v>9474.4696076937635</v>
      </c>
      <c r="Q697" s="36">
        <f>SUM(P$8:P697)</f>
        <v>1380728.7580774913</v>
      </c>
      <c r="R697" s="36">
        <f t="shared" si="172"/>
        <v>9474.4696076937635</v>
      </c>
      <c r="S697" s="36">
        <f>SUM(R$8:R697)</f>
        <v>2737539.1836901079</v>
      </c>
      <c r="T697" s="36">
        <f t="shared" si="173"/>
        <v>-1356810.4256126166</v>
      </c>
      <c r="U697" s="17"/>
      <c r="V697" s="24"/>
      <c r="BH697">
        <f t="shared" si="166"/>
        <v>0</v>
      </c>
      <c r="BI697">
        <f t="shared" si="167"/>
        <v>28.4</v>
      </c>
      <c r="BJ697">
        <f t="shared" si="168"/>
        <v>7.8888888888888884</v>
      </c>
    </row>
    <row r="698" spans="2:62" x14ac:dyDescent="0.2">
      <c r="B698" s="4" t="s">
        <v>26</v>
      </c>
      <c r="C698" s="4">
        <v>690</v>
      </c>
      <c r="D698" s="4">
        <v>101</v>
      </c>
      <c r="E698" s="2">
        <f t="shared" si="169"/>
        <v>8.4166666666666661</v>
      </c>
      <c r="F698" s="11">
        <v>30.3</v>
      </c>
      <c r="G698" s="17">
        <f t="shared" si="174"/>
        <v>0.34722222222222221</v>
      </c>
      <c r="H698" s="17">
        <f t="shared" si="175"/>
        <v>1.25</v>
      </c>
      <c r="I698" s="27">
        <f t="shared" si="160"/>
        <v>505.20833333333331</v>
      </c>
      <c r="J698" s="27">
        <f t="shared" si="161"/>
        <v>285.471</v>
      </c>
      <c r="K698" s="27">
        <f t="shared" si="162"/>
        <v>29.995278967013888</v>
      </c>
      <c r="L698" s="27">
        <f t="shared" si="170"/>
        <v>820.67461230034723</v>
      </c>
      <c r="M698" s="31">
        <f t="shared" si="171"/>
        <v>6.9073446535279217</v>
      </c>
      <c r="N698" s="28">
        <f t="shared" si="163"/>
        <v>0</v>
      </c>
      <c r="O698" s="29" t="str">
        <f t="shared" si="164"/>
        <v>Not Braking</v>
      </c>
      <c r="P698" s="36">
        <f t="shared" si="165"/>
        <v>6907.3446535279218</v>
      </c>
      <c r="Q698" s="36">
        <f>SUM(P$8:P698)</f>
        <v>1387636.1027310193</v>
      </c>
      <c r="R698" s="36">
        <f t="shared" si="172"/>
        <v>6907.3446535279218</v>
      </c>
      <c r="S698" s="36">
        <f>SUM(R$8:R698)</f>
        <v>2744446.5283436356</v>
      </c>
      <c r="T698" s="36">
        <f t="shared" si="173"/>
        <v>-1356810.4256126164</v>
      </c>
      <c r="U698" s="17"/>
      <c r="V698" s="24"/>
      <c r="BH698">
        <f t="shared" si="166"/>
        <v>0</v>
      </c>
      <c r="BI698">
        <f t="shared" si="167"/>
        <v>30.3</v>
      </c>
      <c r="BJ698">
        <f t="shared" si="168"/>
        <v>8.4166666666666661</v>
      </c>
    </row>
    <row r="699" spans="2:62" x14ac:dyDescent="0.2">
      <c r="B699" s="4" t="s">
        <v>26</v>
      </c>
      <c r="C699" s="4">
        <v>691</v>
      </c>
      <c r="D699" s="4">
        <v>102</v>
      </c>
      <c r="E699" s="2">
        <f t="shared" si="169"/>
        <v>8.5833333333333339</v>
      </c>
      <c r="F699" s="11">
        <v>30.9</v>
      </c>
      <c r="G699" s="17">
        <f t="shared" si="174"/>
        <v>0.1111111111111112</v>
      </c>
      <c r="H699" s="17">
        <f t="shared" si="175"/>
        <v>0.40000000000000036</v>
      </c>
      <c r="I699" s="27">
        <f t="shared" si="160"/>
        <v>161.6666666666668</v>
      </c>
      <c r="J699" s="27">
        <f t="shared" si="161"/>
        <v>285.471</v>
      </c>
      <c r="K699" s="27">
        <f t="shared" si="162"/>
        <v>31.194972508680557</v>
      </c>
      <c r="L699" s="27">
        <f t="shared" si="170"/>
        <v>478.33263917534737</v>
      </c>
      <c r="M699" s="31">
        <f t="shared" si="171"/>
        <v>4.1056884862550653</v>
      </c>
      <c r="N699" s="28">
        <f t="shared" si="163"/>
        <v>0</v>
      </c>
      <c r="O699" s="29" t="str">
        <f t="shared" si="164"/>
        <v>Not Braking</v>
      </c>
      <c r="P699" s="36">
        <f t="shared" si="165"/>
        <v>4105.6884862550651</v>
      </c>
      <c r="Q699" s="36">
        <f>SUM(P$8:P699)</f>
        <v>1391741.7912172743</v>
      </c>
      <c r="R699" s="36">
        <f t="shared" si="172"/>
        <v>4105.6884862550651</v>
      </c>
      <c r="S699" s="36">
        <f>SUM(R$8:R699)</f>
        <v>2748552.2168298909</v>
      </c>
      <c r="T699" s="36">
        <f t="shared" si="173"/>
        <v>-1356810.4256126166</v>
      </c>
      <c r="U699" s="17"/>
      <c r="V699" s="24"/>
      <c r="BH699">
        <f t="shared" si="166"/>
        <v>0</v>
      </c>
      <c r="BI699">
        <f t="shared" si="167"/>
        <v>30.9</v>
      </c>
      <c r="BJ699">
        <f t="shared" si="168"/>
        <v>8.5833333333333321</v>
      </c>
    </row>
    <row r="700" spans="2:62" x14ac:dyDescent="0.2">
      <c r="B700" s="4" t="s">
        <v>26</v>
      </c>
      <c r="C700" s="4">
        <v>692</v>
      </c>
      <c r="D700" s="4">
        <v>103</v>
      </c>
      <c r="E700" s="2">
        <f t="shared" si="169"/>
        <v>8.6388888888888893</v>
      </c>
      <c r="F700" s="11">
        <v>31.1</v>
      </c>
      <c r="G700" s="17">
        <f t="shared" si="174"/>
        <v>0.12500000000000031</v>
      </c>
      <c r="H700" s="17">
        <f t="shared" si="175"/>
        <v>0.45000000000000107</v>
      </c>
      <c r="I700" s="27">
        <f t="shared" si="160"/>
        <v>181.87500000000045</v>
      </c>
      <c r="J700" s="27">
        <f t="shared" si="161"/>
        <v>285.471</v>
      </c>
      <c r="K700" s="27">
        <f t="shared" si="162"/>
        <v>31.600097778742292</v>
      </c>
      <c r="L700" s="27">
        <f t="shared" si="170"/>
        <v>498.94609777874274</v>
      </c>
      <c r="M700" s="31">
        <f t="shared" si="171"/>
        <v>4.3103399002552498</v>
      </c>
      <c r="N700" s="28">
        <f t="shared" si="163"/>
        <v>0</v>
      </c>
      <c r="O700" s="29" t="str">
        <f t="shared" si="164"/>
        <v>Not Braking</v>
      </c>
      <c r="P700" s="36">
        <f t="shared" si="165"/>
        <v>4310.3399002552496</v>
      </c>
      <c r="Q700" s="36">
        <f>SUM(P$8:P700)</f>
        <v>1396052.1311175295</v>
      </c>
      <c r="R700" s="36">
        <f t="shared" si="172"/>
        <v>4310.3399002552496</v>
      </c>
      <c r="S700" s="36">
        <f>SUM(R$8:R700)</f>
        <v>2752862.5567301461</v>
      </c>
      <c r="T700" s="36">
        <f t="shared" si="173"/>
        <v>-1356810.4256126166</v>
      </c>
      <c r="U700" s="17"/>
      <c r="V700" s="24"/>
      <c r="BH700">
        <f t="shared" si="166"/>
        <v>0</v>
      </c>
      <c r="BI700">
        <f t="shared" si="167"/>
        <v>31.1</v>
      </c>
      <c r="BJ700">
        <f t="shared" si="168"/>
        <v>8.6388888888888893</v>
      </c>
    </row>
    <row r="701" spans="2:62" x14ac:dyDescent="0.2">
      <c r="B701" s="4" t="s">
        <v>26</v>
      </c>
      <c r="C701" s="4">
        <v>693</v>
      </c>
      <c r="D701" s="4">
        <v>104</v>
      </c>
      <c r="E701" s="2">
        <f t="shared" si="169"/>
        <v>8.8333333333333339</v>
      </c>
      <c r="F701" s="11">
        <v>31.8</v>
      </c>
      <c r="G701" s="17">
        <f t="shared" si="174"/>
        <v>0.2222222222222224</v>
      </c>
      <c r="H701" s="17">
        <f t="shared" si="175"/>
        <v>0.80000000000000071</v>
      </c>
      <c r="I701" s="27">
        <f t="shared" si="160"/>
        <v>323.3333333333336</v>
      </c>
      <c r="J701" s="27">
        <f t="shared" si="161"/>
        <v>285.471</v>
      </c>
      <c r="K701" s="27">
        <f t="shared" si="162"/>
        <v>33.038619201388897</v>
      </c>
      <c r="L701" s="27">
        <f t="shared" si="170"/>
        <v>641.84295253472249</v>
      </c>
      <c r="M701" s="31">
        <f t="shared" si="171"/>
        <v>5.6696127473900484</v>
      </c>
      <c r="N701" s="28">
        <f t="shared" si="163"/>
        <v>0</v>
      </c>
      <c r="O701" s="29" t="str">
        <f t="shared" si="164"/>
        <v>Not Braking</v>
      </c>
      <c r="P701" s="36">
        <f t="shared" si="165"/>
        <v>5669.6127473900488</v>
      </c>
      <c r="Q701" s="36">
        <f>SUM(P$8:P701)</f>
        <v>1401721.7438649195</v>
      </c>
      <c r="R701" s="36">
        <f t="shared" si="172"/>
        <v>5669.6127473900488</v>
      </c>
      <c r="S701" s="36">
        <f>SUM(R$8:R701)</f>
        <v>2758532.1694775359</v>
      </c>
      <c r="T701" s="36">
        <f t="shared" si="173"/>
        <v>-1356810.4256126164</v>
      </c>
      <c r="U701" s="17"/>
      <c r="V701" s="24"/>
      <c r="BH701">
        <f t="shared" si="166"/>
        <v>0</v>
      </c>
      <c r="BI701">
        <f t="shared" si="167"/>
        <v>31.8</v>
      </c>
      <c r="BJ701">
        <f t="shared" si="168"/>
        <v>8.8333333333333339</v>
      </c>
    </row>
    <row r="702" spans="2:62" x14ac:dyDescent="0.2">
      <c r="B702" s="4" t="s">
        <v>26</v>
      </c>
      <c r="C702" s="4">
        <v>694</v>
      </c>
      <c r="D702" s="4">
        <v>105</v>
      </c>
      <c r="E702" s="2">
        <f t="shared" si="169"/>
        <v>9.0833333333333339</v>
      </c>
      <c r="F702" s="11">
        <v>32.700000000000003</v>
      </c>
      <c r="G702" s="17">
        <f t="shared" si="174"/>
        <v>0.19444444444444473</v>
      </c>
      <c r="H702" s="17">
        <f t="shared" si="175"/>
        <v>0.70000000000000107</v>
      </c>
      <c r="I702" s="27">
        <f t="shared" si="160"/>
        <v>282.91666666666708</v>
      </c>
      <c r="J702" s="27">
        <f t="shared" si="161"/>
        <v>285.471</v>
      </c>
      <c r="K702" s="27">
        <f t="shared" si="162"/>
        <v>34.935193550347229</v>
      </c>
      <c r="L702" s="27">
        <f t="shared" si="170"/>
        <v>603.32286021701429</v>
      </c>
      <c r="M702" s="31">
        <f t="shared" si="171"/>
        <v>5.4801826469712136</v>
      </c>
      <c r="N702" s="28">
        <f t="shared" si="163"/>
        <v>0</v>
      </c>
      <c r="O702" s="29" t="str">
        <f t="shared" si="164"/>
        <v>Not Braking</v>
      </c>
      <c r="P702" s="36">
        <f t="shared" si="165"/>
        <v>5480.1826469712132</v>
      </c>
      <c r="Q702" s="36">
        <f>SUM(P$8:P702)</f>
        <v>1407201.9265118907</v>
      </c>
      <c r="R702" s="36">
        <f t="shared" si="172"/>
        <v>5480.1826469712132</v>
      </c>
      <c r="S702" s="36">
        <f>SUM(R$8:R702)</f>
        <v>2764012.3521245071</v>
      </c>
      <c r="T702" s="36">
        <f t="shared" si="173"/>
        <v>-1356810.4256126164</v>
      </c>
      <c r="U702" s="17"/>
      <c r="V702" s="24"/>
      <c r="BH702">
        <f t="shared" si="166"/>
        <v>0</v>
      </c>
      <c r="BI702">
        <f t="shared" si="167"/>
        <v>32.700000000000003</v>
      </c>
      <c r="BJ702">
        <f t="shared" si="168"/>
        <v>9.0833333333333339</v>
      </c>
    </row>
    <row r="703" spans="2:62" x14ac:dyDescent="0.2">
      <c r="B703" s="4" t="s">
        <v>26</v>
      </c>
      <c r="C703" s="4">
        <v>695</v>
      </c>
      <c r="D703" s="4">
        <v>106</v>
      </c>
      <c r="E703" s="2">
        <f t="shared" si="169"/>
        <v>9.2222222222222214</v>
      </c>
      <c r="F703" s="11">
        <v>33.200000000000003</v>
      </c>
      <c r="G703" s="17">
        <f t="shared" si="174"/>
        <v>-4.1666666666667261E-2</v>
      </c>
      <c r="H703" s="17">
        <f t="shared" si="175"/>
        <v>-0.15000000000000213</v>
      </c>
      <c r="I703" s="27">
        <f t="shared" si="160"/>
        <v>-60.625000000000867</v>
      </c>
      <c r="J703" s="27">
        <f t="shared" si="161"/>
        <v>285.471</v>
      </c>
      <c r="K703" s="27">
        <f t="shared" si="162"/>
        <v>36.01171594135802</v>
      </c>
      <c r="L703" s="27">
        <f t="shared" si="170"/>
        <v>260.85771594135718</v>
      </c>
      <c r="M703" s="31">
        <f t="shared" si="171"/>
        <v>2.405687824792516</v>
      </c>
      <c r="N703" s="28">
        <f t="shared" si="163"/>
        <v>2405.687824792516</v>
      </c>
      <c r="O703" s="29" t="str">
        <f t="shared" si="164"/>
        <v>Braking</v>
      </c>
      <c r="P703" s="36">
        <f t="shared" si="165"/>
        <v>2405.687824792516</v>
      </c>
      <c r="Q703" s="36">
        <f>SUM(P$8:P703)</f>
        <v>1409607.6143366832</v>
      </c>
      <c r="R703" s="36">
        <f t="shared" si="172"/>
        <v>2405.687824792516</v>
      </c>
      <c r="S703" s="36">
        <f>SUM(R$8:R703)</f>
        <v>2766418.0399492998</v>
      </c>
      <c r="T703" s="36">
        <f t="shared" si="173"/>
        <v>-1356810.4256126166</v>
      </c>
      <c r="U703" s="17"/>
      <c r="V703" s="24"/>
      <c r="BH703">
        <f t="shared" si="166"/>
        <v>0</v>
      </c>
      <c r="BI703">
        <f t="shared" si="167"/>
        <v>33.200000000000003</v>
      </c>
      <c r="BJ703">
        <f t="shared" si="168"/>
        <v>9.2222222222222232</v>
      </c>
    </row>
    <row r="704" spans="2:62" x14ac:dyDescent="0.2">
      <c r="B704" s="4" t="s">
        <v>26</v>
      </c>
      <c r="C704" s="4">
        <v>696</v>
      </c>
      <c r="D704" s="4">
        <v>107</v>
      </c>
      <c r="E704" s="2">
        <f t="shared" si="169"/>
        <v>9</v>
      </c>
      <c r="F704" s="11">
        <v>32.4</v>
      </c>
      <c r="G704" s="17">
        <f t="shared" si="174"/>
        <v>-0.6805555555555558</v>
      </c>
      <c r="H704" s="17">
        <f t="shared" si="175"/>
        <v>-2.4500000000000011</v>
      </c>
      <c r="I704" s="27">
        <f t="shared" si="160"/>
        <v>-990.20833333333371</v>
      </c>
      <c r="J704" s="27">
        <f t="shared" si="161"/>
        <v>285.471</v>
      </c>
      <c r="K704" s="27">
        <f t="shared" si="162"/>
        <v>34.297121250000004</v>
      </c>
      <c r="L704" s="27">
        <f t="shared" si="170"/>
        <v>-670.44021208333368</v>
      </c>
      <c r="M704" s="31">
        <f t="shared" si="171"/>
        <v>-6.0339619087500029</v>
      </c>
      <c r="N704" s="28">
        <f t="shared" si="163"/>
        <v>-6033.9619087500032</v>
      </c>
      <c r="O704" s="29" t="str">
        <f t="shared" si="164"/>
        <v>Braking</v>
      </c>
      <c r="P704" s="36">
        <f t="shared" si="165"/>
        <v>-6033.9619087500032</v>
      </c>
      <c r="Q704" s="36">
        <f>SUM(P$8:P704)</f>
        <v>1403573.6524279332</v>
      </c>
      <c r="R704" s="36">
        <f t="shared" si="172"/>
        <v>6033.9619087500032</v>
      </c>
      <c r="S704" s="36">
        <f>SUM(R$8:R704)</f>
        <v>2772452.00185805</v>
      </c>
      <c r="T704" s="36">
        <f t="shared" si="173"/>
        <v>-1368878.3494301168</v>
      </c>
      <c r="U704" s="17"/>
      <c r="V704" s="24"/>
      <c r="BH704">
        <f t="shared" si="166"/>
        <v>0</v>
      </c>
      <c r="BI704">
        <f t="shared" si="167"/>
        <v>32.4</v>
      </c>
      <c r="BJ704">
        <f t="shared" si="168"/>
        <v>9</v>
      </c>
    </row>
    <row r="705" spans="2:62" x14ac:dyDescent="0.2">
      <c r="B705" s="4" t="s">
        <v>26</v>
      </c>
      <c r="C705" s="4">
        <v>697</v>
      </c>
      <c r="D705" s="4">
        <v>108</v>
      </c>
      <c r="E705" s="2">
        <f t="shared" si="169"/>
        <v>7.8611111111111107</v>
      </c>
      <c r="F705" s="11">
        <v>28.3</v>
      </c>
      <c r="G705" s="17">
        <f t="shared" si="174"/>
        <v>-0.9166666666666663</v>
      </c>
      <c r="H705" s="17">
        <f t="shared" si="175"/>
        <v>-3.2999999999999989</v>
      </c>
      <c r="I705" s="27">
        <f t="shared" si="160"/>
        <v>-1333.7499999999995</v>
      </c>
      <c r="J705" s="27">
        <f t="shared" si="161"/>
        <v>285.471</v>
      </c>
      <c r="K705" s="27">
        <f t="shared" si="162"/>
        <v>26.166191737075618</v>
      </c>
      <c r="L705" s="27">
        <f t="shared" si="170"/>
        <v>-1022.1128082629239</v>
      </c>
      <c r="M705" s="31">
        <f t="shared" si="171"/>
        <v>-8.0349423538446505</v>
      </c>
      <c r="N705" s="28">
        <f t="shared" si="163"/>
        <v>-8034.9423538446508</v>
      </c>
      <c r="O705" s="29" t="str">
        <f t="shared" si="164"/>
        <v>Braking</v>
      </c>
      <c r="P705" s="36">
        <f t="shared" si="165"/>
        <v>-8034.9423538446508</v>
      </c>
      <c r="Q705" s="36">
        <f>SUM(P$8:P705)</f>
        <v>1395538.7100740885</v>
      </c>
      <c r="R705" s="36">
        <f t="shared" si="172"/>
        <v>8034.9423538446508</v>
      </c>
      <c r="S705" s="36">
        <f>SUM(R$8:R705)</f>
        <v>2780486.9442118946</v>
      </c>
      <c r="T705" s="36">
        <f t="shared" si="173"/>
        <v>-1384948.2341378061</v>
      </c>
      <c r="U705" s="17"/>
      <c r="V705" s="24"/>
      <c r="BH705">
        <f t="shared" si="166"/>
        <v>0</v>
      </c>
      <c r="BI705">
        <f t="shared" si="167"/>
        <v>28.3</v>
      </c>
      <c r="BJ705">
        <f t="shared" si="168"/>
        <v>7.8611111111111107</v>
      </c>
    </row>
    <row r="706" spans="2:62" x14ac:dyDescent="0.2">
      <c r="B706" s="4" t="s">
        <v>26</v>
      </c>
      <c r="C706" s="4">
        <v>698</v>
      </c>
      <c r="D706" s="4">
        <v>109</v>
      </c>
      <c r="E706" s="2">
        <f t="shared" si="169"/>
        <v>7.166666666666667</v>
      </c>
      <c r="F706" s="11">
        <v>25.8</v>
      </c>
      <c r="G706" s="17">
        <f t="shared" si="174"/>
        <v>-0.7222222222222221</v>
      </c>
      <c r="H706" s="17">
        <f t="shared" si="175"/>
        <v>-2.5999999999999996</v>
      </c>
      <c r="I706" s="27">
        <f t="shared" si="160"/>
        <v>-1050.8333333333333</v>
      </c>
      <c r="J706" s="27">
        <f t="shared" si="161"/>
        <v>285.471</v>
      </c>
      <c r="K706" s="27">
        <f t="shared" si="162"/>
        <v>21.747385868055559</v>
      </c>
      <c r="L706" s="27">
        <f t="shared" si="170"/>
        <v>-743.61494746527774</v>
      </c>
      <c r="M706" s="31">
        <f t="shared" si="171"/>
        <v>-5.3292404568344907</v>
      </c>
      <c r="N706" s="28">
        <f t="shared" si="163"/>
        <v>-5329.2404568344909</v>
      </c>
      <c r="O706" s="29" t="str">
        <f t="shared" si="164"/>
        <v>Braking</v>
      </c>
      <c r="P706" s="36">
        <f t="shared" si="165"/>
        <v>-5329.2404568344909</v>
      </c>
      <c r="Q706" s="36">
        <f>SUM(P$8:P706)</f>
        <v>1390209.4696172541</v>
      </c>
      <c r="R706" s="36">
        <f t="shared" si="172"/>
        <v>5329.2404568344909</v>
      </c>
      <c r="S706" s="36">
        <f>SUM(R$8:R706)</f>
        <v>2785816.1846687291</v>
      </c>
      <c r="T706" s="36">
        <f t="shared" si="173"/>
        <v>-1395606.715051475</v>
      </c>
      <c r="U706" s="17"/>
      <c r="V706" s="24"/>
      <c r="BH706">
        <f t="shared" si="166"/>
        <v>0</v>
      </c>
      <c r="BI706">
        <f t="shared" si="167"/>
        <v>25.8</v>
      </c>
      <c r="BJ706">
        <f t="shared" si="168"/>
        <v>7.166666666666667</v>
      </c>
    </row>
    <row r="707" spans="2:62" x14ac:dyDescent="0.2">
      <c r="B707" s="4" t="s">
        <v>26</v>
      </c>
      <c r="C707" s="4">
        <v>699</v>
      </c>
      <c r="D707" s="4">
        <v>110</v>
      </c>
      <c r="E707" s="2">
        <f t="shared" si="169"/>
        <v>6.416666666666667</v>
      </c>
      <c r="F707" s="11">
        <v>23.1</v>
      </c>
      <c r="G707" s="17">
        <f t="shared" si="174"/>
        <v>-0.55555555555555558</v>
      </c>
      <c r="H707" s="17">
        <f t="shared" si="175"/>
        <v>-2</v>
      </c>
      <c r="I707" s="27">
        <f t="shared" si="160"/>
        <v>-808.33333333333337</v>
      </c>
      <c r="J707" s="27">
        <f t="shared" si="161"/>
        <v>285.471</v>
      </c>
      <c r="K707" s="27">
        <f t="shared" si="162"/>
        <v>17.43378188368056</v>
      </c>
      <c r="L707" s="27">
        <f t="shared" si="170"/>
        <v>-505.42855144965279</v>
      </c>
      <c r="M707" s="31">
        <f t="shared" si="171"/>
        <v>-3.2431665384686057</v>
      </c>
      <c r="N707" s="28">
        <f t="shared" si="163"/>
        <v>-3243.1665384686057</v>
      </c>
      <c r="O707" s="29" t="str">
        <f t="shared" si="164"/>
        <v>Braking</v>
      </c>
      <c r="P707" s="36">
        <f t="shared" si="165"/>
        <v>-3243.1665384686057</v>
      </c>
      <c r="Q707" s="36">
        <f>SUM(P$8:P707)</f>
        <v>1386966.3030787855</v>
      </c>
      <c r="R707" s="36">
        <f t="shared" si="172"/>
        <v>3243.1665384686057</v>
      </c>
      <c r="S707" s="36">
        <f>SUM(R$8:R707)</f>
        <v>2789059.3512071976</v>
      </c>
      <c r="T707" s="36">
        <f t="shared" si="173"/>
        <v>-1402093.0481284121</v>
      </c>
      <c r="U707" s="17"/>
      <c r="V707" s="24"/>
      <c r="BH707">
        <f t="shared" si="166"/>
        <v>0</v>
      </c>
      <c r="BI707">
        <f t="shared" si="167"/>
        <v>23.1</v>
      </c>
      <c r="BJ707">
        <f t="shared" si="168"/>
        <v>6.416666666666667</v>
      </c>
    </row>
    <row r="708" spans="2:62" x14ac:dyDescent="0.2">
      <c r="B708" s="4" t="s">
        <v>26</v>
      </c>
      <c r="C708" s="4">
        <v>700</v>
      </c>
      <c r="D708" s="4">
        <v>111</v>
      </c>
      <c r="E708" s="2">
        <f t="shared" si="169"/>
        <v>6.0555555555555554</v>
      </c>
      <c r="F708" s="11">
        <v>21.8</v>
      </c>
      <c r="G708" s="17">
        <f t="shared" si="174"/>
        <v>-0.26388888888888917</v>
      </c>
      <c r="H708" s="17">
        <f t="shared" si="175"/>
        <v>-0.95000000000000107</v>
      </c>
      <c r="I708" s="27">
        <f t="shared" si="160"/>
        <v>-383.95833333333377</v>
      </c>
      <c r="J708" s="27">
        <f t="shared" si="161"/>
        <v>285.471</v>
      </c>
      <c r="K708" s="27">
        <f t="shared" si="162"/>
        <v>15.52675268904321</v>
      </c>
      <c r="L708" s="27">
        <f t="shared" si="170"/>
        <v>-82.96058064429053</v>
      </c>
      <c r="M708" s="31">
        <f t="shared" si="171"/>
        <v>-0.50237240501264824</v>
      </c>
      <c r="N708" s="28">
        <f t="shared" si="163"/>
        <v>-502.37240501264819</v>
      </c>
      <c r="O708" s="29" t="str">
        <f t="shared" si="164"/>
        <v>Braking</v>
      </c>
      <c r="P708" s="36">
        <f t="shared" si="165"/>
        <v>-502.37240501264819</v>
      </c>
      <c r="Q708" s="36">
        <f>SUM(P$8:P708)</f>
        <v>1386463.9306737729</v>
      </c>
      <c r="R708" s="36">
        <f t="shared" si="172"/>
        <v>502.37240501264819</v>
      </c>
      <c r="S708" s="36">
        <f>SUM(R$8:R708)</f>
        <v>2789561.7236122102</v>
      </c>
      <c r="T708" s="36">
        <f t="shared" si="173"/>
        <v>-1403097.7929384373</v>
      </c>
      <c r="U708" s="17"/>
      <c r="V708" s="24"/>
      <c r="BH708">
        <f t="shared" si="166"/>
        <v>0</v>
      </c>
      <c r="BI708">
        <f t="shared" si="167"/>
        <v>21.8</v>
      </c>
      <c r="BJ708">
        <f t="shared" si="168"/>
        <v>6.0555555555555554</v>
      </c>
    </row>
    <row r="709" spans="2:62" x14ac:dyDescent="0.2">
      <c r="B709" s="4" t="s">
        <v>26</v>
      </c>
      <c r="C709" s="4">
        <v>701</v>
      </c>
      <c r="D709" s="4">
        <v>112</v>
      </c>
      <c r="E709" s="2">
        <f t="shared" si="169"/>
        <v>5.8888888888888893</v>
      </c>
      <c r="F709" s="11">
        <v>21.2</v>
      </c>
      <c r="G709" s="17">
        <f t="shared" si="174"/>
        <v>-0.1111111111111112</v>
      </c>
      <c r="H709" s="17">
        <f t="shared" si="175"/>
        <v>-0.40000000000000036</v>
      </c>
      <c r="I709" s="27">
        <f t="shared" si="160"/>
        <v>-161.6666666666668</v>
      </c>
      <c r="J709" s="27">
        <f t="shared" si="161"/>
        <v>285.471</v>
      </c>
      <c r="K709" s="27">
        <f t="shared" si="162"/>
        <v>14.683830756172844</v>
      </c>
      <c r="L709" s="27">
        <f t="shared" si="170"/>
        <v>138.48816408950603</v>
      </c>
      <c r="M709" s="31">
        <f t="shared" si="171"/>
        <v>0.8155414107493133</v>
      </c>
      <c r="N709" s="28">
        <f t="shared" si="163"/>
        <v>815.54141074931329</v>
      </c>
      <c r="O709" s="29" t="str">
        <f t="shared" si="164"/>
        <v>Braking</v>
      </c>
      <c r="P709" s="36">
        <f t="shared" si="165"/>
        <v>815.54141074931329</v>
      </c>
      <c r="Q709" s="36">
        <f>SUM(P$8:P709)</f>
        <v>1387279.4720845222</v>
      </c>
      <c r="R709" s="36">
        <f t="shared" si="172"/>
        <v>815.54141074931329</v>
      </c>
      <c r="S709" s="36">
        <f>SUM(R$8:R709)</f>
        <v>2790377.2650229596</v>
      </c>
      <c r="T709" s="36">
        <f t="shared" si="173"/>
        <v>-1403097.7929384373</v>
      </c>
      <c r="U709" s="17"/>
      <c r="V709" s="24"/>
      <c r="BH709">
        <f t="shared" si="166"/>
        <v>0</v>
      </c>
      <c r="BI709">
        <f t="shared" si="167"/>
        <v>21.2</v>
      </c>
      <c r="BJ709">
        <f t="shared" si="168"/>
        <v>5.8888888888888884</v>
      </c>
    </row>
    <row r="710" spans="2:62" x14ac:dyDescent="0.2">
      <c r="B710" s="4" t="s">
        <v>26</v>
      </c>
      <c r="C710" s="4">
        <v>702</v>
      </c>
      <c r="D710" s="4">
        <v>113</v>
      </c>
      <c r="E710" s="2">
        <f t="shared" si="169"/>
        <v>5.833333333333333</v>
      </c>
      <c r="F710" s="11">
        <v>21</v>
      </c>
      <c r="G710" s="17">
        <f t="shared" si="174"/>
        <v>-2.7777777777777679E-2</v>
      </c>
      <c r="H710" s="17">
        <f t="shared" si="175"/>
        <v>-9.9999999999999645E-2</v>
      </c>
      <c r="I710" s="27">
        <f t="shared" si="160"/>
        <v>-40.416666666666522</v>
      </c>
      <c r="J710" s="27">
        <f t="shared" si="161"/>
        <v>285.471</v>
      </c>
      <c r="K710" s="27">
        <f t="shared" si="162"/>
        <v>14.408084201388887</v>
      </c>
      <c r="L710" s="27">
        <f t="shared" si="170"/>
        <v>259.46241753472236</v>
      </c>
      <c r="M710" s="31">
        <f t="shared" si="171"/>
        <v>1.513530768952547</v>
      </c>
      <c r="N710" s="28">
        <f t="shared" si="163"/>
        <v>1513.5307689525471</v>
      </c>
      <c r="O710" s="29" t="str">
        <f t="shared" si="164"/>
        <v>Braking</v>
      </c>
      <c r="P710" s="36">
        <f t="shared" si="165"/>
        <v>1513.5307689525471</v>
      </c>
      <c r="Q710" s="36">
        <f>SUM(P$8:P710)</f>
        <v>1388793.0028534748</v>
      </c>
      <c r="R710" s="36">
        <f t="shared" si="172"/>
        <v>1513.5307689525471</v>
      </c>
      <c r="S710" s="36">
        <f>SUM(R$8:R710)</f>
        <v>2791890.7957919119</v>
      </c>
      <c r="T710" s="36">
        <f t="shared" si="173"/>
        <v>-1403097.7929384371</v>
      </c>
      <c r="U710" s="17"/>
      <c r="V710" s="24"/>
      <c r="BH710">
        <f t="shared" si="166"/>
        <v>0</v>
      </c>
      <c r="BI710">
        <f t="shared" si="167"/>
        <v>21</v>
      </c>
      <c r="BJ710">
        <f t="shared" si="168"/>
        <v>5.833333333333333</v>
      </c>
    </row>
    <row r="711" spans="2:62" x14ac:dyDescent="0.2">
      <c r="B711" s="4" t="s">
        <v>26</v>
      </c>
      <c r="C711" s="4">
        <v>703</v>
      </c>
      <c r="D711" s="4">
        <v>114</v>
      </c>
      <c r="E711" s="2">
        <f t="shared" si="169"/>
        <v>5.833333333333333</v>
      </c>
      <c r="F711" s="11">
        <v>21</v>
      </c>
      <c r="G711" s="17">
        <f t="shared" si="174"/>
        <v>-1.3888888888889086E-2</v>
      </c>
      <c r="H711" s="17">
        <f t="shared" si="175"/>
        <v>-5.0000000000000711E-2</v>
      </c>
      <c r="I711" s="27">
        <f t="shared" si="160"/>
        <v>-20.20833333333362</v>
      </c>
      <c r="J711" s="27">
        <f t="shared" si="161"/>
        <v>285.471</v>
      </c>
      <c r="K711" s="27">
        <f t="shared" si="162"/>
        <v>14.408084201388887</v>
      </c>
      <c r="L711" s="27">
        <f t="shared" si="170"/>
        <v>279.67075086805528</v>
      </c>
      <c r="M711" s="31">
        <f t="shared" si="171"/>
        <v>1.6314127133969891</v>
      </c>
      <c r="N711" s="28">
        <f t="shared" si="163"/>
        <v>1631.4127133969891</v>
      </c>
      <c r="O711" s="29" t="str">
        <f t="shared" si="164"/>
        <v>Braking</v>
      </c>
      <c r="P711" s="36">
        <f t="shared" si="165"/>
        <v>1631.4127133969891</v>
      </c>
      <c r="Q711" s="36">
        <f>SUM(P$8:P711)</f>
        <v>1390424.4155668719</v>
      </c>
      <c r="R711" s="36">
        <f t="shared" si="172"/>
        <v>1631.4127133969891</v>
      </c>
      <c r="S711" s="36">
        <f>SUM(R$8:R711)</f>
        <v>2793522.2085053087</v>
      </c>
      <c r="T711" s="36">
        <f t="shared" si="173"/>
        <v>-1403097.7929384368</v>
      </c>
      <c r="U711" s="17"/>
      <c r="V711" s="24"/>
      <c r="BH711">
        <f t="shared" si="166"/>
        <v>0</v>
      </c>
      <c r="BI711">
        <f t="shared" si="167"/>
        <v>21</v>
      </c>
      <c r="BJ711">
        <f t="shared" si="168"/>
        <v>5.833333333333333</v>
      </c>
    </row>
    <row r="712" spans="2:62" x14ac:dyDescent="0.2">
      <c r="B712" s="4" t="s">
        <v>26</v>
      </c>
      <c r="C712" s="4">
        <v>704</v>
      </c>
      <c r="D712" s="4">
        <v>115</v>
      </c>
      <c r="E712" s="2">
        <f t="shared" si="169"/>
        <v>5.8055555555555554</v>
      </c>
      <c r="F712" s="11">
        <v>20.9</v>
      </c>
      <c r="G712" s="17">
        <f t="shared" si="174"/>
        <v>-0.15277777777777798</v>
      </c>
      <c r="H712" s="17">
        <f t="shared" si="175"/>
        <v>-0.55000000000000071</v>
      </c>
      <c r="I712" s="27">
        <f t="shared" ref="I712:I775" si="176">$I$4*G712</f>
        <v>-222.29166666666697</v>
      </c>
      <c r="J712" s="27">
        <f t="shared" ref="J712:J775" si="177">$I$4*$J$4*9.81</f>
        <v>285.471</v>
      </c>
      <c r="K712" s="27">
        <f t="shared" ref="K712:K775" si="178">0.5*$M$4*$K$4*$L$4*E712^2</f>
        <v>14.271191065779322</v>
      </c>
      <c r="L712" s="27">
        <f t="shared" si="170"/>
        <v>77.450524399112339</v>
      </c>
      <c r="M712" s="31">
        <f t="shared" si="171"/>
        <v>0.44964332220595776</v>
      </c>
      <c r="N712" s="28">
        <f t="shared" ref="N712:N775" si="179">IF(G712&lt;0,L712*E712*(C713-C712),0)</f>
        <v>449.64332220595776</v>
      </c>
      <c r="O712" s="29" t="str">
        <f t="shared" ref="O712:O775" si="180">IF(G712&lt;0,"Braking","Not Braking")</f>
        <v>Braking</v>
      </c>
      <c r="P712" s="36">
        <f t="shared" ref="P712:P775" si="181">IF(C713=C712,0,L712*E712*(C713-C712))</f>
        <v>449.64332220595776</v>
      </c>
      <c r="Q712" s="36">
        <f>SUM(P$8:P712)</f>
        <v>1390874.0588890777</v>
      </c>
      <c r="R712" s="36">
        <f t="shared" si="172"/>
        <v>449.64332220595776</v>
      </c>
      <c r="S712" s="36">
        <f>SUM(R$8:R712)</f>
        <v>2793971.8518275148</v>
      </c>
      <c r="T712" s="36">
        <f t="shared" si="173"/>
        <v>-1403097.7929384371</v>
      </c>
      <c r="U712" s="17"/>
      <c r="V712" s="24"/>
      <c r="BH712">
        <f t="shared" ref="BH712:BH775" si="182">IF(F712&lt;1,1,0)</f>
        <v>0</v>
      </c>
      <c r="BI712">
        <f t="shared" ref="BI712:BI775" si="183">IF(BH712=1,"",F712)</f>
        <v>20.9</v>
      </c>
      <c r="BJ712">
        <f t="shared" ref="BJ712:BJ775" si="184">F712/3.6</f>
        <v>5.8055555555555554</v>
      </c>
    </row>
    <row r="713" spans="2:62" x14ac:dyDescent="0.2">
      <c r="B713" s="4" t="s">
        <v>26</v>
      </c>
      <c r="C713" s="4">
        <v>705</v>
      </c>
      <c r="D713" s="4">
        <v>116</v>
      </c>
      <c r="E713" s="2">
        <f t="shared" ref="E713:E776" si="185">F713*1000/3600</f>
        <v>5.5277777777777777</v>
      </c>
      <c r="F713" s="11">
        <v>19.899999999999999</v>
      </c>
      <c r="G713" s="17">
        <f t="shared" si="174"/>
        <v>-0.41666666666666663</v>
      </c>
      <c r="H713" s="17">
        <f t="shared" si="175"/>
        <v>-1.5</v>
      </c>
      <c r="I713" s="27">
        <f t="shared" si="176"/>
        <v>-606.25</v>
      </c>
      <c r="J713" s="27">
        <f t="shared" si="177"/>
        <v>285.471</v>
      </c>
      <c r="K713" s="27">
        <f t="shared" si="178"/>
        <v>12.938198241705248</v>
      </c>
      <c r="L713" s="27">
        <f t="shared" ref="L713:L776" si="186">J713+K713+I713</f>
        <v>-307.84080175829473</v>
      </c>
      <c r="M713" s="31">
        <f t="shared" ref="M713:M776" si="187">L713*E713/1000</f>
        <v>-1.7016755430527957</v>
      </c>
      <c r="N713" s="28">
        <f t="shared" si="179"/>
        <v>-1701.6755430527958</v>
      </c>
      <c r="O713" s="29" t="str">
        <f t="shared" si="180"/>
        <v>Braking</v>
      </c>
      <c r="P713" s="36">
        <f t="shared" si="181"/>
        <v>-1701.6755430527958</v>
      </c>
      <c r="Q713" s="36">
        <f>SUM(P$8:P713)</f>
        <v>1389172.3833460249</v>
      </c>
      <c r="R713" s="36">
        <f t="shared" ref="R713:R776" si="188">ABS(L713*E713*(C714-C713))</f>
        <v>1701.6755430527958</v>
      </c>
      <c r="S713" s="36">
        <f>SUM(R$8:R713)</f>
        <v>2795673.5273705674</v>
      </c>
      <c r="T713" s="36">
        <f t="shared" ref="T713:T776" si="189">Q713-S713</f>
        <v>-1406501.1440245425</v>
      </c>
      <c r="U713" s="17"/>
      <c r="V713" s="24"/>
      <c r="BH713">
        <f t="shared" si="182"/>
        <v>0</v>
      </c>
      <c r="BI713">
        <f t="shared" si="183"/>
        <v>19.899999999999999</v>
      </c>
      <c r="BJ713">
        <f t="shared" si="184"/>
        <v>5.5277777777777777</v>
      </c>
    </row>
    <row r="714" spans="2:62" x14ac:dyDescent="0.2">
      <c r="B714" s="4" t="s">
        <v>26</v>
      </c>
      <c r="C714" s="4">
        <v>706</v>
      </c>
      <c r="D714" s="4">
        <v>117</v>
      </c>
      <c r="E714" s="2">
        <f t="shared" si="185"/>
        <v>4.9722222222222223</v>
      </c>
      <c r="F714" s="11">
        <v>17.899999999999999</v>
      </c>
      <c r="G714" s="17">
        <f t="shared" ref="G714:G777" si="190">($F715-$F713)/2/3.6</f>
        <v>-0.66666666666666652</v>
      </c>
      <c r="H714" s="17">
        <f t="shared" ref="H714:H777" si="191">($F715-$F713)/2</f>
        <v>-2.3999999999999995</v>
      </c>
      <c r="I714" s="27">
        <f t="shared" si="176"/>
        <v>-969.99999999999977</v>
      </c>
      <c r="J714" s="27">
        <f t="shared" si="177"/>
        <v>285.471</v>
      </c>
      <c r="K714" s="27">
        <f t="shared" si="178"/>
        <v>10.468240950038581</v>
      </c>
      <c r="L714" s="27">
        <f t="shared" si="186"/>
        <v>-674.06075904996123</v>
      </c>
      <c r="M714" s="31">
        <f t="shared" si="187"/>
        <v>-3.3515798852761964</v>
      </c>
      <c r="N714" s="28">
        <f t="shared" si="179"/>
        <v>-3351.5798852761964</v>
      </c>
      <c r="O714" s="29" t="str">
        <f t="shared" si="180"/>
        <v>Braking</v>
      </c>
      <c r="P714" s="36">
        <f t="shared" si="181"/>
        <v>-3351.5798852761964</v>
      </c>
      <c r="Q714" s="36">
        <f>SUM(P$8:P714)</f>
        <v>1385820.8034607486</v>
      </c>
      <c r="R714" s="36">
        <f t="shared" si="188"/>
        <v>3351.5798852761964</v>
      </c>
      <c r="S714" s="36">
        <f>SUM(R$8:R714)</f>
        <v>2799025.1072558435</v>
      </c>
      <c r="T714" s="36">
        <f t="shared" si="189"/>
        <v>-1413204.3037950948</v>
      </c>
      <c r="U714" s="17"/>
      <c r="V714" s="24"/>
      <c r="BH714">
        <f t="shared" si="182"/>
        <v>0</v>
      </c>
      <c r="BI714">
        <f t="shared" si="183"/>
        <v>17.899999999999999</v>
      </c>
      <c r="BJ714">
        <f t="shared" si="184"/>
        <v>4.9722222222222214</v>
      </c>
    </row>
    <row r="715" spans="2:62" x14ac:dyDescent="0.2">
      <c r="B715" s="4" t="s">
        <v>26</v>
      </c>
      <c r="C715" s="4">
        <v>707</v>
      </c>
      <c r="D715" s="4">
        <v>118</v>
      </c>
      <c r="E715" s="2">
        <f t="shared" si="185"/>
        <v>4.1944444444444446</v>
      </c>
      <c r="F715" s="11">
        <v>15.1</v>
      </c>
      <c r="G715" s="17">
        <f t="shared" si="190"/>
        <v>-0.70833333333333304</v>
      </c>
      <c r="H715" s="17">
        <f t="shared" si="191"/>
        <v>-2.5499999999999989</v>
      </c>
      <c r="I715" s="27">
        <f t="shared" si="176"/>
        <v>-1030.6249999999995</v>
      </c>
      <c r="J715" s="27">
        <f t="shared" si="177"/>
        <v>285.471</v>
      </c>
      <c r="K715" s="27">
        <f t="shared" si="178"/>
        <v>7.4494042602237673</v>
      </c>
      <c r="L715" s="27">
        <f t="shared" si="186"/>
        <v>-737.70459573977575</v>
      </c>
      <c r="M715" s="31">
        <f t="shared" si="187"/>
        <v>-3.0942609432418373</v>
      </c>
      <c r="N715" s="28">
        <f t="shared" si="179"/>
        <v>-3094.2609432418371</v>
      </c>
      <c r="O715" s="29" t="str">
        <f t="shared" si="180"/>
        <v>Braking</v>
      </c>
      <c r="P715" s="36">
        <f t="shared" si="181"/>
        <v>-3094.2609432418371</v>
      </c>
      <c r="Q715" s="36">
        <f>SUM(P$8:P715)</f>
        <v>1382726.5425175068</v>
      </c>
      <c r="R715" s="36">
        <f t="shared" si="188"/>
        <v>3094.2609432418371</v>
      </c>
      <c r="S715" s="36">
        <f>SUM(R$8:R715)</f>
        <v>2802119.3681990854</v>
      </c>
      <c r="T715" s="36">
        <f t="shared" si="189"/>
        <v>-1419392.8256815786</v>
      </c>
      <c r="U715" s="17"/>
      <c r="V715" s="24"/>
      <c r="BH715">
        <f t="shared" si="182"/>
        <v>0</v>
      </c>
      <c r="BI715">
        <f t="shared" si="183"/>
        <v>15.1</v>
      </c>
      <c r="BJ715">
        <f t="shared" si="184"/>
        <v>4.1944444444444446</v>
      </c>
    </row>
    <row r="716" spans="2:62" x14ac:dyDescent="0.2">
      <c r="B716" s="4" t="s">
        <v>26</v>
      </c>
      <c r="C716" s="4">
        <v>708</v>
      </c>
      <c r="D716" s="4">
        <v>119</v>
      </c>
      <c r="E716" s="2">
        <f t="shared" si="185"/>
        <v>3.5555555555555554</v>
      </c>
      <c r="F716" s="11">
        <v>12.8</v>
      </c>
      <c r="G716" s="17">
        <f t="shared" si="190"/>
        <v>-0.43055555555555547</v>
      </c>
      <c r="H716" s="17">
        <f t="shared" si="191"/>
        <v>-1.5499999999999998</v>
      </c>
      <c r="I716" s="27">
        <f t="shared" si="176"/>
        <v>-626.45833333333326</v>
      </c>
      <c r="J716" s="27">
        <f t="shared" si="177"/>
        <v>285.471</v>
      </c>
      <c r="K716" s="27">
        <f t="shared" si="178"/>
        <v>5.3528809876543209</v>
      </c>
      <c r="L716" s="27">
        <f t="shared" si="186"/>
        <v>-335.63445234567894</v>
      </c>
      <c r="M716" s="31">
        <f t="shared" si="187"/>
        <v>-1.1933669416735249</v>
      </c>
      <c r="N716" s="28">
        <f t="shared" si="179"/>
        <v>-1193.3669416735249</v>
      </c>
      <c r="O716" s="29" t="str">
        <f t="shared" si="180"/>
        <v>Braking</v>
      </c>
      <c r="P716" s="36">
        <f t="shared" si="181"/>
        <v>-1193.3669416735249</v>
      </c>
      <c r="Q716" s="36">
        <f>SUM(P$8:P716)</f>
        <v>1381533.1755758333</v>
      </c>
      <c r="R716" s="36">
        <f t="shared" si="188"/>
        <v>1193.3669416735249</v>
      </c>
      <c r="S716" s="36">
        <f>SUM(R$8:R716)</f>
        <v>2803312.735140759</v>
      </c>
      <c r="T716" s="36">
        <f t="shared" si="189"/>
        <v>-1421779.5595649257</v>
      </c>
      <c r="U716" s="17"/>
      <c r="V716" s="24"/>
      <c r="BH716">
        <f t="shared" si="182"/>
        <v>0</v>
      </c>
      <c r="BI716">
        <f t="shared" si="183"/>
        <v>12.8</v>
      </c>
      <c r="BJ716">
        <f t="shared" si="184"/>
        <v>3.5555555555555558</v>
      </c>
    </row>
    <row r="717" spans="2:62" x14ac:dyDescent="0.2">
      <c r="B717" s="4" t="s">
        <v>26</v>
      </c>
      <c r="C717" s="4">
        <v>709</v>
      </c>
      <c r="D717" s="4">
        <v>120</v>
      </c>
      <c r="E717" s="2">
        <f t="shared" si="185"/>
        <v>3.3333333333333335</v>
      </c>
      <c r="F717" s="11">
        <v>12</v>
      </c>
      <c r="G717" s="17">
        <f t="shared" si="190"/>
        <v>5.5555555555555358E-2</v>
      </c>
      <c r="H717" s="17">
        <f t="shared" si="191"/>
        <v>0.19999999999999929</v>
      </c>
      <c r="I717" s="27">
        <f t="shared" si="176"/>
        <v>80.833333333333044</v>
      </c>
      <c r="J717" s="27">
        <f t="shared" si="177"/>
        <v>285.471</v>
      </c>
      <c r="K717" s="27">
        <f t="shared" si="178"/>
        <v>4.7046805555555569</v>
      </c>
      <c r="L717" s="27">
        <f t="shared" si="186"/>
        <v>371.0090138888886</v>
      </c>
      <c r="M717" s="31">
        <f t="shared" si="187"/>
        <v>1.236696712962962</v>
      </c>
      <c r="N717" s="28">
        <f t="shared" si="179"/>
        <v>0</v>
      </c>
      <c r="O717" s="29" t="str">
        <f t="shared" si="180"/>
        <v>Not Braking</v>
      </c>
      <c r="P717" s="36">
        <f t="shared" si="181"/>
        <v>1236.696712962962</v>
      </c>
      <c r="Q717" s="36">
        <f>SUM(P$8:P717)</f>
        <v>1382769.8722887964</v>
      </c>
      <c r="R717" s="36">
        <f t="shared" si="188"/>
        <v>1236.696712962962</v>
      </c>
      <c r="S717" s="36">
        <f>SUM(R$8:R717)</f>
        <v>2804549.4318537218</v>
      </c>
      <c r="T717" s="36">
        <f t="shared" si="189"/>
        <v>-1421779.5595649255</v>
      </c>
      <c r="U717" s="17"/>
      <c r="V717" s="24"/>
      <c r="BH717">
        <f t="shared" si="182"/>
        <v>0</v>
      </c>
      <c r="BI717">
        <f t="shared" si="183"/>
        <v>12</v>
      </c>
      <c r="BJ717">
        <f t="shared" si="184"/>
        <v>3.333333333333333</v>
      </c>
    </row>
    <row r="718" spans="2:62" x14ac:dyDescent="0.2">
      <c r="B718" s="4" t="s">
        <v>26</v>
      </c>
      <c r="C718" s="4">
        <v>710</v>
      </c>
      <c r="D718" s="4">
        <v>121</v>
      </c>
      <c r="E718" s="2">
        <f t="shared" si="185"/>
        <v>3.6666666666666665</v>
      </c>
      <c r="F718" s="11">
        <v>13.2</v>
      </c>
      <c r="G718" s="17">
        <f t="shared" si="190"/>
        <v>0.70833333333333348</v>
      </c>
      <c r="H718" s="17">
        <f t="shared" si="191"/>
        <v>2.5500000000000007</v>
      </c>
      <c r="I718" s="27">
        <f t="shared" si="176"/>
        <v>1030.6250000000002</v>
      </c>
      <c r="J718" s="27">
        <f t="shared" si="177"/>
        <v>285.471</v>
      </c>
      <c r="K718" s="27">
        <f t="shared" si="178"/>
        <v>5.6926634722222218</v>
      </c>
      <c r="L718" s="27">
        <f t="shared" si="186"/>
        <v>1321.7886634722224</v>
      </c>
      <c r="M718" s="31">
        <f t="shared" si="187"/>
        <v>4.8465584327314817</v>
      </c>
      <c r="N718" s="28">
        <f t="shared" si="179"/>
        <v>0</v>
      </c>
      <c r="O718" s="29" t="str">
        <f t="shared" si="180"/>
        <v>Not Braking</v>
      </c>
      <c r="P718" s="36">
        <f t="shared" si="181"/>
        <v>4846.5584327314818</v>
      </c>
      <c r="Q718" s="36">
        <f>SUM(P$8:P718)</f>
        <v>1387616.4307215279</v>
      </c>
      <c r="R718" s="36">
        <f t="shared" si="188"/>
        <v>4846.5584327314818</v>
      </c>
      <c r="S718" s="36">
        <f>SUM(R$8:R718)</f>
        <v>2809395.9902864532</v>
      </c>
      <c r="T718" s="36">
        <f t="shared" si="189"/>
        <v>-1421779.5595649253</v>
      </c>
      <c r="U718" s="17"/>
      <c r="V718" s="24"/>
      <c r="BH718">
        <f t="shared" si="182"/>
        <v>0</v>
      </c>
      <c r="BI718">
        <f t="shared" si="183"/>
        <v>13.2</v>
      </c>
      <c r="BJ718">
        <f t="shared" si="184"/>
        <v>3.6666666666666665</v>
      </c>
    </row>
    <row r="719" spans="2:62" x14ac:dyDescent="0.2">
      <c r="B719" s="4" t="s">
        <v>26</v>
      </c>
      <c r="C719" s="4">
        <v>711</v>
      </c>
      <c r="D719" s="4">
        <v>122</v>
      </c>
      <c r="E719" s="2">
        <f t="shared" si="185"/>
        <v>4.75</v>
      </c>
      <c r="F719" s="11">
        <v>17.100000000000001</v>
      </c>
      <c r="G719" s="17">
        <f t="shared" si="190"/>
        <v>1.0972222222222225</v>
      </c>
      <c r="H719" s="17">
        <f t="shared" si="191"/>
        <v>3.9500000000000011</v>
      </c>
      <c r="I719" s="27">
        <f t="shared" si="176"/>
        <v>1596.4583333333337</v>
      </c>
      <c r="J719" s="27">
        <f t="shared" si="177"/>
        <v>285.471</v>
      </c>
      <c r="K719" s="27">
        <f t="shared" si="178"/>
        <v>9.5534419531250006</v>
      </c>
      <c r="L719" s="27">
        <f t="shared" si="186"/>
        <v>1891.4827752864587</v>
      </c>
      <c r="M719" s="31">
        <f t="shared" si="187"/>
        <v>8.984543182610679</v>
      </c>
      <c r="N719" s="28">
        <f t="shared" si="179"/>
        <v>0</v>
      </c>
      <c r="O719" s="29" t="str">
        <f t="shared" si="180"/>
        <v>Not Braking</v>
      </c>
      <c r="P719" s="36">
        <f t="shared" si="181"/>
        <v>8984.5431826106797</v>
      </c>
      <c r="Q719" s="36">
        <f>SUM(P$8:P719)</f>
        <v>1396600.9739041387</v>
      </c>
      <c r="R719" s="36">
        <f t="shared" si="188"/>
        <v>8984.5431826106797</v>
      </c>
      <c r="S719" s="36">
        <f>SUM(R$8:R719)</f>
        <v>2818380.5334690637</v>
      </c>
      <c r="T719" s="36">
        <f t="shared" si="189"/>
        <v>-1421779.559564925</v>
      </c>
      <c r="U719" s="17"/>
      <c r="V719" s="24"/>
      <c r="BH719">
        <f t="shared" si="182"/>
        <v>0</v>
      </c>
      <c r="BI719">
        <f t="shared" si="183"/>
        <v>17.100000000000001</v>
      </c>
      <c r="BJ719">
        <f t="shared" si="184"/>
        <v>4.75</v>
      </c>
    </row>
    <row r="720" spans="2:62" x14ac:dyDescent="0.2">
      <c r="B720" s="4" t="s">
        <v>26</v>
      </c>
      <c r="C720" s="4">
        <v>712</v>
      </c>
      <c r="D720" s="4">
        <v>123</v>
      </c>
      <c r="E720" s="2">
        <f t="shared" si="185"/>
        <v>5.8611111111111107</v>
      </c>
      <c r="F720" s="11">
        <v>21.1</v>
      </c>
      <c r="G720" s="17">
        <f t="shared" si="190"/>
        <v>0.65277777777777768</v>
      </c>
      <c r="H720" s="17">
        <f t="shared" si="191"/>
        <v>2.3499999999999996</v>
      </c>
      <c r="I720" s="27">
        <f t="shared" si="176"/>
        <v>949.79166666666652</v>
      </c>
      <c r="J720" s="27">
        <f t="shared" si="177"/>
        <v>285.471</v>
      </c>
      <c r="K720" s="27">
        <f t="shared" si="178"/>
        <v>14.545630764853394</v>
      </c>
      <c r="L720" s="27">
        <f t="shared" si="186"/>
        <v>1249.8082974315198</v>
      </c>
      <c r="M720" s="31">
        <f t="shared" si="187"/>
        <v>7.3252652988347409</v>
      </c>
      <c r="N720" s="28">
        <f t="shared" si="179"/>
        <v>0</v>
      </c>
      <c r="O720" s="29" t="str">
        <f t="shared" si="180"/>
        <v>Not Braking</v>
      </c>
      <c r="P720" s="36">
        <f t="shared" si="181"/>
        <v>7325.2652988347409</v>
      </c>
      <c r="Q720" s="36">
        <f>SUM(P$8:P720)</f>
        <v>1403926.2392029734</v>
      </c>
      <c r="R720" s="36">
        <f t="shared" si="188"/>
        <v>7325.2652988347409</v>
      </c>
      <c r="S720" s="36">
        <f>SUM(R$8:R720)</f>
        <v>2825705.7987678982</v>
      </c>
      <c r="T720" s="36">
        <f t="shared" si="189"/>
        <v>-1421779.5595649248</v>
      </c>
      <c r="U720" s="17"/>
      <c r="V720" s="24"/>
      <c r="BH720">
        <f t="shared" si="182"/>
        <v>0</v>
      </c>
      <c r="BI720">
        <f t="shared" si="183"/>
        <v>21.1</v>
      </c>
      <c r="BJ720">
        <f t="shared" si="184"/>
        <v>5.8611111111111116</v>
      </c>
    </row>
    <row r="721" spans="2:62" x14ac:dyDescent="0.2">
      <c r="B721" s="4" t="s">
        <v>26</v>
      </c>
      <c r="C721" s="4">
        <v>713</v>
      </c>
      <c r="D721" s="4">
        <v>124</v>
      </c>
      <c r="E721" s="2">
        <f t="shared" si="185"/>
        <v>6.0555555555555554</v>
      </c>
      <c r="F721" s="11">
        <v>21.8</v>
      </c>
      <c r="G721" s="17">
        <f t="shared" si="190"/>
        <v>1.3888888888888593E-2</v>
      </c>
      <c r="H721" s="17">
        <f t="shared" si="191"/>
        <v>4.9999999999998934E-2</v>
      </c>
      <c r="I721" s="27">
        <f t="shared" si="176"/>
        <v>20.208333333332902</v>
      </c>
      <c r="J721" s="27">
        <f t="shared" si="177"/>
        <v>285.471</v>
      </c>
      <c r="K721" s="27">
        <f t="shared" si="178"/>
        <v>15.52675268904321</v>
      </c>
      <c r="L721" s="27">
        <f t="shared" si="186"/>
        <v>321.20608602237616</v>
      </c>
      <c r="M721" s="31">
        <f t="shared" si="187"/>
        <v>1.9450812986910555</v>
      </c>
      <c r="N721" s="28">
        <f t="shared" si="179"/>
        <v>0</v>
      </c>
      <c r="O721" s="29" t="str">
        <f t="shared" si="180"/>
        <v>Not Braking</v>
      </c>
      <c r="P721" s="36">
        <f t="shared" si="181"/>
        <v>1945.0812986910555</v>
      </c>
      <c r="Q721" s="36">
        <f>SUM(P$8:P721)</f>
        <v>1405871.3205016644</v>
      </c>
      <c r="R721" s="36">
        <f t="shared" si="188"/>
        <v>1945.0812986910555</v>
      </c>
      <c r="S721" s="36">
        <f>SUM(R$8:R721)</f>
        <v>2827650.8800665895</v>
      </c>
      <c r="T721" s="36">
        <f t="shared" si="189"/>
        <v>-1421779.559564925</v>
      </c>
      <c r="U721" s="17"/>
      <c r="V721" s="24"/>
      <c r="BH721">
        <f t="shared" si="182"/>
        <v>0</v>
      </c>
      <c r="BI721">
        <f t="shared" si="183"/>
        <v>21.8</v>
      </c>
      <c r="BJ721">
        <f t="shared" si="184"/>
        <v>6.0555555555555554</v>
      </c>
    </row>
    <row r="722" spans="2:62" x14ac:dyDescent="0.2">
      <c r="B722" s="4" t="s">
        <v>26</v>
      </c>
      <c r="C722" s="4">
        <v>714</v>
      </c>
      <c r="D722" s="4">
        <v>125</v>
      </c>
      <c r="E722" s="2">
        <f t="shared" si="185"/>
        <v>5.8888888888888893</v>
      </c>
      <c r="F722" s="11">
        <v>21.2</v>
      </c>
      <c r="G722" s="17">
        <f t="shared" si="190"/>
        <v>-0.45833333333333343</v>
      </c>
      <c r="H722" s="17">
        <f t="shared" si="191"/>
        <v>-1.6500000000000004</v>
      </c>
      <c r="I722" s="27">
        <f t="shared" si="176"/>
        <v>-666.87500000000011</v>
      </c>
      <c r="J722" s="27">
        <f t="shared" si="177"/>
        <v>285.471</v>
      </c>
      <c r="K722" s="27">
        <f t="shared" si="178"/>
        <v>14.683830756172844</v>
      </c>
      <c r="L722" s="27">
        <f t="shared" si="186"/>
        <v>-366.72016924382729</v>
      </c>
      <c r="M722" s="31">
        <f t="shared" si="187"/>
        <v>-2.1595743299914276</v>
      </c>
      <c r="N722" s="28">
        <f t="shared" si="179"/>
        <v>-2159.5743299914275</v>
      </c>
      <c r="O722" s="29" t="str">
        <f t="shared" si="180"/>
        <v>Braking</v>
      </c>
      <c r="P722" s="36">
        <f t="shared" si="181"/>
        <v>-2159.5743299914275</v>
      </c>
      <c r="Q722" s="36">
        <f>SUM(P$8:P722)</f>
        <v>1403711.7461716731</v>
      </c>
      <c r="R722" s="36">
        <f t="shared" si="188"/>
        <v>2159.5743299914275</v>
      </c>
      <c r="S722" s="36">
        <f>SUM(R$8:R722)</f>
        <v>2829810.4543965808</v>
      </c>
      <c r="T722" s="36">
        <f t="shared" si="189"/>
        <v>-1426098.7082249078</v>
      </c>
      <c r="U722" s="17"/>
      <c r="V722" s="24"/>
      <c r="BH722">
        <f t="shared" si="182"/>
        <v>0</v>
      </c>
      <c r="BI722">
        <f t="shared" si="183"/>
        <v>21.2</v>
      </c>
      <c r="BJ722">
        <f t="shared" si="184"/>
        <v>5.8888888888888884</v>
      </c>
    </row>
    <row r="723" spans="2:62" x14ac:dyDescent="0.2">
      <c r="B723" s="4" t="s">
        <v>26</v>
      </c>
      <c r="C723" s="4">
        <v>715</v>
      </c>
      <c r="D723" s="4">
        <v>126</v>
      </c>
      <c r="E723" s="2">
        <f t="shared" si="185"/>
        <v>5.1388888888888893</v>
      </c>
      <c r="F723" s="11">
        <v>18.5</v>
      </c>
      <c r="G723" s="17">
        <f t="shared" si="190"/>
        <v>-1.0138888888888886</v>
      </c>
      <c r="H723" s="17">
        <f t="shared" si="191"/>
        <v>-3.6499999999999995</v>
      </c>
      <c r="I723" s="27">
        <f t="shared" si="176"/>
        <v>-1475.208333333333</v>
      </c>
      <c r="J723" s="27">
        <f t="shared" si="177"/>
        <v>285.471</v>
      </c>
      <c r="K723" s="27">
        <f t="shared" si="178"/>
        <v>11.181784167631175</v>
      </c>
      <c r="L723" s="27">
        <f t="shared" si="186"/>
        <v>-1178.5555491657019</v>
      </c>
      <c r="M723" s="31">
        <f t="shared" si="187"/>
        <v>-6.0564660165459685</v>
      </c>
      <c r="N723" s="28">
        <f t="shared" si="179"/>
        <v>-6056.4660165459682</v>
      </c>
      <c r="O723" s="29" t="str">
        <f t="shared" si="180"/>
        <v>Braking</v>
      </c>
      <c r="P723" s="36">
        <f t="shared" si="181"/>
        <v>-6056.4660165459682</v>
      </c>
      <c r="Q723" s="36">
        <f>SUM(P$8:P723)</f>
        <v>1397655.2801551272</v>
      </c>
      <c r="R723" s="36">
        <f t="shared" si="188"/>
        <v>6056.4660165459682</v>
      </c>
      <c r="S723" s="36">
        <f>SUM(R$8:R723)</f>
        <v>2835866.9204131267</v>
      </c>
      <c r="T723" s="36">
        <f t="shared" si="189"/>
        <v>-1438211.6402579995</v>
      </c>
      <c r="U723" s="17"/>
      <c r="V723" s="24"/>
      <c r="BH723">
        <f t="shared" si="182"/>
        <v>0</v>
      </c>
      <c r="BI723">
        <f t="shared" si="183"/>
        <v>18.5</v>
      </c>
      <c r="BJ723">
        <f t="shared" si="184"/>
        <v>5.1388888888888884</v>
      </c>
    </row>
    <row r="724" spans="2:62" x14ac:dyDescent="0.2">
      <c r="B724" s="4" t="s">
        <v>26</v>
      </c>
      <c r="C724" s="4">
        <v>716</v>
      </c>
      <c r="D724" s="4">
        <v>127</v>
      </c>
      <c r="E724" s="2">
        <f t="shared" si="185"/>
        <v>3.8611111111111112</v>
      </c>
      <c r="F724" s="11">
        <v>13.9</v>
      </c>
      <c r="G724" s="17">
        <f t="shared" si="190"/>
        <v>-0.90277777777777779</v>
      </c>
      <c r="H724" s="17">
        <f t="shared" si="191"/>
        <v>-3.25</v>
      </c>
      <c r="I724" s="27">
        <f t="shared" si="176"/>
        <v>-1313.5416666666667</v>
      </c>
      <c r="J724" s="27">
        <f t="shared" si="177"/>
        <v>285.471</v>
      </c>
      <c r="K724" s="27">
        <f t="shared" si="178"/>
        <v>6.3124397926311735</v>
      </c>
      <c r="L724" s="27">
        <f t="shared" si="186"/>
        <v>-1021.7582268740356</v>
      </c>
      <c r="M724" s="31">
        <f t="shared" si="187"/>
        <v>-3.9451220426525264</v>
      </c>
      <c r="N724" s="28">
        <f t="shared" si="179"/>
        <v>-3945.1220426525265</v>
      </c>
      <c r="O724" s="29" t="str">
        <f t="shared" si="180"/>
        <v>Braking</v>
      </c>
      <c r="P724" s="36">
        <f t="shared" si="181"/>
        <v>-3945.1220426525265</v>
      </c>
      <c r="Q724" s="36">
        <f>SUM(P$8:P724)</f>
        <v>1393710.1581124747</v>
      </c>
      <c r="R724" s="36">
        <f t="shared" si="188"/>
        <v>3945.1220426525265</v>
      </c>
      <c r="S724" s="36">
        <f>SUM(R$8:R724)</f>
        <v>2839812.0424557794</v>
      </c>
      <c r="T724" s="36">
        <f t="shared" si="189"/>
        <v>-1446101.8843433047</v>
      </c>
      <c r="U724" s="17"/>
      <c r="V724" s="24"/>
      <c r="BH724">
        <f t="shared" si="182"/>
        <v>0</v>
      </c>
      <c r="BI724">
        <f t="shared" si="183"/>
        <v>13.9</v>
      </c>
      <c r="BJ724">
        <f t="shared" si="184"/>
        <v>3.8611111111111112</v>
      </c>
    </row>
    <row r="725" spans="2:62" x14ac:dyDescent="0.2">
      <c r="B725" s="4" t="s">
        <v>26</v>
      </c>
      <c r="C725" s="4">
        <v>717</v>
      </c>
      <c r="D725" s="4">
        <v>128</v>
      </c>
      <c r="E725" s="2">
        <f t="shared" si="185"/>
        <v>3.3333333333333335</v>
      </c>
      <c r="F725" s="11">
        <v>12</v>
      </c>
      <c r="G725" s="17">
        <f t="shared" si="190"/>
        <v>-0.26388888888888895</v>
      </c>
      <c r="H725" s="17">
        <f t="shared" si="191"/>
        <v>-0.95000000000000018</v>
      </c>
      <c r="I725" s="27">
        <f t="shared" si="176"/>
        <v>-383.95833333333343</v>
      </c>
      <c r="J725" s="27">
        <f t="shared" si="177"/>
        <v>285.471</v>
      </c>
      <c r="K725" s="27">
        <f t="shared" si="178"/>
        <v>4.7046805555555569</v>
      </c>
      <c r="L725" s="27">
        <f t="shared" si="186"/>
        <v>-93.782652777777855</v>
      </c>
      <c r="M725" s="31">
        <f t="shared" si="187"/>
        <v>-0.31260884259259286</v>
      </c>
      <c r="N725" s="28">
        <f t="shared" si="179"/>
        <v>-312.60884259259285</v>
      </c>
      <c r="O725" s="29" t="str">
        <f t="shared" si="180"/>
        <v>Braking</v>
      </c>
      <c r="P725" s="36">
        <f t="shared" si="181"/>
        <v>-312.60884259259285</v>
      </c>
      <c r="Q725" s="36">
        <f>SUM(P$8:P725)</f>
        <v>1393397.549269882</v>
      </c>
      <c r="R725" s="36">
        <f t="shared" si="188"/>
        <v>312.60884259259285</v>
      </c>
      <c r="S725" s="36">
        <f>SUM(R$8:R725)</f>
        <v>2840124.6512983721</v>
      </c>
      <c r="T725" s="36">
        <f t="shared" si="189"/>
        <v>-1446727.10202849</v>
      </c>
      <c r="U725" s="17"/>
      <c r="V725" s="24"/>
      <c r="BH725">
        <f t="shared" si="182"/>
        <v>0</v>
      </c>
      <c r="BI725">
        <f t="shared" si="183"/>
        <v>12</v>
      </c>
      <c r="BJ725">
        <f t="shared" si="184"/>
        <v>3.333333333333333</v>
      </c>
    </row>
    <row r="726" spans="2:62" x14ac:dyDescent="0.2">
      <c r="B726" s="4" t="s">
        <v>26</v>
      </c>
      <c r="C726" s="4">
        <v>718</v>
      </c>
      <c r="D726" s="4">
        <v>129</v>
      </c>
      <c r="E726" s="2">
        <f t="shared" si="185"/>
        <v>3.3333333333333335</v>
      </c>
      <c r="F726" s="11">
        <v>12</v>
      </c>
      <c r="G726" s="17">
        <f t="shared" si="190"/>
        <v>0.1388888888888889</v>
      </c>
      <c r="H726" s="17">
        <f t="shared" si="191"/>
        <v>0.5</v>
      </c>
      <c r="I726" s="27">
        <f t="shared" si="176"/>
        <v>202.08333333333334</v>
      </c>
      <c r="J726" s="27">
        <f t="shared" si="177"/>
        <v>285.471</v>
      </c>
      <c r="K726" s="27">
        <f t="shared" si="178"/>
        <v>4.7046805555555569</v>
      </c>
      <c r="L726" s="27">
        <f t="shared" si="186"/>
        <v>492.25901388888894</v>
      </c>
      <c r="M726" s="31">
        <f t="shared" si="187"/>
        <v>1.6408633796296299</v>
      </c>
      <c r="N726" s="28">
        <f t="shared" si="179"/>
        <v>0</v>
      </c>
      <c r="O726" s="29" t="str">
        <f t="shared" si="180"/>
        <v>Not Braking</v>
      </c>
      <c r="P726" s="36">
        <f t="shared" si="181"/>
        <v>1640.8633796296299</v>
      </c>
      <c r="Q726" s="36">
        <f>SUM(P$8:P726)</f>
        <v>1395038.4126495116</v>
      </c>
      <c r="R726" s="36">
        <f t="shared" si="188"/>
        <v>1640.8633796296299</v>
      </c>
      <c r="S726" s="36">
        <f>SUM(R$8:R726)</f>
        <v>2841765.5146780019</v>
      </c>
      <c r="T726" s="36">
        <f t="shared" si="189"/>
        <v>-1446727.1020284903</v>
      </c>
      <c r="U726" s="17"/>
      <c r="V726" s="24"/>
      <c r="BH726">
        <f t="shared" si="182"/>
        <v>0</v>
      </c>
      <c r="BI726">
        <f t="shared" si="183"/>
        <v>12</v>
      </c>
      <c r="BJ726">
        <f t="shared" si="184"/>
        <v>3.333333333333333</v>
      </c>
    </row>
    <row r="727" spans="2:62" x14ac:dyDescent="0.2">
      <c r="B727" s="4" t="s">
        <v>26</v>
      </c>
      <c r="C727" s="4">
        <v>719</v>
      </c>
      <c r="D727" s="4">
        <v>130</v>
      </c>
      <c r="E727" s="2">
        <f t="shared" si="185"/>
        <v>3.6111111111111112</v>
      </c>
      <c r="F727" s="11">
        <v>13</v>
      </c>
      <c r="G727" s="17">
        <f t="shared" si="190"/>
        <v>0.55555555555555558</v>
      </c>
      <c r="H727" s="17">
        <f t="shared" si="191"/>
        <v>2</v>
      </c>
      <c r="I727" s="27">
        <f t="shared" si="176"/>
        <v>808.33333333333337</v>
      </c>
      <c r="J727" s="27">
        <f t="shared" si="177"/>
        <v>285.471</v>
      </c>
      <c r="K727" s="27">
        <f t="shared" si="178"/>
        <v>5.521465374228395</v>
      </c>
      <c r="L727" s="27">
        <f t="shared" si="186"/>
        <v>1099.3257987075617</v>
      </c>
      <c r="M727" s="31">
        <f t="shared" si="187"/>
        <v>3.969787606443973</v>
      </c>
      <c r="N727" s="28">
        <f t="shared" si="179"/>
        <v>0</v>
      </c>
      <c r="O727" s="29" t="str">
        <f t="shared" si="180"/>
        <v>Not Braking</v>
      </c>
      <c r="P727" s="36">
        <f t="shared" si="181"/>
        <v>3969.7876064439729</v>
      </c>
      <c r="Q727" s="36">
        <f>SUM(P$8:P727)</f>
        <v>1399008.2002559556</v>
      </c>
      <c r="R727" s="36">
        <f t="shared" si="188"/>
        <v>3969.7876064439729</v>
      </c>
      <c r="S727" s="36">
        <f>SUM(R$8:R727)</f>
        <v>2845735.3022844456</v>
      </c>
      <c r="T727" s="36">
        <f t="shared" si="189"/>
        <v>-1446727.10202849</v>
      </c>
      <c r="U727" s="17"/>
      <c r="V727" s="24"/>
      <c r="BH727">
        <f t="shared" si="182"/>
        <v>0</v>
      </c>
      <c r="BI727">
        <f t="shared" si="183"/>
        <v>13</v>
      </c>
      <c r="BJ727">
        <f t="shared" si="184"/>
        <v>3.6111111111111112</v>
      </c>
    </row>
    <row r="728" spans="2:62" x14ac:dyDescent="0.2">
      <c r="B728" s="4" t="s">
        <v>26</v>
      </c>
      <c r="C728" s="4">
        <v>720</v>
      </c>
      <c r="D728" s="4">
        <v>131</v>
      </c>
      <c r="E728" s="2">
        <f t="shared" si="185"/>
        <v>4.4444444444444446</v>
      </c>
      <c r="F728" s="11">
        <v>16</v>
      </c>
      <c r="G728" s="17">
        <f t="shared" si="190"/>
        <v>0.76388888888888884</v>
      </c>
      <c r="H728" s="17">
        <f t="shared" si="191"/>
        <v>2.75</v>
      </c>
      <c r="I728" s="27">
        <f t="shared" si="176"/>
        <v>1111.4583333333333</v>
      </c>
      <c r="J728" s="27">
        <f t="shared" si="177"/>
        <v>285.471</v>
      </c>
      <c r="K728" s="27">
        <f t="shared" si="178"/>
        <v>8.3638765432098783</v>
      </c>
      <c r="L728" s="27">
        <f t="shared" si="186"/>
        <v>1405.2932098765432</v>
      </c>
      <c r="M728" s="31">
        <f t="shared" si="187"/>
        <v>6.2457475994513034</v>
      </c>
      <c r="N728" s="28">
        <f t="shared" si="179"/>
        <v>0</v>
      </c>
      <c r="O728" s="29" t="str">
        <f t="shared" si="180"/>
        <v>Not Braking</v>
      </c>
      <c r="P728" s="36">
        <f t="shared" si="181"/>
        <v>6245.7475994513034</v>
      </c>
      <c r="Q728" s="36">
        <f>SUM(P$8:P728)</f>
        <v>1405253.9478554069</v>
      </c>
      <c r="R728" s="36">
        <f t="shared" si="188"/>
        <v>6245.7475994513034</v>
      </c>
      <c r="S728" s="36">
        <f>SUM(R$8:R728)</f>
        <v>2851981.049883897</v>
      </c>
      <c r="T728" s="36">
        <f t="shared" si="189"/>
        <v>-1446727.10202849</v>
      </c>
      <c r="U728" s="17"/>
      <c r="V728" s="24"/>
      <c r="BH728">
        <f t="shared" si="182"/>
        <v>0</v>
      </c>
      <c r="BI728">
        <f t="shared" si="183"/>
        <v>16</v>
      </c>
      <c r="BJ728">
        <f t="shared" si="184"/>
        <v>4.4444444444444446</v>
      </c>
    </row>
    <row r="729" spans="2:62" x14ac:dyDescent="0.2">
      <c r="B729" s="4" t="s">
        <v>26</v>
      </c>
      <c r="C729" s="4">
        <v>721</v>
      </c>
      <c r="D729" s="4">
        <v>132</v>
      </c>
      <c r="E729" s="2">
        <f t="shared" si="185"/>
        <v>5.1388888888888893</v>
      </c>
      <c r="F729" s="11">
        <v>18.5</v>
      </c>
      <c r="G729" s="17">
        <f t="shared" si="190"/>
        <v>0.63888888888888906</v>
      </c>
      <c r="H729" s="17">
        <f t="shared" si="191"/>
        <v>2.3000000000000007</v>
      </c>
      <c r="I729" s="27">
        <f t="shared" si="176"/>
        <v>929.5833333333336</v>
      </c>
      <c r="J729" s="27">
        <f t="shared" si="177"/>
        <v>285.471</v>
      </c>
      <c r="K729" s="27">
        <f t="shared" si="178"/>
        <v>11.181784167631175</v>
      </c>
      <c r="L729" s="27">
        <f t="shared" si="186"/>
        <v>1226.2361175009648</v>
      </c>
      <c r="M729" s="31">
        <f t="shared" si="187"/>
        <v>6.3014911593799585</v>
      </c>
      <c r="N729" s="28">
        <f t="shared" si="179"/>
        <v>0</v>
      </c>
      <c r="O729" s="29" t="str">
        <f t="shared" si="180"/>
        <v>Not Braking</v>
      </c>
      <c r="P729" s="36">
        <f t="shared" si="181"/>
        <v>6301.4911593799588</v>
      </c>
      <c r="Q729" s="36">
        <f>SUM(P$8:P729)</f>
        <v>1411555.4390147869</v>
      </c>
      <c r="R729" s="36">
        <f t="shared" si="188"/>
        <v>6301.4911593799588</v>
      </c>
      <c r="S729" s="36">
        <f>SUM(R$8:R729)</f>
        <v>2858282.5410432769</v>
      </c>
      <c r="T729" s="36">
        <f t="shared" si="189"/>
        <v>-1446727.10202849</v>
      </c>
      <c r="U729" s="17"/>
      <c r="V729" s="24"/>
      <c r="BH729">
        <f t="shared" si="182"/>
        <v>0</v>
      </c>
      <c r="BI729">
        <f t="shared" si="183"/>
        <v>18.5</v>
      </c>
      <c r="BJ729">
        <f t="shared" si="184"/>
        <v>5.1388888888888884</v>
      </c>
    </row>
    <row r="730" spans="2:62" x14ac:dyDescent="0.2">
      <c r="B730" s="4" t="s">
        <v>26</v>
      </c>
      <c r="C730" s="4">
        <v>722</v>
      </c>
      <c r="D730" s="4">
        <v>133</v>
      </c>
      <c r="E730" s="2">
        <f t="shared" si="185"/>
        <v>5.7222222222222223</v>
      </c>
      <c r="F730" s="11">
        <v>20.6</v>
      </c>
      <c r="G730" s="17">
        <f t="shared" si="190"/>
        <v>0.55555555555555558</v>
      </c>
      <c r="H730" s="17">
        <f t="shared" si="191"/>
        <v>2</v>
      </c>
      <c r="I730" s="27">
        <f t="shared" si="176"/>
        <v>808.33333333333337</v>
      </c>
      <c r="J730" s="27">
        <f t="shared" si="177"/>
        <v>285.471</v>
      </c>
      <c r="K730" s="27">
        <f t="shared" si="178"/>
        <v>13.864432226080249</v>
      </c>
      <c r="L730" s="27">
        <f t="shared" si="186"/>
        <v>1107.6687655594137</v>
      </c>
      <c r="M730" s="31">
        <f t="shared" si="187"/>
        <v>6.3383268251455336</v>
      </c>
      <c r="N730" s="28">
        <f t="shared" si="179"/>
        <v>0</v>
      </c>
      <c r="O730" s="29" t="str">
        <f t="shared" si="180"/>
        <v>Not Braking</v>
      </c>
      <c r="P730" s="36">
        <f t="shared" si="181"/>
        <v>6338.3268251455338</v>
      </c>
      <c r="Q730" s="36">
        <f>SUM(P$8:P730)</f>
        <v>1417893.7658399325</v>
      </c>
      <c r="R730" s="36">
        <f t="shared" si="188"/>
        <v>6338.3268251455338</v>
      </c>
      <c r="S730" s="36">
        <f>SUM(R$8:R730)</f>
        <v>2864620.8678684225</v>
      </c>
      <c r="T730" s="36">
        <f t="shared" si="189"/>
        <v>-1446727.10202849</v>
      </c>
      <c r="U730" s="17"/>
      <c r="V730" s="24"/>
      <c r="BH730">
        <f t="shared" si="182"/>
        <v>0</v>
      </c>
      <c r="BI730">
        <f t="shared" si="183"/>
        <v>20.6</v>
      </c>
      <c r="BJ730">
        <f t="shared" si="184"/>
        <v>5.7222222222222223</v>
      </c>
    </row>
    <row r="731" spans="2:62" x14ac:dyDescent="0.2">
      <c r="B731" s="4" t="s">
        <v>26</v>
      </c>
      <c r="C731" s="4">
        <v>723</v>
      </c>
      <c r="D731" s="4">
        <v>134</v>
      </c>
      <c r="E731" s="2">
        <f t="shared" si="185"/>
        <v>6.25</v>
      </c>
      <c r="F731" s="11">
        <v>22.5</v>
      </c>
      <c r="G731" s="17">
        <f t="shared" si="190"/>
        <v>0.47222222222222199</v>
      </c>
      <c r="H731" s="17">
        <f t="shared" si="191"/>
        <v>1.6999999999999993</v>
      </c>
      <c r="I731" s="27">
        <f t="shared" si="176"/>
        <v>687.08333333333303</v>
      </c>
      <c r="J731" s="27">
        <f t="shared" si="177"/>
        <v>285.471</v>
      </c>
      <c r="K731" s="27">
        <f t="shared" si="178"/>
        <v>16.539892578125002</v>
      </c>
      <c r="L731" s="27">
        <f t="shared" si="186"/>
        <v>989.09422591145801</v>
      </c>
      <c r="M731" s="31">
        <f t="shared" si="187"/>
        <v>6.1818389119466124</v>
      </c>
      <c r="N731" s="28">
        <f t="shared" si="179"/>
        <v>0</v>
      </c>
      <c r="O731" s="29" t="str">
        <f t="shared" si="180"/>
        <v>Not Braking</v>
      </c>
      <c r="P731" s="36">
        <f t="shared" si="181"/>
        <v>6181.8389119466128</v>
      </c>
      <c r="Q731" s="36">
        <f>SUM(P$8:P731)</f>
        <v>1424075.6047518791</v>
      </c>
      <c r="R731" s="36">
        <f t="shared" si="188"/>
        <v>6181.8389119466128</v>
      </c>
      <c r="S731" s="36">
        <f>SUM(R$8:R731)</f>
        <v>2870802.7067803689</v>
      </c>
      <c r="T731" s="36">
        <f t="shared" si="189"/>
        <v>-1446727.1020284898</v>
      </c>
      <c r="U731" s="17"/>
      <c r="V731" s="24"/>
      <c r="BH731">
        <f t="shared" si="182"/>
        <v>0</v>
      </c>
      <c r="BI731">
        <f t="shared" si="183"/>
        <v>22.5</v>
      </c>
      <c r="BJ731">
        <f t="shared" si="184"/>
        <v>6.25</v>
      </c>
    </row>
    <row r="732" spans="2:62" x14ac:dyDescent="0.2">
      <c r="B732" s="4" t="s">
        <v>26</v>
      </c>
      <c r="C732" s="4">
        <v>724</v>
      </c>
      <c r="D732" s="4">
        <v>135</v>
      </c>
      <c r="E732" s="2">
        <f t="shared" si="185"/>
        <v>6.666666666666667</v>
      </c>
      <c r="F732" s="11">
        <v>24</v>
      </c>
      <c r="G732" s="17">
        <f t="shared" si="190"/>
        <v>0.56944444444444464</v>
      </c>
      <c r="H732" s="17">
        <f t="shared" si="191"/>
        <v>2.0500000000000007</v>
      </c>
      <c r="I732" s="27">
        <f t="shared" si="176"/>
        <v>828.54166666666697</v>
      </c>
      <c r="J732" s="27">
        <f t="shared" si="177"/>
        <v>285.471</v>
      </c>
      <c r="K732" s="27">
        <f t="shared" si="178"/>
        <v>18.818722222222227</v>
      </c>
      <c r="L732" s="27">
        <f t="shared" si="186"/>
        <v>1132.8313888888893</v>
      </c>
      <c r="M732" s="31">
        <f t="shared" si="187"/>
        <v>7.5522092592592616</v>
      </c>
      <c r="N732" s="28">
        <f t="shared" si="179"/>
        <v>0</v>
      </c>
      <c r="O732" s="29" t="str">
        <f t="shared" si="180"/>
        <v>Not Braking</v>
      </c>
      <c r="P732" s="36">
        <f t="shared" si="181"/>
        <v>7552.2092592592617</v>
      </c>
      <c r="Q732" s="36">
        <f>SUM(P$8:P732)</f>
        <v>1431627.8140111384</v>
      </c>
      <c r="R732" s="36">
        <f t="shared" si="188"/>
        <v>7552.2092592592617</v>
      </c>
      <c r="S732" s="36">
        <f>SUM(R$8:R732)</f>
        <v>2878354.916039628</v>
      </c>
      <c r="T732" s="36">
        <f t="shared" si="189"/>
        <v>-1446727.1020284896</v>
      </c>
      <c r="U732" s="17"/>
      <c r="V732" s="24"/>
      <c r="BH732">
        <f t="shared" si="182"/>
        <v>0</v>
      </c>
      <c r="BI732">
        <f t="shared" si="183"/>
        <v>24</v>
      </c>
      <c r="BJ732">
        <f t="shared" si="184"/>
        <v>6.6666666666666661</v>
      </c>
    </row>
    <row r="733" spans="2:62" x14ac:dyDescent="0.2">
      <c r="B733" s="4" t="s">
        <v>26</v>
      </c>
      <c r="C733" s="4">
        <v>725</v>
      </c>
      <c r="D733" s="4">
        <v>136</v>
      </c>
      <c r="E733" s="2">
        <f t="shared" si="185"/>
        <v>7.3888888888888893</v>
      </c>
      <c r="F733" s="11">
        <v>26.6</v>
      </c>
      <c r="G733" s="17">
        <f t="shared" si="190"/>
        <v>0.8194444444444442</v>
      </c>
      <c r="H733" s="17">
        <f t="shared" si="191"/>
        <v>2.9499999999999993</v>
      </c>
      <c r="I733" s="27">
        <f t="shared" si="176"/>
        <v>1192.2916666666663</v>
      </c>
      <c r="J733" s="27">
        <f t="shared" si="177"/>
        <v>285.471</v>
      </c>
      <c r="K733" s="27">
        <f t="shared" si="178"/>
        <v>23.116970652006177</v>
      </c>
      <c r="L733" s="27">
        <f t="shared" si="186"/>
        <v>1500.8796373186724</v>
      </c>
      <c r="M733" s="31">
        <f t="shared" si="187"/>
        <v>11.089832875743525</v>
      </c>
      <c r="N733" s="28">
        <f t="shared" si="179"/>
        <v>0</v>
      </c>
      <c r="O733" s="29" t="str">
        <f t="shared" si="180"/>
        <v>Not Braking</v>
      </c>
      <c r="P733" s="36">
        <f t="shared" si="181"/>
        <v>11089.832875743525</v>
      </c>
      <c r="Q733" s="36">
        <f>SUM(P$8:P733)</f>
        <v>1442717.6468868819</v>
      </c>
      <c r="R733" s="36">
        <f t="shared" si="188"/>
        <v>11089.832875743525</v>
      </c>
      <c r="S733" s="36">
        <f>SUM(R$8:R733)</f>
        <v>2889444.7489153715</v>
      </c>
      <c r="T733" s="36">
        <f t="shared" si="189"/>
        <v>-1446727.1020284896</v>
      </c>
      <c r="U733" s="17"/>
      <c r="V733" s="24"/>
      <c r="BH733">
        <f t="shared" si="182"/>
        <v>0</v>
      </c>
      <c r="BI733">
        <f t="shared" si="183"/>
        <v>26.6</v>
      </c>
      <c r="BJ733">
        <f t="shared" si="184"/>
        <v>7.3888888888888893</v>
      </c>
    </row>
    <row r="734" spans="2:62" x14ac:dyDescent="0.2">
      <c r="B734" s="4" t="s">
        <v>26</v>
      </c>
      <c r="C734" s="4">
        <v>726</v>
      </c>
      <c r="D734" s="4">
        <v>137</v>
      </c>
      <c r="E734" s="2">
        <f t="shared" si="185"/>
        <v>8.3055555555555554</v>
      </c>
      <c r="F734" s="11">
        <v>29.9</v>
      </c>
      <c r="G734" s="17">
        <f t="shared" si="190"/>
        <v>1.1388888888888882</v>
      </c>
      <c r="H734" s="17">
        <f t="shared" si="191"/>
        <v>4.0999999999999979</v>
      </c>
      <c r="I734" s="27">
        <f t="shared" si="176"/>
        <v>1657.0833333333323</v>
      </c>
      <c r="J734" s="27">
        <f t="shared" si="177"/>
        <v>285.471</v>
      </c>
      <c r="K734" s="27">
        <f t="shared" si="178"/>
        <v>29.20855182966821</v>
      </c>
      <c r="L734" s="27">
        <f t="shared" si="186"/>
        <v>1971.7628851630006</v>
      </c>
      <c r="M734" s="31">
        <f t="shared" si="187"/>
        <v>16.376586185103811</v>
      </c>
      <c r="N734" s="28">
        <f t="shared" si="179"/>
        <v>0</v>
      </c>
      <c r="O734" s="29" t="str">
        <f t="shared" si="180"/>
        <v>Not Braking</v>
      </c>
      <c r="P734" s="36">
        <f t="shared" si="181"/>
        <v>16376.58618510381</v>
      </c>
      <c r="Q734" s="36">
        <f>SUM(P$8:P734)</f>
        <v>1459094.2330719857</v>
      </c>
      <c r="R734" s="36">
        <f t="shared" si="188"/>
        <v>16376.58618510381</v>
      </c>
      <c r="S734" s="36">
        <f>SUM(R$8:R734)</f>
        <v>2905821.3351004752</v>
      </c>
      <c r="T734" s="36">
        <f t="shared" si="189"/>
        <v>-1446727.1020284896</v>
      </c>
      <c r="U734" s="17"/>
      <c r="V734" s="24"/>
      <c r="BH734">
        <f t="shared" si="182"/>
        <v>0</v>
      </c>
      <c r="BI734">
        <f t="shared" si="183"/>
        <v>29.9</v>
      </c>
      <c r="BJ734">
        <f t="shared" si="184"/>
        <v>8.3055555555555554</v>
      </c>
    </row>
    <row r="735" spans="2:62" x14ac:dyDescent="0.2">
      <c r="B735" s="4" t="s">
        <v>26</v>
      </c>
      <c r="C735" s="4">
        <v>727</v>
      </c>
      <c r="D735" s="4">
        <v>138</v>
      </c>
      <c r="E735" s="2">
        <f t="shared" si="185"/>
        <v>9.6666666666666661</v>
      </c>
      <c r="F735" s="11">
        <v>34.799999999999997</v>
      </c>
      <c r="G735" s="17">
        <f t="shared" si="190"/>
        <v>1.0972222222222221</v>
      </c>
      <c r="H735" s="17">
        <f t="shared" si="191"/>
        <v>3.9499999999999993</v>
      </c>
      <c r="I735" s="27">
        <f t="shared" si="176"/>
        <v>1596.4583333333333</v>
      </c>
      <c r="J735" s="27">
        <f t="shared" si="177"/>
        <v>285.471</v>
      </c>
      <c r="K735" s="27">
        <f t="shared" si="178"/>
        <v>39.566363472222221</v>
      </c>
      <c r="L735" s="27">
        <f t="shared" si="186"/>
        <v>1921.4956968055556</v>
      </c>
      <c r="M735" s="31">
        <f t="shared" si="187"/>
        <v>18.574458402453704</v>
      </c>
      <c r="N735" s="28">
        <f t="shared" si="179"/>
        <v>0</v>
      </c>
      <c r="O735" s="29" t="str">
        <f t="shared" si="180"/>
        <v>Not Braking</v>
      </c>
      <c r="P735" s="36">
        <f t="shared" si="181"/>
        <v>18574.458402453703</v>
      </c>
      <c r="Q735" s="36">
        <f>SUM(P$8:P735)</f>
        <v>1477668.6914744393</v>
      </c>
      <c r="R735" s="36">
        <f t="shared" si="188"/>
        <v>18574.458402453703</v>
      </c>
      <c r="S735" s="36">
        <f>SUM(R$8:R735)</f>
        <v>2924395.7935029292</v>
      </c>
      <c r="T735" s="36">
        <f t="shared" si="189"/>
        <v>-1446727.1020284898</v>
      </c>
      <c r="U735" s="17"/>
      <c r="V735" s="24"/>
      <c r="BH735">
        <f t="shared" si="182"/>
        <v>0</v>
      </c>
      <c r="BI735">
        <f t="shared" si="183"/>
        <v>34.799999999999997</v>
      </c>
      <c r="BJ735">
        <f t="shared" si="184"/>
        <v>9.6666666666666661</v>
      </c>
    </row>
    <row r="736" spans="2:62" x14ac:dyDescent="0.2">
      <c r="B736" s="4" t="s">
        <v>26</v>
      </c>
      <c r="C736" s="4">
        <v>728</v>
      </c>
      <c r="D736" s="4">
        <v>139</v>
      </c>
      <c r="E736" s="2">
        <f t="shared" si="185"/>
        <v>10.5</v>
      </c>
      <c r="F736" s="11">
        <v>37.799999999999997</v>
      </c>
      <c r="G736" s="17">
        <f t="shared" si="190"/>
        <v>0.75000000000000078</v>
      </c>
      <c r="H736" s="17">
        <f t="shared" si="191"/>
        <v>2.7000000000000028</v>
      </c>
      <c r="I736" s="27">
        <f t="shared" si="176"/>
        <v>1091.2500000000011</v>
      </c>
      <c r="J736" s="27">
        <f t="shared" si="177"/>
        <v>285.471</v>
      </c>
      <c r="K736" s="27">
        <f t="shared" si="178"/>
        <v>46.682192812500006</v>
      </c>
      <c r="L736" s="27">
        <f t="shared" si="186"/>
        <v>1423.4031928125012</v>
      </c>
      <c r="M736" s="31">
        <f t="shared" si="187"/>
        <v>14.945733524531262</v>
      </c>
      <c r="N736" s="28">
        <f t="shared" si="179"/>
        <v>0</v>
      </c>
      <c r="O736" s="29" t="str">
        <f t="shared" si="180"/>
        <v>Not Braking</v>
      </c>
      <c r="P736" s="36">
        <f t="shared" si="181"/>
        <v>14945.733524531262</v>
      </c>
      <c r="Q736" s="36">
        <f>SUM(P$8:P736)</f>
        <v>1492614.4249989707</v>
      </c>
      <c r="R736" s="36">
        <f t="shared" si="188"/>
        <v>14945.733524531262</v>
      </c>
      <c r="S736" s="36">
        <f>SUM(R$8:R736)</f>
        <v>2939341.5270274603</v>
      </c>
      <c r="T736" s="36">
        <f t="shared" si="189"/>
        <v>-1446727.1020284896</v>
      </c>
      <c r="U736" s="17"/>
      <c r="V736" s="24"/>
      <c r="BH736">
        <f t="shared" si="182"/>
        <v>0</v>
      </c>
      <c r="BI736">
        <f t="shared" si="183"/>
        <v>37.799999999999997</v>
      </c>
      <c r="BJ736">
        <f t="shared" si="184"/>
        <v>10.499999999999998</v>
      </c>
    </row>
    <row r="737" spans="2:62" x14ac:dyDescent="0.2">
      <c r="B737" s="4" t="s">
        <v>26</v>
      </c>
      <c r="C737" s="4">
        <v>729</v>
      </c>
      <c r="D737" s="4">
        <v>140</v>
      </c>
      <c r="E737" s="2">
        <f t="shared" si="185"/>
        <v>11.166666666666666</v>
      </c>
      <c r="F737" s="11">
        <v>40.200000000000003</v>
      </c>
      <c r="G737" s="17">
        <f t="shared" si="190"/>
        <v>0.52777777777777835</v>
      </c>
      <c r="H737" s="17">
        <f t="shared" si="191"/>
        <v>1.9000000000000021</v>
      </c>
      <c r="I737" s="27">
        <f t="shared" si="176"/>
        <v>767.91666666666754</v>
      </c>
      <c r="J737" s="27">
        <f t="shared" si="177"/>
        <v>285.471</v>
      </c>
      <c r="K737" s="27">
        <f t="shared" si="178"/>
        <v>52.798277534722217</v>
      </c>
      <c r="L737" s="27">
        <f t="shared" si="186"/>
        <v>1106.1859442013897</v>
      </c>
      <c r="M737" s="31">
        <f t="shared" si="187"/>
        <v>12.35240971024885</v>
      </c>
      <c r="N737" s="28">
        <f t="shared" si="179"/>
        <v>0</v>
      </c>
      <c r="O737" s="29" t="str">
        <f t="shared" si="180"/>
        <v>Not Braking</v>
      </c>
      <c r="P737" s="36">
        <f t="shared" si="181"/>
        <v>12352.40971024885</v>
      </c>
      <c r="Q737" s="36">
        <f>SUM(P$8:P737)</f>
        <v>1504966.8347092196</v>
      </c>
      <c r="R737" s="36">
        <f t="shared" si="188"/>
        <v>12352.40971024885</v>
      </c>
      <c r="S737" s="36">
        <f>SUM(R$8:R737)</f>
        <v>2951693.9367377092</v>
      </c>
      <c r="T737" s="36">
        <f t="shared" si="189"/>
        <v>-1446727.1020284896</v>
      </c>
      <c r="U737" s="17"/>
      <c r="V737" s="24"/>
      <c r="BH737">
        <f t="shared" si="182"/>
        <v>0</v>
      </c>
      <c r="BI737">
        <f t="shared" si="183"/>
        <v>40.200000000000003</v>
      </c>
      <c r="BJ737">
        <f t="shared" si="184"/>
        <v>11.166666666666668</v>
      </c>
    </row>
    <row r="738" spans="2:62" x14ac:dyDescent="0.2">
      <c r="B738" s="4" t="s">
        <v>26</v>
      </c>
      <c r="C738" s="4">
        <v>730</v>
      </c>
      <c r="D738" s="4">
        <v>141</v>
      </c>
      <c r="E738" s="2">
        <f t="shared" si="185"/>
        <v>11.555555555555555</v>
      </c>
      <c r="F738" s="11">
        <v>41.6</v>
      </c>
      <c r="G738" s="17">
        <f t="shared" si="190"/>
        <v>0.23611111111111052</v>
      </c>
      <c r="H738" s="17">
        <f t="shared" si="191"/>
        <v>0.84999999999999787</v>
      </c>
      <c r="I738" s="27">
        <f t="shared" si="176"/>
        <v>343.54166666666583</v>
      </c>
      <c r="J738" s="27">
        <f t="shared" si="177"/>
        <v>285.471</v>
      </c>
      <c r="K738" s="27">
        <f t="shared" si="178"/>
        <v>56.539805432098767</v>
      </c>
      <c r="L738" s="27">
        <f t="shared" si="186"/>
        <v>685.55247209876461</v>
      </c>
      <c r="M738" s="31">
        <f t="shared" si="187"/>
        <v>7.9219396775857236</v>
      </c>
      <c r="N738" s="28">
        <f t="shared" si="179"/>
        <v>0</v>
      </c>
      <c r="O738" s="29" t="str">
        <f t="shared" si="180"/>
        <v>Not Braking</v>
      </c>
      <c r="P738" s="36">
        <f t="shared" si="181"/>
        <v>7921.939677585724</v>
      </c>
      <c r="Q738" s="36">
        <f>SUM(P$8:P738)</f>
        <v>1512888.7743868052</v>
      </c>
      <c r="R738" s="36">
        <f t="shared" si="188"/>
        <v>7921.939677585724</v>
      </c>
      <c r="S738" s="36">
        <f>SUM(R$8:R738)</f>
        <v>2959615.8764152951</v>
      </c>
      <c r="T738" s="36">
        <f t="shared" si="189"/>
        <v>-1446727.1020284898</v>
      </c>
      <c r="U738" s="17"/>
      <c r="V738" s="24"/>
      <c r="BH738">
        <f t="shared" si="182"/>
        <v>0</v>
      </c>
      <c r="BI738">
        <f t="shared" si="183"/>
        <v>41.6</v>
      </c>
      <c r="BJ738">
        <f t="shared" si="184"/>
        <v>11.555555555555555</v>
      </c>
    </row>
    <row r="739" spans="2:62" x14ac:dyDescent="0.2">
      <c r="B739" s="4" t="s">
        <v>26</v>
      </c>
      <c r="C739" s="4">
        <v>731</v>
      </c>
      <c r="D739" s="4">
        <v>142</v>
      </c>
      <c r="E739" s="2">
        <f t="shared" si="185"/>
        <v>11.638888888888889</v>
      </c>
      <c r="F739" s="11">
        <v>41.9</v>
      </c>
      <c r="G739" s="17">
        <f t="shared" si="190"/>
        <v>5.5555555555555358E-2</v>
      </c>
      <c r="H739" s="17">
        <f t="shared" si="191"/>
        <v>0.19999999999999929</v>
      </c>
      <c r="I739" s="27">
        <f t="shared" si="176"/>
        <v>80.833333333333044</v>
      </c>
      <c r="J739" s="27">
        <f t="shared" si="177"/>
        <v>285.471</v>
      </c>
      <c r="K739" s="27">
        <f t="shared" si="178"/>
        <v>57.358223820408959</v>
      </c>
      <c r="L739" s="27">
        <f t="shared" si="186"/>
        <v>423.662557153742</v>
      </c>
      <c r="M739" s="31">
        <f t="shared" si="187"/>
        <v>4.9309614290949417</v>
      </c>
      <c r="N739" s="28">
        <f t="shared" si="179"/>
        <v>0</v>
      </c>
      <c r="O739" s="29" t="str">
        <f t="shared" si="180"/>
        <v>Not Braking</v>
      </c>
      <c r="P739" s="36">
        <f t="shared" si="181"/>
        <v>4930.9614290949421</v>
      </c>
      <c r="Q739" s="36">
        <f>SUM(P$8:P739)</f>
        <v>1517819.7358159001</v>
      </c>
      <c r="R739" s="36">
        <f t="shared" si="188"/>
        <v>4930.9614290949421</v>
      </c>
      <c r="S739" s="36">
        <f>SUM(R$8:R739)</f>
        <v>2964546.83784439</v>
      </c>
      <c r="T739" s="36">
        <f t="shared" si="189"/>
        <v>-1446727.1020284898</v>
      </c>
      <c r="U739" s="17"/>
      <c r="V739" s="24"/>
      <c r="BH739">
        <f t="shared" si="182"/>
        <v>0</v>
      </c>
      <c r="BI739">
        <f t="shared" si="183"/>
        <v>41.9</v>
      </c>
      <c r="BJ739">
        <f t="shared" si="184"/>
        <v>11.638888888888888</v>
      </c>
    </row>
    <row r="740" spans="2:62" x14ac:dyDescent="0.2">
      <c r="B740" s="4" t="s">
        <v>26</v>
      </c>
      <c r="C740" s="4">
        <v>732</v>
      </c>
      <c r="D740" s="4">
        <v>143</v>
      </c>
      <c r="E740" s="2">
        <f t="shared" si="185"/>
        <v>11.666666666666666</v>
      </c>
      <c r="F740" s="11">
        <v>42</v>
      </c>
      <c r="G740" s="17">
        <f t="shared" si="190"/>
        <v>4.1666666666667261E-2</v>
      </c>
      <c r="H740" s="17">
        <f t="shared" si="191"/>
        <v>0.15000000000000213</v>
      </c>
      <c r="I740" s="27">
        <f t="shared" si="176"/>
        <v>60.625000000000867</v>
      </c>
      <c r="J740" s="27">
        <f t="shared" si="177"/>
        <v>285.471</v>
      </c>
      <c r="K740" s="27">
        <f t="shared" si="178"/>
        <v>57.632336805555546</v>
      </c>
      <c r="L740" s="27">
        <f t="shared" si="186"/>
        <v>403.72833680555641</v>
      </c>
      <c r="M740" s="31">
        <f t="shared" si="187"/>
        <v>4.7101639293981581</v>
      </c>
      <c r="N740" s="28">
        <f t="shared" si="179"/>
        <v>0</v>
      </c>
      <c r="O740" s="29" t="str">
        <f t="shared" si="180"/>
        <v>Not Braking</v>
      </c>
      <c r="P740" s="36">
        <f t="shared" si="181"/>
        <v>4710.163929398158</v>
      </c>
      <c r="Q740" s="36">
        <f>SUM(P$8:P740)</f>
        <v>1522529.8997452983</v>
      </c>
      <c r="R740" s="36">
        <f t="shared" si="188"/>
        <v>4710.163929398158</v>
      </c>
      <c r="S740" s="36">
        <f>SUM(R$8:R740)</f>
        <v>2969257.0017737881</v>
      </c>
      <c r="T740" s="36">
        <f t="shared" si="189"/>
        <v>-1446727.1020284898</v>
      </c>
      <c r="U740" s="17"/>
      <c r="V740" s="24"/>
      <c r="BH740">
        <f t="shared" si="182"/>
        <v>0</v>
      </c>
      <c r="BI740">
        <f t="shared" si="183"/>
        <v>42</v>
      </c>
      <c r="BJ740">
        <f t="shared" si="184"/>
        <v>11.666666666666666</v>
      </c>
    </row>
    <row r="741" spans="2:62" x14ac:dyDescent="0.2">
      <c r="B741" s="4" t="s">
        <v>26</v>
      </c>
      <c r="C741" s="4">
        <v>733</v>
      </c>
      <c r="D741" s="4">
        <v>144</v>
      </c>
      <c r="E741" s="2">
        <f t="shared" si="185"/>
        <v>11.722222222222221</v>
      </c>
      <c r="F741" s="11">
        <v>42.2</v>
      </c>
      <c r="G741" s="17">
        <f t="shared" si="190"/>
        <v>5.5555555555555358E-2</v>
      </c>
      <c r="H741" s="17">
        <f t="shared" si="191"/>
        <v>0.19999999999999929</v>
      </c>
      <c r="I741" s="27">
        <f t="shared" si="176"/>
        <v>80.833333333333044</v>
      </c>
      <c r="J741" s="27">
        <f t="shared" si="177"/>
        <v>285.471</v>
      </c>
      <c r="K741" s="27">
        <f t="shared" si="178"/>
        <v>58.182523059413576</v>
      </c>
      <c r="L741" s="27">
        <f t="shared" si="186"/>
        <v>424.48685639274663</v>
      </c>
      <c r="M741" s="31">
        <f t="shared" si="187"/>
        <v>4.9759292610483072</v>
      </c>
      <c r="N741" s="28">
        <f t="shared" si="179"/>
        <v>0</v>
      </c>
      <c r="O741" s="29" t="str">
        <f t="shared" si="180"/>
        <v>Not Braking</v>
      </c>
      <c r="P741" s="36">
        <f t="shared" si="181"/>
        <v>4975.9292610483071</v>
      </c>
      <c r="Q741" s="36">
        <f>SUM(P$8:P741)</f>
        <v>1527505.8290063466</v>
      </c>
      <c r="R741" s="36">
        <f t="shared" si="188"/>
        <v>4975.9292610483071</v>
      </c>
      <c r="S741" s="36">
        <f>SUM(R$8:R741)</f>
        <v>2974232.9310348365</v>
      </c>
      <c r="T741" s="36">
        <f t="shared" si="189"/>
        <v>-1446727.1020284898</v>
      </c>
      <c r="U741" s="17"/>
      <c r="V741" s="24"/>
      <c r="BH741">
        <f t="shared" si="182"/>
        <v>0</v>
      </c>
      <c r="BI741">
        <f t="shared" si="183"/>
        <v>42.2</v>
      </c>
      <c r="BJ741">
        <f t="shared" si="184"/>
        <v>11.722222222222223</v>
      </c>
    </row>
    <row r="742" spans="2:62" x14ac:dyDescent="0.2">
      <c r="B742" s="4" t="s">
        <v>26</v>
      </c>
      <c r="C742" s="4">
        <v>734</v>
      </c>
      <c r="D742" s="4">
        <v>145</v>
      </c>
      <c r="E742" s="2">
        <f t="shared" si="185"/>
        <v>11.777777777777779</v>
      </c>
      <c r="F742" s="11">
        <v>42.4</v>
      </c>
      <c r="G742" s="17">
        <f t="shared" si="190"/>
        <v>6.9444444444444448E-2</v>
      </c>
      <c r="H742" s="17">
        <f t="shared" si="191"/>
        <v>0.25</v>
      </c>
      <c r="I742" s="27">
        <f t="shared" si="176"/>
        <v>101.04166666666667</v>
      </c>
      <c r="J742" s="27">
        <f t="shared" si="177"/>
        <v>285.471</v>
      </c>
      <c r="K742" s="27">
        <f t="shared" si="178"/>
        <v>58.735323024691375</v>
      </c>
      <c r="L742" s="27">
        <f t="shared" si="186"/>
        <v>445.24798969135804</v>
      </c>
      <c r="M742" s="31">
        <f t="shared" si="187"/>
        <v>5.2440318785871058</v>
      </c>
      <c r="N742" s="28">
        <f t="shared" si="179"/>
        <v>0</v>
      </c>
      <c r="O742" s="29" t="str">
        <f t="shared" si="180"/>
        <v>Not Braking</v>
      </c>
      <c r="P742" s="36">
        <f t="shared" si="181"/>
        <v>5244.0318785871059</v>
      </c>
      <c r="Q742" s="36">
        <f>SUM(P$8:P742)</f>
        <v>1532749.8608849337</v>
      </c>
      <c r="R742" s="36">
        <f t="shared" si="188"/>
        <v>5244.0318785871059</v>
      </c>
      <c r="S742" s="36">
        <f>SUM(R$8:R742)</f>
        <v>2979476.9629134238</v>
      </c>
      <c r="T742" s="36">
        <f t="shared" si="189"/>
        <v>-1446727.10202849</v>
      </c>
      <c r="U742" s="17"/>
      <c r="V742" s="24"/>
      <c r="BH742">
        <f t="shared" si="182"/>
        <v>0</v>
      </c>
      <c r="BI742">
        <f t="shared" si="183"/>
        <v>42.4</v>
      </c>
      <c r="BJ742">
        <f t="shared" si="184"/>
        <v>11.777777777777777</v>
      </c>
    </row>
    <row r="743" spans="2:62" x14ac:dyDescent="0.2">
      <c r="B743" s="4" t="s">
        <v>26</v>
      </c>
      <c r="C743" s="4">
        <v>735</v>
      </c>
      <c r="D743" s="4">
        <v>146</v>
      </c>
      <c r="E743" s="2">
        <f t="shared" si="185"/>
        <v>11.861111111111111</v>
      </c>
      <c r="F743" s="11">
        <v>42.7</v>
      </c>
      <c r="G743" s="17">
        <f t="shared" si="190"/>
        <v>9.7222222222222612E-2</v>
      </c>
      <c r="H743" s="17">
        <f t="shared" si="191"/>
        <v>0.35000000000000142</v>
      </c>
      <c r="I743" s="27">
        <f t="shared" si="176"/>
        <v>141.45833333333391</v>
      </c>
      <c r="J743" s="27">
        <f t="shared" si="177"/>
        <v>285.471</v>
      </c>
      <c r="K743" s="27">
        <f t="shared" si="178"/>
        <v>59.569423681520057</v>
      </c>
      <c r="L743" s="27">
        <f t="shared" si="186"/>
        <v>486.49875701485394</v>
      </c>
      <c r="M743" s="31">
        <f t="shared" si="187"/>
        <v>5.7704158123706284</v>
      </c>
      <c r="N743" s="28">
        <f t="shared" si="179"/>
        <v>0</v>
      </c>
      <c r="O743" s="29" t="str">
        <f t="shared" si="180"/>
        <v>Not Braking</v>
      </c>
      <c r="P743" s="36">
        <f t="shared" si="181"/>
        <v>5770.4158123706284</v>
      </c>
      <c r="Q743" s="36">
        <f>SUM(P$8:P743)</f>
        <v>1538520.2766973043</v>
      </c>
      <c r="R743" s="36">
        <f t="shared" si="188"/>
        <v>5770.4158123706284</v>
      </c>
      <c r="S743" s="36">
        <f>SUM(R$8:R743)</f>
        <v>2985247.3787257946</v>
      </c>
      <c r="T743" s="36">
        <f t="shared" si="189"/>
        <v>-1446727.1020284903</v>
      </c>
      <c r="U743" s="17"/>
      <c r="V743" s="24"/>
      <c r="BH743">
        <f t="shared" si="182"/>
        <v>0</v>
      </c>
      <c r="BI743">
        <f t="shared" si="183"/>
        <v>42.7</v>
      </c>
      <c r="BJ743">
        <f t="shared" si="184"/>
        <v>11.861111111111112</v>
      </c>
    </row>
    <row r="744" spans="2:62" x14ac:dyDescent="0.2">
      <c r="B744" s="4" t="s">
        <v>26</v>
      </c>
      <c r="C744" s="4">
        <v>736</v>
      </c>
      <c r="D744" s="4">
        <v>147</v>
      </c>
      <c r="E744" s="2">
        <f t="shared" si="185"/>
        <v>11.972222222222221</v>
      </c>
      <c r="F744" s="11">
        <v>43.1</v>
      </c>
      <c r="G744" s="17">
        <f t="shared" si="190"/>
        <v>0.1388888888888889</v>
      </c>
      <c r="H744" s="17">
        <f t="shared" si="191"/>
        <v>0.5</v>
      </c>
      <c r="I744" s="27">
        <f t="shared" si="176"/>
        <v>202.08333333333334</v>
      </c>
      <c r="J744" s="27">
        <f t="shared" si="177"/>
        <v>285.471</v>
      </c>
      <c r="K744" s="27">
        <f t="shared" si="178"/>
        <v>60.690705880594138</v>
      </c>
      <c r="L744" s="27">
        <f t="shared" si="186"/>
        <v>548.2450392139275</v>
      </c>
      <c r="M744" s="31">
        <f t="shared" si="187"/>
        <v>6.5637114417000761</v>
      </c>
      <c r="N744" s="28">
        <f t="shared" si="179"/>
        <v>0</v>
      </c>
      <c r="O744" s="29" t="str">
        <f t="shared" si="180"/>
        <v>Not Braking</v>
      </c>
      <c r="P744" s="36">
        <f t="shared" si="181"/>
        <v>6563.7114417000757</v>
      </c>
      <c r="Q744" s="36">
        <f>SUM(P$8:P744)</f>
        <v>1545083.9881390044</v>
      </c>
      <c r="R744" s="36">
        <f t="shared" si="188"/>
        <v>6563.7114417000757</v>
      </c>
      <c r="S744" s="36">
        <f>SUM(R$8:R744)</f>
        <v>2991811.0901674945</v>
      </c>
      <c r="T744" s="36">
        <f t="shared" si="189"/>
        <v>-1446727.10202849</v>
      </c>
      <c r="U744" s="17"/>
      <c r="V744" s="24"/>
      <c r="BH744">
        <f t="shared" si="182"/>
        <v>0</v>
      </c>
      <c r="BI744">
        <f t="shared" si="183"/>
        <v>43.1</v>
      </c>
      <c r="BJ744">
        <f t="shared" si="184"/>
        <v>11.972222222222223</v>
      </c>
    </row>
    <row r="745" spans="2:62" x14ac:dyDescent="0.2">
      <c r="B745" s="4" t="s">
        <v>26</v>
      </c>
      <c r="C745" s="4">
        <v>737</v>
      </c>
      <c r="D745" s="4">
        <v>148</v>
      </c>
      <c r="E745" s="2">
        <f t="shared" si="185"/>
        <v>12.138888888888889</v>
      </c>
      <c r="F745" s="11">
        <v>43.7</v>
      </c>
      <c r="G745" s="17">
        <f t="shared" si="190"/>
        <v>0.12499999999999981</v>
      </c>
      <c r="H745" s="17">
        <f t="shared" si="191"/>
        <v>0.44999999999999929</v>
      </c>
      <c r="I745" s="27">
        <f t="shared" si="176"/>
        <v>181.87499999999972</v>
      </c>
      <c r="J745" s="27">
        <f t="shared" si="177"/>
        <v>285.471</v>
      </c>
      <c r="K745" s="27">
        <f t="shared" si="178"/>
        <v>62.392232014853398</v>
      </c>
      <c r="L745" s="27">
        <f t="shared" si="186"/>
        <v>529.73823201485311</v>
      </c>
      <c r="M745" s="31">
        <f t="shared" si="187"/>
        <v>6.4304335386247446</v>
      </c>
      <c r="N745" s="28">
        <f t="shared" si="179"/>
        <v>0</v>
      </c>
      <c r="O745" s="29" t="str">
        <f t="shared" si="180"/>
        <v>Not Braking</v>
      </c>
      <c r="P745" s="36">
        <f t="shared" si="181"/>
        <v>6430.4335386247449</v>
      </c>
      <c r="Q745" s="36">
        <f>SUM(P$8:P745)</f>
        <v>1551514.4216776292</v>
      </c>
      <c r="R745" s="36">
        <f t="shared" si="188"/>
        <v>6430.4335386247449</v>
      </c>
      <c r="S745" s="36">
        <f>SUM(R$8:R745)</f>
        <v>2998241.523706119</v>
      </c>
      <c r="T745" s="36">
        <f t="shared" si="189"/>
        <v>-1446727.1020284898</v>
      </c>
      <c r="U745" s="17"/>
      <c r="V745" s="24"/>
      <c r="BH745">
        <f t="shared" si="182"/>
        <v>0</v>
      </c>
      <c r="BI745">
        <f t="shared" si="183"/>
        <v>43.7</v>
      </c>
      <c r="BJ745">
        <f t="shared" si="184"/>
        <v>12.138888888888889</v>
      </c>
    </row>
    <row r="746" spans="2:62" x14ac:dyDescent="0.2">
      <c r="B746" s="4" t="s">
        <v>26</v>
      </c>
      <c r="C746" s="4">
        <v>738</v>
      </c>
      <c r="D746" s="4">
        <v>149</v>
      </c>
      <c r="E746" s="2">
        <f t="shared" si="185"/>
        <v>12.222222222222221</v>
      </c>
      <c r="F746" s="11">
        <v>44</v>
      </c>
      <c r="G746" s="17">
        <f t="shared" si="190"/>
        <v>5.5555555555555358E-2</v>
      </c>
      <c r="H746" s="17">
        <f t="shared" si="191"/>
        <v>0.19999999999999929</v>
      </c>
      <c r="I746" s="27">
        <f t="shared" si="176"/>
        <v>80.833333333333044</v>
      </c>
      <c r="J746" s="27">
        <f t="shared" si="177"/>
        <v>285.471</v>
      </c>
      <c r="K746" s="27">
        <f t="shared" si="178"/>
        <v>63.251816358024691</v>
      </c>
      <c r="L746" s="27">
        <f t="shared" si="186"/>
        <v>429.55614969135775</v>
      </c>
      <c r="M746" s="31">
        <f t="shared" si="187"/>
        <v>5.2501307184499275</v>
      </c>
      <c r="N746" s="28">
        <f t="shared" si="179"/>
        <v>0</v>
      </c>
      <c r="O746" s="29" t="str">
        <f t="shared" si="180"/>
        <v>Not Braking</v>
      </c>
      <c r="P746" s="36">
        <f t="shared" si="181"/>
        <v>5250.1307184499274</v>
      </c>
      <c r="Q746" s="36">
        <f>SUM(P$8:P746)</f>
        <v>1556764.5523960791</v>
      </c>
      <c r="R746" s="36">
        <f t="shared" si="188"/>
        <v>5250.1307184499274</v>
      </c>
      <c r="S746" s="36">
        <f>SUM(R$8:R746)</f>
        <v>3003491.6544245691</v>
      </c>
      <c r="T746" s="36">
        <f t="shared" si="189"/>
        <v>-1446727.10202849</v>
      </c>
      <c r="U746" s="17"/>
      <c r="V746" s="24"/>
      <c r="BH746">
        <f t="shared" si="182"/>
        <v>0</v>
      </c>
      <c r="BI746">
        <f t="shared" si="183"/>
        <v>44</v>
      </c>
      <c r="BJ746">
        <f t="shared" si="184"/>
        <v>12.222222222222221</v>
      </c>
    </row>
    <row r="747" spans="2:62" x14ac:dyDescent="0.2">
      <c r="B747" s="4" t="s">
        <v>26</v>
      </c>
      <c r="C747" s="4">
        <v>739</v>
      </c>
      <c r="D747" s="4">
        <v>150</v>
      </c>
      <c r="E747" s="2">
        <f t="shared" si="185"/>
        <v>12.25</v>
      </c>
      <c r="F747" s="11">
        <v>44.1</v>
      </c>
      <c r="G747" s="17">
        <f t="shared" si="190"/>
        <v>0.18055555555555516</v>
      </c>
      <c r="H747" s="17">
        <f t="shared" si="191"/>
        <v>0.64999999999999858</v>
      </c>
      <c r="I747" s="27">
        <f t="shared" si="176"/>
        <v>262.70833333333275</v>
      </c>
      <c r="J747" s="27">
        <f t="shared" si="177"/>
        <v>285.471</v>
      </c>
      <c r="K747" s="27">
        <f t="shared" si="178"/>
        <v>63.539651328125004</v>
      </c>
      <c r="L747" s="27">
        <f t="shared" si="186"/>
        <v>611.71898466145774</v>
      </c>
      <c r="M747" s="31">
        <f t="shared" si="187"/>
        <v>7.4935575621028576</v>
      </c>
      <c r="N747" s="28">
        <f t="shared" si="179"/>
        <v>0</v>
      </c>
      <c r="O747" s="29" t="str">
        <f t="shared" si="180"/>
        <v>Not Braking</v>
      </c>
      <c r="P747" s="36">
        <f t="shared" si="181"/>
        <v>7493.5575621028574</v>
      </c>
      <c r="Q747" s="36">
        <f>SUM(P$8:P747)</f>
        <v>1564258.1099581819</v>
      </c>
      <c r="R747" s="36">
        <f t="shared" si="188"/>
        <v>7493.5575621028574</v>
      </c>
      <c r="S747" s="36">
        <f>SUM(R$8:R747)</f>
        <v>3010985.2119866721</v>
      </c>
      <c r="T747" s="36">
        <f t="shared" si="189"/>
        <v>-1446727.1020284903</v>
      </c>
      <c r="U747" s="17"/>
      <c r="V747" s="24"/>
      <c r="BH747">
        <f t="shared" si="182"/>
        <v>0</v>
      </c>
      <c r="BI747">
        <f t="shared" si="183"/>
        <v>44.1</v>
      </c>
      <c r="BJ747">
        <f t="shared" si="184"/>
        <v>12.25</v>
      </c>
    </row>
    <row r="748" spans="2:62" x14ac:dyDescent="0.2">
      <c r="B748" s="4" t="s">
        <v>26</v>
      </c>
      <c r="C748" s="4">
        <v>740</v>
      </c>
      <c r="D748" s="4">
        <v>151</v>
      </c>
      <c r="E748" s="2">
        <f t="shared" si="185"/>
        <v>12.583333333333334</v>
      </c>
      <c r="F748" s="11">
        <v>45.3</v>
      </c>
      <c r="G748" s="17">
        <f t="shared" si="190"/>
        <v>0.31944444444444403</v>
      </c>
      <c r="H748" s="17">
        <f t="shared" si="191"/>
        <v>1.1499999999999986</v>
      </c>
      <c r="I748" s="27">
        <f t="shared" si="176"/>
        <v>464.79166666666606</v>
      </c>
      <c r="J748" s="27">
        <f t="shared" si="177"/>
        <v>285.471</v>
      </c>
      <c r="K748" s="27">
        <f t="shared" si="178"/>
        <v>67.044638342013897</v>
      </c>
      <c r="L748" s="27">
        <f t="shared" si="186"/>
        <v>817.30730500868003</v>
      </c>
      <c r="M748" s="31">
        <f t="shared" si="187"/>
        <v>10.284450254692558</v>
      </c>
      <c r="N748" s="28">
        <f t="shared" si="179"/>
        <v>0</v>
      </c>
      <c r="O748" s="29" t="str">
        <f t="shared" si="180"/>
        <v>Not Braking</v>
      </c>
      <c r="P748" s="36">
        <f t="shared" si="181"/>
        <v>10284.450254692558</v>
      </c>
      <c r="Q748" s="36">
        <f>SUM(P$8:P748)</f>
        <v>1574542.5602128743</v>
      </c>
      <c r="R748" s="36">
        <f t="shared" si="188"/>
        <v>10284.450254692558</v>
      </c>
      <c r="S748" s="36">
        <f>SUM(R$8:R748)</f>
        <v>3021269.6622413648</v>
      </c>
      <c r="T748" s="36">
        <f t="shared" si="189"/>
        <v>-1446727.1020284905</v>
      </c>
      <c r="U748" s="17"/>
      <c r="V748" s="24"/>
      <c r="BH748">
        <f t="shared" si="182"/>
        <v>0</v>
      </c>
      <c r="BI748">
        <f t="shared" si="183"/>
        <v>45.3</v>
      </c>
      <c r="BJ748">
        <f t="shared" si="184"/>
        <v>12.583333333333332</v>
      </c>
    </row>
    <row r="749" spans="2:62" x14ac:dyDescent="0.2">
      <c r="B749" s="4" t="s">
        <v>26</v>
      </c>
      <c r="C749" s="4">
        <v>741</v>
      </c>
      <c r="D749" s="4">
        <v>152</v>
      </c>
      <c r="E749" s="2">
        <f t="shared" si="185"/>
        <v>12.888888888888889</v>
      </c>
      <c r="F749" s="11">
        <v>46.4</v>
      </c>
      <c r="G749" s="17">
        <f t="shared" si="190"/>
        <v>0.26388888888888967</v>
      </c>
      <c r="H749" s="17">
        <f t="shared" si="191"/>
        <v>0.95000000000000284</v>
      </c>
      <c r="I749" s="27">
        <f t="shared" si="176"/>
        <v>383.95833333333445</v>
      </c>
      <c r="J749" s="27">
        <f t="shared" si="177"/>
        <v>285.471</v>
      </c>
      <c r="K749" s="27">
        <f t="shared" si="178"/>
        <v>70.340201728395073</v>
      </c>
      <c r="L749" s="27">
        <f t="shared" si="186"/>
        <v>739.76953506172958</v>
      </c>
      <c r="M749" s="31">
        <f t="shared" si="187"/>
        <v>9.5348073407956253</v>
      </c>
      <c r="N749" s="28">
        <f t="shared" si="179"/>
        <v>0</v>
      </c>
      <c r="O749" s="29" t="str">
        <f t="shared" si="180"/>
        <v>Not Braking</v>
      </c>
      <c r="P749" s="36">
        <f t="shared" si="181"/>
        <v>9534.8073407956254</v>
      </c>
      <c r="Q749" s="36">
        <f>SUM(P$8:P749)</f>
        <v>1584077.36755367</v>
      </c>
      <c r="R749" s="36">
        <f t="shared" si="188"/>
        <v>9534.8073407956254</v>
      </c>
      <c r="S749" s="36">
        <f>SUM(R$8:R749)</f>
        <v>3030804.4695821605</v>
      </c>
      <c r="T749" s="36">
        <f t="shared" si="189"/>
        <v>-1446727.1020284905</v>
      </c>
      <c r="U749" s="17"/>
      <c r="V749" s="24"/>
      <c r="BH749">
        <f t="shared" si="182"/>
        <v>0</v>
      </c>
      <c r="BI749">
        <f t="shared" si="183"/>
        <v>46.4</v>
      </c>
      <c r="BJ749">
        <f t="shared" si="184"/>
        <v>12.888888888888888</v>
      </c>
    </row>
    <row r="750" spans="2:62" x14ac:dyDescent="0.2">
      <c r="B750" s="4" t="s">
        <v>26</v>
      </c>
      <c r="C750" s="4">
        <v>742</v>
      </c>
      <c r="D750" s="4">
        <v>153</v>
      </c>
      <c r="E750" s="2">
        <f t="shared" si="185"/>
        <v>13.111111111111111</v>
      </c>
      <c r="F750" s="11">
        <v>47.2</v>
      </c>
      <c r="G750" s="17">
        <f t="shared" si="190"/>
        <v>0.12499999999999981</v>
      </c>
      <c r="H750" s="17">
        <f t="shared" si="191"/>
        <v>0.44999999999999929</v>
      </c>
      <c r="I750" s="27">
        <f t="shared" si="176"/>
        <v>181.87499999999972</v>
      </c>
      <c r="J750" s="27">
        <f t="shared" si="177"/>
        <v>285.471</v>
      </c>
      <c r="K750" s="27">
        <f t="shared" si="178"/>
        <v>72.786635617283949</v>
      </c>
      <c r="L750" s="27">
        <f t="shared" si="186"/>
        <v>540.13263561728365</v>
      </c>
      <c r="M750" s="31">
        <f t="shared" si="187"/>
        <v>7.0817390003154967</v>
      </c>
      <c r="N750" s="28">
        <f t="shared" si="179"/>
        <v>0</v>
      </c>
      <c r="O750" s="29" t="str">
        <f t="shared" si="180"/>
        <v>Not Braking</v>
      </c>
      <c r="P750" s="36">
        <f t="shared" si="181"/>
        <v>7081.7390003154969</v>
      </c>
      <c r="Q750" s="36">
        <f>SUM(P$8:P750)</f>
        <v>1591159.1065539855</v>
      </c>
      <c r="R750" s="36">
        <f t="shared" si="188"/>
        <v>7081.7390003154969</v>
      </c>
      <c r="S750" s="36">
        <f>SUM(R$8:R750)</f>
        <v>3037886.2085824758</v>
      </c>
      <c r="T750" s="36">
        <f t="shared" si="189"/>
        <v>-1446727.1020284903</v>
      </c>
      <c r="U750" s="17"/>
      <c r="V750" s="24"/>
      <c r="BH750">
        <f t="shared" si="182"/>
        <v>0</v>
      </c>
      <c r="BI750">
        <f t="shared" si="183"/>
        <v>47.2</v>
      </c>
      <c r="BJ750">
        <f t="shared" si="184"/>
        <v>13.111111111111111</v>
      </c>
    </row>
    <row r="751" spans="2:62" x14ac:dyDescent="0.2">
      <c r="B751" s="4" t="s">
        <v>26</v>
      </c>
      <c r="C751" s="4">
        <v>743</v>
      </c>
      <c r="D751" s="4">
        <v>154</v>
      </c>
      <c r="E751" s="2">
        <f t="shared" si="185"/>
        <v>13.138888888888889</v>
      </c>
      <c r="F751" s="11">
        <v>47.3</v>
      </c>
      <c r="G751" s="17">
        <f t="shared" si="190"/>
        <v>2.7777777777777186E-2</v>
      </c>
      <c r="H751" s="17">
        <f t="shared" si="191"/>
        <v>9.9999999999997868E-2</v>
      </c>
      <c r="I751" s="27">
        <f t="shared" si="176"/>
        <v>40.416666666665805</v>
      </c>
      <c r="J751" s="27">
        <f t="shared" si="177"/>
        <v>285.471</v>
      </c>
      <c r="K751" s="27">
        <f t="shared" si="178"/>
        <v>73.095380278742283</v>
      </c>
      <c r="L751" s="27">
        <f t="shared" si="186"/>
        <v>398.98304694540809</v>
      </c>
      <c r="M751" s="31">
        <f t="shared" si="187"/>
        <v>5.2421939223660567</v>
      </c>
      <c r="N751" s="28">
        <f t="shared" si="179"/>
        <v>0</v>
      </c>
      <c r="O751" s="29" t="str">
        <f t="shared" si="180"/>
        <v>Not Braking</v>
      </c>
      <c r="P751" s="36">
        <f t="shared" si="181"/>
        <v>5242.1939223660565</v>
      </c>
      <c r="Q751" s="36">
        <f>SUM(P$8:P751)</f>
        <v>1596401.3004763515</v>
      </c>
      <c r="R751" s="36">
        <f t="shared" si="188"/>
        <v>5242.1939223660565</v>
      </c>
      <c r="S751" s="36">
        <f>SUM(R$8:R751)</f>
        <v>3043128.4025048418</v>
      </c>
      <c r="T751" s="36">
        <f t="shared" si="189"/>
        <v>-1446727.1020284903</v>
      </c>
      <c r="U751" s="17"/>
      <c r="V751" s="24"/>
      <c r="BH751">
        <f t="shared" si="182"/>
        <v>0</v>
      </c>
      <c r="BI751">
        <f t="shared" si="183"/>
        <v>47.3</v>
      </c>
      <c r="BJ751">
        <f t="shared" si="184"/>
        <v>13.138888888888888</v>
      </c>
    </row>
    <row r="752" spans="2:62" x14ac:dyDescent="0.2">
      <c r="B752" s="4" t="s">
        <v>26</v>
      </c>
      <c r="C752" s="4">
        <v>744</v>
      </c>
      <c r="D752" s="4">
        <v>155</v>
      </c>
      <c r="E752" s="2">
        <f t="shared" si="185"/>
        <v>13.166666666666666</v>
      </c>
      <c r="F752" s="11">
        <v>47.4</v>
      </c>
      <c r="G752" s="17">
        <f t="shared" si="190"/>
        <v>1.3888888888889086E-2</v>
      </c>
      <c r="H752" s="17">
        <f t="shared" si="191"/>
        <v>5.0000000000000711E-2</v>
      </c>
      <c r="I752" s="27">
        <f t="shared" si="176"/>
        <v>20.20833333333362</v>
      </c>
      <c r="J752" s="27">
        <f t="shared" si="177"/>
        <v>285.471</v>
      </c>
      <c r="K752" s="27">
        <f t="shared" si="178"/>
        <v>73.404778368055545</v>
      </c>
      <c r="L752" s="27">
        <f t="shared" si="186"/>
        <v>379.08411170138913</v>
      </c>
      <c r="M752" s="31">
        <f t="shared" si="187"/>
        <v>4.9912741374016232</v>
      </c>
      <c r="N752" s="28">
        <f t="shared" si="179"/>
        <v>0</v>
      </c>
      <c r="O752" s="29" t="str">
        <f t="shared" si="180"/>
        <v>Not Braking</v>
      </c>
      <c r="P752" s="36">
        <f t="shared" si="181"/>
        <v>4991.2741374016232</v>
      </c>
      <c r="Q752" s="36">
        <f>SUM(P$8:P752)</f>
        <v>1601392.5746137532</v>
      </c>
      <c r="R752" s="36">
        <f t="shared" si="188"/>
        <v>4991.2741374016232</v>
      </c>
      <c r="S752" s="36">
        <f>SUM(R$8:R752)</f>
        <v>3048119.6766422433</v>
      </c>
      <c r="T752" s="36">
        <f t="shared" si="189"/>
        <v>-1446727.10202849</v>
      </c>
      <c r="U752" s="17"/>
      <c r="V752" s="24"/>
      <c r="BH752">
        <f t="shared" si="182"/>
        <v>0</v>
      </c>
      <c r="BI752">
        <f t="shared" si="183"/>
        <v>47.4</v>
      </c>
      <c r="BJ752">
        <f t="shared" si="184"/>
        <v>13.166666666666666</v>
      </c>
    </row>
    <row r="753" spans="2:62" x14ac:dyDescent="0.2">
      <c r="B753" s="4" t="s">
        <v>26</v>
      </c>
      <c r="C753" s="4">
        <v>745</v>
      </c>
      <c r="D753" s="4">
        <v>156</v>
      </c>
      <c r="E753" s="2">
        <f t="shared" si="185"/>
        <v>13.166666666666666</v>
      </c>
      <c r="F753" s="11">
        <v>47.4</v>
      </c>
      <c r="G753" s="17">
        <f t="shared" si="190"/>
        <v>1.3888888888889086E-2</v>
      </c>
      <c r="H753" s="17">
        <f t="shared" si="191"/>
        <v>5.0000000000000711E-2</v>
      </c>
      <c r="I753" s="27">
        <f t="shared" si="176"/>
        <v>20.20833333333362</v>
      </c>
      <c r="J753" s="27">
        <f t="shared" si="177"/>
        <v>285.471</v>
      </c>
      <c r="K753" s="27">
        <f t="shared" si="178"/>
        <v>73.404778368055545</v>
      </c>
      <c r="L753" s="27">
        <f t="shared" si="186"/>
        <v>379.08411170138913</v>
      </c>
      <c r="M753" s="31">
        <f t="shared" si="187"/>
        <v>4.9912741374016232</v>
      </c>
      <c r="N753" s="28">
        <f t="shared" si="179"/>
        <v>0</v>
      </c>
      <c r="O753" s="29" t="str">
        <f t="shared" si="180"/>
        <v>Not Braking</v>
      </c>
      <c r="P753" s="36">
        <f t="shared" si="181"/>
        <v>4991.2741374016232</v>
      </c>
      <c r="Q753" s="36">
        <f>SUM(P$8:P753)</f>
        <v>1606383.848751155</v>
      </c>
      <c r="R753" s="36">
        <f t="shared" si="188"/>
        <v>4991.2741374016232</v>
      </c>
      <c r="S753" s="36">
        <f>SUM(R$8:R753)</f>
        <v>3053110.9507796448</v>
      </c>
      <c r="T753" s="36">
        <f t="shared" si="189"/>
        <v>-1446727.1020284898</v>
      </c>
      <c r="U753" s="17"/>
      <c r="V753" s="24"/>
      <c r="BH753">
        <f t="shared" si="182"/>
        <v>0</v>
      </c>
      <c r="BI753">
        <f t="shared" si="183"/>
        <v>47.4</v>
      </c>
      <c r="BJ753">
        <f t="shared" si="184"/>
        <v>13.166666666666666</v>
      </c>
    </row>
    <row r="754" spans="2:62" x14ac:dyDescent="0.2">
      <c r="B754" s="4" t="s">
        <v>26</v>
      </c>
      <c r="C754" s="4">
        <v>746</v>
      </c>
      <c r="D754" s="4">
        <v>157</v>
      </c>
      <c r="E754" s="2">
        <f t="shared" si="185"/>
        <v>13.194444444444445</v>
      </c>
      <c r="F754" s="11">
        <v>47.5</v>
      </c>
      <c r="G754" s="17">
        <f t="shared" si="190"/>
        <v>6.9444444444444448E-2</v>
      </c>
      <c r="H754" s="17">
        <f t="shared" si="191"/>
        <v>0.25</v>
      </c>
      <c r="I754" s="27">
        <f t="shared" si="176"/>
        <v>101.04166666666667</v>
      </c>
      <c r="J754" s="27">
        <f t="shared" si="177"/>
        <v>285.471</v>
      </c>
      <c r="K754" s="27">
        <f t="shared" si="178"/>
        <v>73.714829885223764</v>
      </c>
      <c r="L754" s="27">
        <f t="shared" si="186"/>
        <v>460.22749655189045</v>
      </c>
      <c r="M754" s="31">
        <f t="shared" si="187"/>
        <v>6.0724461350596659</v>
      </c>
      <c r="N754" s="28">
        <f t="shared" si="179"/>
        <v>0</v>
      </c>
      <c r="O754" s="29" t="str">
        <f t="shared" si="180"/>
        <v>Not Braking</v>
      </c>
      <c r="P754" s="36">
        <f t="shared" si="181"/>
        <v>6072.4461350596657</v>
      </c>
      <c r="Q754" s="36">
        <f>SUM(P$8:P754)</f>
        <v>1612456.2948862147</v>
      </c>
      <c r="R754" s="36">
        <f t="shared" si="188"/>
        <v>6072.4461350596657</v>
      </c>
      <c r="S754" s="36">
        <f>SUM(R$8:R754)</f>
        <v>3059183.3969147042</v>
      </c>
      <c r="T754" s="36">
        <f t="shared" si="189"/>
        <v>-1446727.1020284896</v>
      </c>
      <c r="U754" s="17"/>
      <c r="V754" s="24"/>
      <c r="BH754">
        <f t="shared" si="182"/>
        <v>0</v>
      </c>
      <c r="BI754">
        <f t="shared" si="183"/>
        <v>47.5</v>
      </c>
      <c r="BJ754">
        <f t="shared" si="184"/>
        <v>13.194444444444445</v>
      </c>
    </row>
    <row r="755" spans="2:62" x14ac:dyDescent="0.2">
      <c r="B755" s="4" t="s">
        <v>26</v>
      </c>
      <c r="C755" s="4">
        <v>747</v>
      </c>
      <c r="D755" s="4">
        <v>158</v>
      </c>
      <c r="E755" s="2">
        <f t="shared" si="185"/>
        <v>13.305555555555555</v>
      </c>
      <c r="F755" s="11">
        <v>47.9</v>
      </c>
      <c r="G755" s="17">
        <f t="shared" si="190"/>
        <v>0.15277777777777798</v>
      </c>
      <c r="H755" s="17">
        <f t="shared" si="191"/>
        <v>0.55000000000000071</v>
      </c>
      <c r="I755" s="27">
        <f t="shared" si="176"/>
        <v>222.29166666666697</v>
      </c>
      <c r="J755" s="27">
        <f t="shared" si="177"/>
        <v>285.471</v>
      </c>
      <c r="K755" s="27">
        <f t="shared" si="178"/>
        <v>74.961570232445993</v>
      </c>
      <c r="L755" s="27">
        <f t="shared" si="186"/>
        <v>582.72423689911295</v>
      </c>
      <c r="M755" s="31">
        <f t="shared" si="187"/>
        <v>7.7534697076298631</v>
      </c>
      <c r="N755" s="28">
        <f t="shared" si="179"/>
        <v>0</v>
      </c>
      <c r="O755" s="29" t="str">
        <f t="shared" si="180"/>
        <v>Not Braking</v>
      </c>
      <c r="P755" s="36">
        <f t="shared" si="181"/>
        <v>7753.4697076298635</v>
      </c>
      <c r="Q755" s="36">
        <f>SUM(P$8:P755)</f>
        <v>1620209.7645938445</v>
      </c>
      <c r="R755" s="36">
        <f t="shared" si="188"/>
        <v>7753.4697076298635</v>
      </c>
      <c r="S755" s="36">
        <f>SUM(R$8:R755)</f>
        <v>3066936.8666223339</v>
      </c>
      <c r="T755" s="36">
        <f t="shared" si="189"/>
        <v>-1446727.1020284893</v>
      </c>
      <c r="U755" s="17"/>
      <c r="V755" s="24"/>
      <c r="BH755">
        <f t="shared" si="182"/>
        <v>0</v>
      </c>
      <c r="BI755">
        <f t="shared" si="183"/>
        <v>47.9</v>
      </c>
      <c r="BJ755">
        <f t="shared" si="184"/>
        <v>13.305555555555555</v>
      </c>
    </row>
    <row r="756" spans="2:62" x14ac:dyDescent="0.2">
      <c r="B756" s="4" t="s">
        <v>26</v>
      </c>
      <c r="C756" s="4">
        <v>748</v>
      </c>
      <c r="D756" s="4">
        <v>159</v>
      </c>
      <c r="E756" s="2">
        <f t="shared" si="185"/>
        <v>13.5</v>
      </c>
      <c r="F756" s="11">
        <v>48.6</v>
      </c>
      <c r="G756" s="17">
        <f t="shared" si="190"/>
        <v>0.20833333333333331</v>
      </c>
      <c r="H756" s="17">
        <f t="shared" si="191"/>
        <v>0.75</v>
      </c>
      <c r="I756" s="27">
        <f t="shared" si="176"/>
        <v>303.125</v>
      </c>
      <c r="J756" s="27">
        <f t="shared" si="177"/>
        <v>285.471</v>
      </c>
      <c r="K756" s="27">
        <f t="shared" si="178"/>
        <v>77.168522812500001</v>
      </c>
      <c r="L756" s="27">
        <f t="shared" si="186"/>
        <v>665.76452281249999</v>
      </c>
      <c r="M756" s="31">
        <f t="shared" si="187"/>
        <v>8.9878210579687501</v>
      </c>
      <c r="N756" s="28">
        <f t="shared" si="179"/>
        <v>0</v>
      </c>
      <c r="O756" s="29" t="str">
        <f t="shared" si="180"/>
        <v>Not Braking</v>
      </c>
      <c r="P756" s="36">
        <f t="shared" si="181"/>
        <v>8987.8210579687493</v>
      </c>
      <c r="Q756" s="36">
        <f>SUM(P$8:P756)</f>
        <v>1629197.5856518133</v>
      </c>
      <c r="R756" s="36">
        <f t="shared" si="188"/>
        <v>8987.8210579687493</v>
      </c>
      <c r="S756" s="36">
        <f>SUM(R$8:R756)</f>
        <v>3075924.6876803027</v>
      </c>
      <c r="T756" s="36">
        <f t="shared" si="189"/>
        <v>-1446727.1020284893</v>
      </c>
      <c r="U756" s="17"/>
      <c r="V756" s="24"/>
      <c r="BH756">
        <f t="shared" si="182"/>
        <v>0</v>
      </c>
      <c r="BI756">
        <f t="shared" si="183"/>
        <v>48.6</v>
      </c>
      <c r="BJ756">
        <f t="shared" si="184"/>
        <v>13.5</v>
      </c>
    </row>
    <row r="757" spans="2:62" x14ac:dyDescent="0.2">
      <c r="B757" s="4" t="s">
        <v>26</v>
      </c>
      <c r="C757" s="4">
        <v>749</v>
      </c>
      <c r="D757" s="4">
        <v>160</v>
      </c>
      <c r="E757" s="2">
        <f t="shared" si="185"/>
        <v>13.722222222222221</v>
      </c>
      <c r="F757" s="11">
        <v>49.4</v>
      </c>
      <c r="G757" s="17">
        <f t="shared" si="190"/>
        <v>0.16666666666666607</v>
      </c>
      <c r="H757" s="17">
        <f t="shared" si="191"/>
        <v>0.59999999999999787</v>
      </c>
      <c r="I757" s="27">
        <f t="shared" si="176"/>
        <v>242.49999999999915</v>
      </c>
      <c r="J757" s="27">
        <f t="shared" si="177"/>
        <v>285.471</v>
      </c>
      <c r="K757" s="27">
        <f t="shared" si="178"/>
        <v>79.729960003858025</v>
      </c>
      <c r="L757" s="27">
        <f t="shared" si="186"/>
        <v>607.70096000385718</v>
      </c>
      <c r="M757" s="31">
        <f t="shared" si="187"/>
        <v>8.3390076178307062</v>
      </c>
      <c r="N757" s="28">
        <f t="shared" si="179"/>
        <v>0</v>
      </c>
      <c r="O757" s="29" t="str">
        <f t="shared" si="180"/>
        <v>Not Braking</v>
      </c>
      <c r="P757" s="36">
        <f t="shared" si="181"/>
        <v>8339.0076178307063</v>
      </c>
      <c r="Q757" s="36">
        <f>SUM(P$8:P757)</f>
        <v>1637536.5932696441</v>
      </c>
      <c r="R757" s="36">
        <f t="shared" si="188"/>
        <v>8339.0076178307063</v>
      </c>
      <c r="S757" s="36">
        <f>SUM(R$8:R757)</f>
        <v>3084263.6952981334</v>
      </c>
      <c r="T757" s="36">
        <f t="shared" si="189"/>
        <v>-1446727.1020284893</v>
      </c>
      <c r="U757" s="17"/>
      <c r="V757" s="24"/>
      <c r="BH757">
        <f t="shared" si="182"/>
        <v>0</v>
      </c>
      <c r="BI757">
        <f t="shared" si="183"/>
        <v>49.4</v>
      </c>
      <c r="BJ757">
        <f t="shared" si="184"/>
        <v>13.722222222222221</v>
      </c>
    </row>
    <row r="758" spans="2:62" x14ac:dyDescent="0.2">
      <c r="B758" s="4" t="s">
        <v>26</v>
      </c>
      <c r="C758" s="4">
        <v>750</v>
      </c>
      <c r="D758" s="4">
        <v>161</v>
      </c>
      <c r="E758" s="2">
        <f t="shared" si="185"/>
        <v>13.833333333333334</v>
      </c>
      <c r="F758" s="11">
        <v>49.8</v>
      </c>
      <c r="G758" s="17">
        <f t="shared" si="190"/>
        <v>5.5555555555555358E-2</v>
      </c>
      <c r="H758" s="17">
        <f t="shared" si="191"/>
        <v>0.19999999999999929</v>
      </c>
      <c r="I758" s="27">
        <f t="shared" si="176"/>
        <v>80.833333333333044</v>
      </c>
      <c r="J758" s="27">
        <f t="shared" si="177"/>
        <v>285.471</v>
      </c>
      <c r="K758" s="27">
        <f t="shared" si="178"/>
        <v>81.026360868055562</v>
      </c>
      <c r="L758" s="27">
        <f t="shared" si="186"/>
        <v>447.33069420138861</v>
      </c>
      <c r="M758" s="31">
        <f t="shared" si="187"/>
        <v>6.1880746031192091</v>
      </c>
      <c r="N758" s="28">
        <f t="shared" si="179"/>
        <v>0</v>
      </c>
      <c r="O758" s="29" t="str">
        <f t="shared" si="180"/>
        <v>Not Braking</v>
      </c>
      <c r="P758" s="36">
        <f t="shared" si="181"/>
        <v>6188.0746031192093</v>
      </c>
      <c r="Q758" s="36">
        <f>SUM(P$8:P758)</f>
        <v>1643724.6678727632</v>
      </c>
      <c r="R758" s="36">
        <f t="shared" si="188"/>
        <v>6188.0746031192093</v>
      </c>
      <c r="S758" s="36">
        <f>SUM(R$8:R758)</f>
        <v>3090451.7699012528</v>
      </c>
      <c r="T758" s="36">
        <f t="shared" si="189"/>
        <v>-1446727.1020284896</v>
      </c>
      <c r="U758" s="17"/>
      <c r="V758" s="24"/>
      <c r="BH758">
        <f t="shared" si="182"/>
        <v>0</v>
      </c>
      <c r="BI758">
        <f t="shared" si="183"/>
        <v>49.8</v>
      </c>
      <c r="BJ758">
        <f t="shared" si="184"/>
        <v>13.833333333333332</v>
      </c>
    </row>
    <row r="759" spans="2:62" x14ac:dyDescent="0.2">
      <c r="B759" s="4" t="s">
        <v>26</v>
      </c>
      <c r="C759" s="4">
        <v>751</v>
      </c>
      <c r="D759" s="4">
        <v>162</v>
      </c>
      <c r="E759" s="2">
        <f t="shared" si="185"/>
        <v>13.833333333333334</v>
      </c>
      <c r="F759" s="11">
        <v>49.8</v>
      </c>
      <c r="G759" s="17">
        <f t="shared" si="190"/>
        <v>-1.3888888888888099E-2</v>
      </c>
      <c r="H759" s="17">
        <f t="shared" si="191"/>
        <v>-4.9999999999997158E-2</v>
      </c>
      <c r="I759" s="27">
        <f t="shared" si="176"/>
        <v>-20.208333333332185</v>
      </c>
      <c r="J759" s="27">
        <f t="shared" si="177"/>
        <v>285.471</v>
      </c>
      <c r="K759" s="27">
        <f t="shared" si="178"/>
        <v>81.026360868055562</v>
      </c>
      <c r="L759" s="27">
        <f t="shared" si="186"/>
        <v>346.2890275347234</v>
      </c>
      <c r="M759" s="31">
        <f t="shared" si="187"/>
        <v>4.7903315475636736</v>
      </c>
      <c r="N759" s="28">
        <f t="shared" si="179"/>
        <v>4790.3315475636737</v>
      </c>
      <c r="O759" s="29" t="str">
        <f t="shared" si="180"/>
        <v>Braking</v>
      </c>
      <c r="P759" s="36">
        <f t="shared" si="181"/>
        <v>4790.3315475636737</v>
      </c>
      <c r="Q759" s="36">
        <f>SUM(P$8:P759)</f>
        <v>1648514.9994203269</v>
      </c>
      <c r="R759" s="36">
        <f t="shared" si="188"/>
        <v>4790.3315475636737</v>
      </c>
      <c r="S759" s="36">
        <f>SUM(R$8:R759)</f>
        <v>3095242.1014488167</v>
      </c>
      <c r="T759" s="36">
        <f t="shared" si="189"/>
        <v>-1446727.1020284898</v>
      </c>
      <c r="U759" s="17"/>
      <c r="V759" s="24"/>
      <c r="BH759">
        <f t="shared" si="182"/>
        <v>0</v>
      </c>
      <c r="BI759">
        <f t="shared" si="183"/>
        <v>49.8</v>
      </c>
      <c r="BJ759">
        <f t="shared" si="184"/>
        <v>13.833333333333332</v>
      </c>
    </row>
    <row r="760" spans="2:62" x14ac:dyDescent="0.2">
      <c r="B760" s="4" t="s">
        <v>26</v>
      </c>
      <c r="C760" s="4">
        <v>752</v>
      </c>
      <c r="D760" s="4">
        <v>163</v>
      </c>
      <c r="E760" s="2">
        <f t="shared" si="185"/>
        <v>13.805555555555555</v>
      </c>
      <c r="F760" s="11">
        <v>49.7</v>
      </c>
      <c r="G760" s="17">
        <f t="shared" si="190"/>
        <v>-6.9444444444444448E-2</v>
      </c>
      <c r="H760" s="17">
        <f t="shared" si="191"/>
        <v>-0.25</v>
      </c>
      <c r="I760" s="27">
        <f t="shared" si="176"/>
        <v>-101.04166666666667</v>
      </c>
      <c r="J760" s="27">
        <f t="shared" si="177"/>
        <v>285.471</v>
      </c>
      <c r="K760" s="27">
        <f t="shared" si="178"/>
        <v>80.701280510223768</v>
      </c>
      <c r="L760" s="27">
        <f t="shared" si="186"/>
        <v>265.13061384355711</v>
      </c>
      <c r="M760" s="31">
        <f t="shared" si="187"/>
        <v>3.6602754188957749</v>
      </c>
      <c r="N760" s="28">
        <f t="shared" si="179"/>
        <v>3660.2754188957747</v>
      </c>
      <c r="O760" s="29" t="str">
        <f t="shared" si="180"/>
        <v>Braking</v>
      </c>
      <c r="P760" s="36">
        <f t="shared" si="181"/>
        <v>3660.2754188957747</v>
      </c>
      <c r="Q760" s="36">
        <f>SUM(P$8:P760)</f>
        <v>1652175.2748392227</v>
      </c>
      <c r="R760" s="36">
        <f t="shared" si="188"/>
        <v>3660.2754188957747</v>
      </c>
      <c r="S760" s="36">
        <f>SUM(R$8:R760)</f>
        <v>3098902.3768677125</v>
      </c>
      <c r="T760" s="36">
        <f t="shared" si="189"/>
        <v>-1446727.1020284898</v>
      </c>
      <c r="U760" s="17"/>
      <c r="V760" s="24"/>
      <c r="BH760">
        <f t="shared" si="182"/>
        <v>0</v>
      </c>
      <c r="BI760">
        <f t="shared" si="183"/>
        <v>49.7</v>
      </c>
      <c r="BJ760">
        <f t="shared" si="184"/>
        <v>13.805555555555555</v>
      </c>
    </row>
    <row r="761" spans="2:62" x14ac:dyDescent="0.2">
      <c r="B761" s="4" t="s">
        <v>26</v>
      </c>
      <c r="C761" s="4">
        <v>753</v>
      </c>
      <c r="D761" s="4">
        <v>164</v>
      </c>
      <c r="E761" s="2">
        <f t="shared" si="185"/>
        <v>13.694444444444445</v>
      </c>
      <c r="F761" s="11">
        <v>49.3</v>
      </c>
      <c r="G761" s="17">
        <f t="shared" si="190"/>
        <v>-0.16666666666666705</v>
      </c>
      <c r="H761" s="17">
        <f t="shared" si="191"/>
        <v>-0.60000000000000142</v>
      </c>
      <c r="I761" s="27">
        <f t="shared" si="176"/>
        <v>-242.50000000000054</v>
      </c>
      <c r="J761" s="27">
        <f t="shared" si="177"/>
        <v>285.471</v>
      </c>
      <c r="K761" s="27">
        <f t="shared" si="178"/>
        <v>79.407493357446</v>
      </c>
      <c r="L761" s="27">
        <f t="shared" si="186"/>
        <v>122.37849335744548</v>
      </c>
      <c r="M761" s="31">
        <f t="shared" si="187"/>
        <v>1.6759054784783507</v>
      </c>
      <c r="N761" s="28">
        <f t="shared" si="179"/>
        <v>1675.9054784783507</v>
      </c>
      <c r="O761" s="29" t="str">
        <f t="shared" si="180"/>
        <v>Braking</v>
      </c>
      <c r="P761" s="36">
        <f t="shared" si="181"/>
        <v>1675.9054784783507</v>
      </c>
      <c r="Q761" s="36">
        <f>SUM(P$8:P761)</f>
        <v>1653851.1803177011</v>
      </c>
      <c r="R761" s="36">
        <f t="shared" si="188"/>
        <v>1675.9054784783507</v>
      </c>
      <c r="S761" s="36">
        <f>SUM(R$8:R761)</f>
        <v>3100578.2823461909</v>
      </c>
      <c r="T761" s="36">
        <f t="shared" si="189"/>
        <v>-1446727.1020284898</v>
      </c>
      <c r="U761" s="17"/>
      <c r="V761" s="24"/>
      <c r="BH761">
        <f t="shared" si="182"/>
        <v>0</v>
      </c>
      <c r="BI761">
        <f t="shared" si="183"/>
        <v>49.3</v>
      </c>
      <c r="BJ761">
        <f t="shared" si="184"/>
        <v>13.694444444444443</v>
      </c>
    </row>
    <row r="762" spans="2:62" x14ac:dyDescent="0.2">
      <c r="B762" s="4" t="s">
        <v>26</v>
      </c>
      <c r="C762" s="4">
        <v>754</v>
      </c>
      <c r="D762" s="4">
        <v>165</v>
      </c>
      <c r="E762" s="2">
        <f t="shared" si="185"/>
        <v>13.472222222222221</v>
      </c>
      <c r="F762" s="11">
        <v>48.5</v>
      </c>
      <c r="G762" s="17">
        <f t="shared" si="190"/>
        <v>-0.23611111111111052</v>
      </c>
      <c r="H762" s="17">
        <f t="shared" si="191"/>
        <v>-0.84999999999999787</v>
      </c>
      <c r="I762" s="27">
        <f t="shared" si="176"/>
        <v>-343.54166666666583</v>
      </c>
      <c r="J762" s="27">
        <f t="shared" si="177"/>
        <v>285.471</v>
      </c>
      <c r="K762" s="27">
        <f t="shared" si="178"/>
        <v>76.851283588927458</v>
      </c>
      <c r="L762" s="27">
        <f t="shared" si="186"/>
        <v>18.780616922261629</v>
      </c>
      <c r="M762" s="31">
        <f t="shared" si="187"/>
        <v>0.2530166446471358</v>
      </c>
      <c r="N762" s="28">
        <f t="shared" si="179"/>
        <v>253.01664464713582</v>
      </c>
      <c r="O762" s="29" t="str">
        <f t="shared" si="180"/>
        <v>Braking</v>
      </c>
      <c r="P762" s="36">
        <f t="shared" si="181"/>
        <v>253.01664464713582</v>
      </c>
      <c r="Q762" s="36">
        <f>SUM(P$8:P762)</f>
        <v>1654104.1969623482</v>
      </c>
      <c r="R762" s="36">
        <f t="shared" si="188"/>
        <v>253.01664464713582</v>
      </c>
      <c r="S762" s="36">
        <f>SUM(R$8:R762)</f>
        <v>3100831.2989908382</v>
      </c>
      <c r="T762" s="36">
        <f t="shared" si="189"/>
        <v>-1446727.10202849</v>
      </c>
      <c r="U762" s="17"/>
      <c r="V762" s="24"/>
      <c r="BH762">
        <f t="shared" si="182"/>
        <v>0</v>
      </c>
      <c r="BI762">
        <f t="shared" si="183"/>
        <v>48.5</v>
      </c>
      <c r="BJ762">
        <f t="shared" si="184"/>
        <v>13.472222222222221</v>
      </c>
    </row>
    <row r="763" spans="2:62" x14ac:dyDescent="0.2">
      <c r="B763" s="4" t="s">
        <v>26</v>
      </c>
      <c r="C763" s="4">
        <v>755</v>
      </c>
      <c r="D763" s="4">
        <v>166</v>
      </c>
      <c r="E763" s="2">
        <f t="shared" si="185"/>
        <v>13.222222222222221</v>
      </c>
      <c r="F763" s="11">
        <v>47.6</v>
      </c>
      <c r="G763" s="17">
        <f t="shared" si="190"/>
        <v>-0.30555555555555597</v>
      </c>
      <c r="H763" s="17">
        <f t="shared" si="191"/>
        <v>-1.1000000000000014</v>
      </c>
      <c r="I763" s="27">
        <f t="shared" si="176"/>
        <v>-444.58333333333394</v>
      </c>
      <c r="J763" s="27">
        <f t="shared" si="177"/>
        <v>285.471</v>
      </c>
      <c r="K763" s="27">
        <f t="shared" si="178"/>
        <v>74.025534830246912</v>
      </c>
      <c r="L763" s="27">
        <f t="shared" si="186"/>
        <v>-85.086798503087039</v>
      </c>
      <c r="M763" s="31">
        <f t="shared" si="187"/>
        <v>-1.1250365579852619</v>
      </c>
      <c r="N763" s="28">
        <f t="shared" si="179"/>
        <v>-1125.0365579852619</v>
      </c>
      <c r="O763" s="29" t="str">
        <f t="shared" si="180"/>
        <v>Braking</v>
      </c>
      <c r="P763" s="36">
        <f t="shared" si="181"/>
        <v>-1125.0365579852619</v>
      </c>
      <c r="Q763" s="36">
        <f>SUM(P$8:P763)</f>
        <v>1652979.1604043629</v>
      </c>
      <c r="R763" s="36">
        <f t="shared" si="188"/>
        <v>1125.0365579852619</v>
      </c>
      <c r="S763" s="36">
        <f>SUM(R$8:R763)</f>
        <v>3101956.3355488237</v>
      </c>
      <c r="T763" s="36">
        <f t="shared" si="189"/>
        <v>-1448977.1751444608</v>
      </c>
      <c r="U763" s="17"/>
      <c r="V763" s="24"/>
      <c r="BH763">
        <f t="shared" si="182"/>
        <v>0</v>
      </c>
      <c r="BI763">
        <f t="shared" si="183"/>
        <v>47.6</v>
      </c>
      <c r="BJ763">
        <f t="shared" si="184"/>
        <v>13.222222222222221</v>
      </c>
    </row>
    <row r="764" spans="2:62" x14ac:dyDescent="0.2">
      <c r="B764" s="4" t="s">
        <v>26</v>
      </c>
      <c r="C764" s="4">
        <v>756</v>
      </c>
      <c r="D764" s="4">
        <v>167</v>
      </c>
      <c r="E764" s="2">
        <f t="shared" si="185"/>
        <v>12.861111111111111</v>
      </c>
      <c r="F764" s="11">
        <v>46.3</v>
      </c>
      <c r="G764" s="17">
        <f t="shared" si="190"/>
        <v>-0.54166666666666641</v>
      </c>
      <c r="H764" s="17">
        <f t="shared" si="191"/>
        <v>-1.9499999999999993</v>
      </c>
      <c r="I764" s="27">
        <f t="shared" si="176"/>
        <v>-788.12499999999966</v>
      </c>
      <c r="J764" s="27">
        <f t="shared" si="177"/>
        <v>285.471</v>
      </c>
      <c r="K764" s="27">
        <f t="shared" si="178"/>
        <v>70.037337917631177</v>
      </c>
      <c r="L764" s="27">
        <f t="shared" si="186"/>
        <v>-432.61666208236846</v>
      </c>
      <c r="M764" s="31">
        <f t="shared" si="187"/>
        <v>-5.5639309595593494</v>
      </c>
      <c r="N764" s="28">
        <f t="shared" si="179"/>
        <v>-5563.9309595593495</v>
      </c>
      <c r="O764" s="29" t="str">
        <f t="shared" si="180"/>
        <v>Braking</v>
      </c>
      <c r="P764" s="36">
        <f t="shared" si="181"/>
        <v>-5563.9309595593495</v>
      </c>
      <c r="Q764" s="36">
        <f>SUM(P$8:P764)</f>
        <v>1647415.2294448037</v>
      </c>
      <c r="R764" s="36">
        <f t="shared" si="188"/>
        <v>5563.9309595593495</v>
      </c>
      <c r="S764" s="36">
        <f>SUM(R$8:R764)</f>
        <v>3107520.2665083832</v>
      </c>
      <c r="T764" s="36">
        <f t="shared" si="189"/>
        <v>-1460105.0370635795</v>
      </c>
      <c r="U764" s="17"/>
      <c r="V764" s="24"/>
      <c r="BH764">
        <f t="shared" si="182"/>
        <v>0</v>
      </c>
      <c r="BI764">
        <f t="shared" si="183"/>
        <v>46.3</v>
      </c>
      <c r="BJ764">
        <f t="shared" si="184"/>
        <v>12.861111111111111</v>
      </c>
    </row>
    <row r="765" spans="2:62" x14ac:dyDescent="0.2">
      <c r="B765" s="4" t="s">
        <v>26</v>
      </c>
      <c r="C765" s="4">
        <v>757</v>
      </c>
      <c r="D765" s="4">
        <v>168</v>
      </c>
      <c r="E765" s="2">
        <f t="shared" si="185"/>
        <v>12.138888888888889</v>
      </c>
      <c r="F765" s="11">
        <v>43.7</v>
      </c>
      <c r="G765" s="17">
        <f t="shared" si="190"/>
        <v>-0.97222222222222221</v>
      </c>
      <c r="H765" s="17">
        <f t="shared" si="191"/>
        <v>-3.5</v>
      </c>
      <c r="I765" s="27">
        <f t="shared" si="176"/>
        <v>-1414.5833333333333</v>
      </c>
      <c r="J765" s="27">
        <f t="shared" si="177"/>
        <v>285.471</v>
      </c>
      <c r="K765" s="27">
        <f t="shared" si="178"/>
        <v>62.392232014853398</v>
      </c>
      <c r="L765" s="27">
        <f t="shared" si="186"/>
        <v>-1066.7201013184799</v>
      </c>
      <c r="M765" s="31">
        <f t="shared" si="187"/>
        <v>-12.948796785449325</v>
      </c>
      <c r="N765" s="28">
        <f t="shared" si="179"/>
        <v>-12948.796785449325</v>
      </c>
      <c r="O765" s="29" t="str">
        <f t="shared" si="180"/>
        <v>Braking</v>
      </c>
      <c r="P765" s="36">
        <f t="shared" si="181"/>
        <v>-12948.796785449325</v>
      </c>
      <c r="Q765" s="36">
        <f>SUM(P$8:P765)</f>
        <v>1634466.4326593543</v>
      </c>
      <c r="R765" s="36">
        <f t="shared" si="188"/>
        <v>12948.796785449325</v>
      </c>
      <c r="S765" s="36">
        <f>SUM(R$8:R765)</f>
        <v>3120469.0632938324</v>
      </c>
      <c r="T765" s="36">
        <f t="shared" si="189"/>
        <v>-1486002.6306344781</v>
      </c>
      <c r="U765" s="17"/>
      <c r="V765" s="24"/>
      <c r="BH765">
        <f t="shared" si="182"/>
        <v>0</v>
      </c>
      <c r="BI765">
        <f t="shared" si="183"/>
        <v>43.7</v>
      </c>
      <c r="BJ765">
        <f t="shared" si="184"/>
        <v>12.138888888888889</v>
      </c>
    </row>
    <row r="766" spans="2:62" x14ac:dyDescent="0.2">
      <c r="B766" s="4" t="s">
        <v>26</v>
      </c>
      <c r="C766" s="4">
        <v>758</v>
      </c>
      <c r="D766" s="4">
        <v>169</v>
      </c>
      <c r="E766" s="2">
        <f t="shared" si="185"/>
        <v>10.916666666666666</v>
      </c>
      <c r="F766" s="11">
        <v>39.299999999999997</v>
      </c>
      <c r="G766" s="17">
        <f t="shared" si="190"/>
        <v>-1.3333333333333335</v>
      </c>
      <c r="H766" s="17">
        <f t="shared" si="191"/>
        <v>-4.8000000000000007</v>
      </c>
      <c r="I766" s="27">
        <f t="shared" si="176"/>
        <v>-1940.0000000000002</v>
      </c>
      <c r="J766" s="27">
        <f t="shared" si="177"/>
        <v>285.471</v>
      </c>
      <c r="K766" s="27">
        <f t="shared" si="178"/>
        <v>50.460639383680551</v>
      </c>
      <c r="L766" s="27">
        <f t="shared" si="186"/>
        <v>-1604.0683606163198</v>
      </c>
      <c r="M766" s="31">
        <f t="shared" si="187"/>
        <v>-17.511079603394826</v>
      </c>
      <c r="N766" s="28">
        <f t="shared" si="179"/>
        <v>-17511.079603394825</v>
      </c>
      <c r="O766" s="29" t="str">
        <f t="shared" si="180"/>
        <v>Braking</v>
      </c>
      <c r="P766" s="36">
        <f t="shared" si="181"/>
        <v>-17511.079603394825</v>
      </c>
      <c r="Q766" s="36">
        <f>SUM(P$8:P766)</f>
        <v>1616955.3530559596</v>
      </c>
      <c r="R766" s="36">
        <f t="shared" si="188"/>
        <v>17511.079603394825</v>
      </c>
      <c r="S766" s="36">
        <f>SUM(R$8:R766)</f>
        <v>3137980.1428972273</v>
      </c>
      <c r="T766" s="36">
        <f t="shared" si="189"/>
        <v>-1521024.7898412677</v>
      </c>
      <c r="U766" s="17"/>
      <c r="V766" s="24"/>
      <c r="BH766">
        <f t="shared" si="182"/>
        <v>0</v>
      </c>
      <c r="BI766">
        <f t="shared" si="183"/>
        <v>39.299999999999997</v>
      </c>
      <c r="BJ766">
        <f t="shared" si="184"/>
        <v>10.916666666666666</v>
      </c>
    </row>
    <row r="767" spans="2:62" x14ac:dyDescent="0.2">
      <c r="B767" s="4" t="s">
        <v>26</v>
      </c>
      <c r="C767" s="4">
        <v>759</v>
      </c>
      <c r="D767" s="4">
        <v>170</v>
      </c>
      <c r="E767" s="2">
        <f t="shared" si="185"/>
        <v>9.4722222222222214</v>
      </c>
      <c r="F767" s="11">
        <v>34.1</v>
      </c>
      <c r="G767" s="17">
        <f t="shared" si="190"/>
        <v>-1.4305555555555551</v>
      </c>
      <c r="H767" s="17">
        <f t="shared" si="191"/>
        <v>-5.1499999999999986</v>
      </c>
      <c r="I767" s="27">
        <f t="shared" si="176"/>
        <v>-2081.4583333333326</v>
      </c>
      <c r="J767" s="27">
        <f t="shared" si="177"/>
        <v>285.471</v>
      </c>
      <c r="K767" s="27">
        <f t="shared" si="178"/>
        <v>37.99062220003858</v>
      </c>
      <c r="L767" s="27">
        <f t="shared" si="186"/>
        <v>-1757.996711133294</v>
      </c>
      <c r="M767" s="31">
        <f t="shared" si="187"/>
        <v>-16.652135513790366</v>
      </c>
      <c r="N767" s="28">
        <f t="shared" si="179"/>
        <v>-16652.135513790367</v>
      </c>
      <c r="O767" s="29" t="str">
        <f t="shared" si="180"/>
        <v>Braking</v>
      </c>
      <c r="P767" s="36">
        <f t="shared" si="181"/>
        <v>-16652.135513790367</v>
      </c>
      <c r="Q767" s="36">
        <f>SUM(P$8:P767)</f>
        <v>1600303.2175421691</v>
      </c>
      <c r="R767" s="36">
        <f t="shared" si="188"/>
        <v>16652.135513790367</v>
      </c>
      <c r="S767" s="36">
        <f>SUM(R$8:R767)</f>
        <v>3154632.2784110177</v>
      </c>
      <c r="T767" s="36">
        <f t="shared" si="189"/>
        <v>-1554329.0608688486</v>
      </c>
      <c r="U767" s="17"/>
      <c r="V767" s="24"/>
      <c r="BH767">
        <f t="shared" si="182"/>
        <v>0</v>
      </c>
      <c r="BI767">
        <f t="shared" si="183"/>
        <v>34.1</v>
      </c>
      <c r="BJ767">
        <f t="shared" si="184"/>
        <v>9.4722222222222232</v>
      </c>
    </row>
    <row r="768" spans="2:62" x14ac:dyDescent="0.2">
      <c r="B768" s="4" t="s">
        <v>26</v>
      </c>
      <c r="C768" s="4">
        <v>760</v>
      </c>
      <c r="D768" s="4">
        <v>171</v>
      </c>
      <c r="E768" s="2">
        <f t="shared" si="185"/>
        <v>8.0555555555555554</v>
      </c>
      <c r="F768" s="11">
        <v>29</v>
      </c>
      <c r="G768" s="17">
        <f t="shared" si="190"/>
        <v>-1.4444444444444446</v>
      </c>
      <c r="H768" s="17">
        <f t="shared" si="191"/>
        <v>-5.2000000000000011</v>
      </c>
      <c r="I768" s="27">
        <f t="shared" si="176"/>
        <v>-2101.666666666667</v>
      </c>
      <c r="J768" s="27">
        <f t="shared" si="177"/>
        <v>285.471</v>
      </c>
      <c r="K768" s="27">
        <f t="shared" si="178"/>
        <v>27.476641300154323</v>
      </c>
      <c r="L768" s="27">
        <f t="shared" si="186"/>
        <v>-1788.7190253665126</v>
      </c>
      <c r="M768" s="31">
        <f t="shared" si="187"/>
        <v>-14.409125482119128</v>
      </c>
      <c r="N768" s="28">
        <f t="shared" si="179"/>
        <v>-14409.125482119129</v>
      </c>
      <c r="O768" s="29" t="str">
        <f t="shared" si="180"/>
        <v>Braking</v>
      </c>
      <c r="P768" s="36">
        <f t="shared" si="181"/>
        <v>-14409.125482119129</v>
      </c>
      <c r="Q768" s="36">
        <f>SUM(P$8:P768)</f>
        <v>1585894.09206005</v>
      </c>
      <c r="R768" s="36">
        <f t="shared" si="188"/>
        <v>14409.125482119129</v>
      </c>
      <c r="S768" s="36">
        <f>SUM(R$8:R768)</f>
        <v>3169041.4038931369</v>
      </c>
      <c r="T768" s="36">
        <f t="shared" si="189"/>
        <v>-1583147.3118330869</v>
      </c>
      <c r="U768" s="17"/>
      <c r="V768" s="24"/>
      <c r="BH768">
        <f t="shared" si="182"/>
        <v>0</v>
      </c>
      <c r="BI768">
        <f t="shared" si="183"/>
        <v>29</v>
      </c>
      <c r="BJ768">
        <f t="shared" si="184"/>
        <v>8.0555555555555554</v>
      </c>
    </row>
    <row r="769" spans="2:62" x14ac:dyDescent="0.2">
      <c r="B769" s="4" t="s">
        <v>26</v>
      </c>
      <c r="C769" s="4">
        <v>761</v>
      </c>
      <c r="D769" s="4">
        <v>172</v>
      </c>
      <c r="E769" s="2">
        <f t="shared" si="185"/>
        <v>6.583333333333333</v>
      </c>
      <c r="F769" s="11">
        <v>23.7</v>
      </c>
      <c r="G769" s="17">
        <f t="shared" si="190"/>
        <v>-1.4722222222222223</v>
      </c>
      <c r="H769" s="17">
        <f t="shared" si="191"/>
        <v>-5.3000000000000007</v>
      </c>
      <c r="I769" s="27">
        <f t="shared" si="176"/>
        <v>-2142.0833333333335</v>
      </c>
      <c r="J769" s="27">
        <f t="shared" si="177"/>
        <v>285.471</v>
      </c>
      <c r="K769" s="27">
        <f t="shared" si="178"/>
        <v>18.351194592013886</v>
      </c>
      <c r="L769" s="27">
        <f t="shared" si="186"/>
        <v>-1838.2611387413197</v>
      </c>
      <c r="M769" s="31">
        <f t="shared" si="187"/>
        <v>-12.101885830047021</v>
      </c>
      <c r="N769" s="28">
        <f t="shared" si="179"/>
        <v>-12101.88583004702</v>
      </c>
      <c r="O769" s="29" t="str">
        <f t="shared" si="180"/>
        <v>Braking</v>
      </c>
      <c r="P769" s="36">
        <f t="shared" si="181"/>
        <v>-12101.88583004702</v>
      </c>
      <c r="Q769" s="36">
        <f>SUM(P$8:P769)</f>
        <v>1573792.2062300029</v>
      </c>
      <c r="R769" s="36">
        <f t="shared" si="188"/>
        <v>12101.88583004702</v>
      </c>
      <c r="S769" s="36">
        <f>SUM(R$8:R769)</f>
        <v>3181143.289723184</v>
      </c>
      <c r="T769" s="36">
        <f t="shared" si="189"/>
        <v>-1607351.083493181</v>
      </c>
      <c r="U769" s="17"/>
      <c r="V769" s="24"/>
      <c r="BH769">
        <f t="shared" si="182"/>
        <v>0</v>
      </c>
      <c r="BI769">
        <f t="shared" si="183"/>
        <v>23.7</v>
      </c>
      <c r="BJ769">
        <f t="shared" si="184"/>
        <v>6.583333333333333</v>
      </c>
    </row>
    <row r="770" spans="2:62" x14ac:dyDescent="0.2">
      <c r="B770" s="4" t="s">
        <v>26</v>
      </c>
      <c r="C770" s="4">
        <v>762</v>
      </c>
      <c r="D770" s="4">
        <v>173</v>
      </c>
      <c r="E770" s="2">
        <f t="shared" si="185"/>
        <v>5.1111111111111107</v>
      </c>
      <c r="F770" s="11">
        <v>18.399999999999999</v>
      </c>
      <c r="G770" s="17">
        <f t="shared" si="190"/>
        <v>-1.3055555555555554</v>
      </c>
      <c r="H770" s="17">
        <f t="shared" si="191"/>
        <v>-4.6999999999999993</v>
      </c>
      <c r="I770" s="27">
        <f t="shared" si="176"/>
        <v>-1899.583333333333</v>
      </c>
      <c r="J770" s="27">
        <f t="shared" si="177"/>
        <v>285.471</v>
      </c>
      <c r="K770" s="27">
        <f t="shared" si="178"/>
        <v>11.061226728395061</v>
      </c>
      <c r="L770" s="27">
        <f t="shared" si="186"/>
        <v>-1603.051106604938</v>
      </c>
      <c r="M770" s="31">
        <f t="shared" si="187"/>
        <v>-8.1933723226474591</v>
      </c>
      <c r="N770" s="28">
        <f t="shared" si="179"/>
        <v>-8193.3723226474594</v>
      </c>
      <c r="O770" s="29" t="str">
        <f t="shared" si="180"/>
        <v>Braking</v>
      </c>
      <c r="P770" s="36">
        <f t="shared" si="181"/>
        <v>-8193.3723226474594</v>
      </c>
      <c r="Q770" s="36">
        <f>SUM(P$8:P770)</f>
        <v>1565598.8339073556</v>
      </c>
      <c r="R770" s="36">
        <f t="shared" si="188"/>
        <v>8193.3723226474594</v>
      </c>
      <c r="S770" s="36">
        <f>SUM(R$8:R770)</f>
        <v>3189336.6620458313</v>
      </c>
      <c r="T770" s="36">
        <f t="shared" si="189"/>
        <v>-1623737.8281384758</v>
      </c>
      <c r="U770" s="17"/>
      <c r="V770" s="24"/>
      <c r="BH770">
        <f t="shared" si="182"/>
        <v>0</v>
      </c>
      <c r="BI770">
        <f t="shared" si="183"/>
        <v>18.399999999999999</v>
      </c>
      <c r="BJ770">
        <f t="shared" si="184"/>
        <v>5.1111111111111107</v>
      </c>
    </row>
    <row r="771" spans="2:62" x14ac:dyDescent="0.2">
      <c r="B771" s="4" t="s">
        <v>26</v>
      </c>
      <c r="C771" s="4">
        <v>763</v>
      </c>
      <c r="D771" s="4">
        <v>174</v>
      </c>
      <c r="E771" s="2">
        <f t="shared" si="185"/>
        <v>3.9722222222222223</v>
      </c>
      <c r="F771" s="11">
        <v>14.3</v>
      </c>
      <c r="G771" s="17">
        <f t="shared" si="190"/>
        <v>-0.88888888888888862</v>
      </c>
      <c r="H771" s="17">
        <f t="shared" si="191"/>
        <v>-3.1999999999999993</v>
      </c>
      <c r="I771" s="27">
        <f t="shared" si="176"/>
        <v>-1293.333333333333</v>
      </c>
      <c r="J771" s="27">
        <f t="shared" si="177"/>
        <v>285.471</v>
      </c>
      <c r="K771" s="27">
        <f t="shared" si="178"/>
        <v>6.6809731028163588</v>
      </c>
      <c r="L771" s="27">
        <f t="shared" si="186"/>
        <v>-1001.1813602305167</v>
      </c>
      <c r="M771" s="31">
        <f t="shared" si="187"/>
        <v>-3.9769148475823304</v>
      </c>
      <c r="N771" s="28">
        <f t="shared" si="179"/>
        <v>-3976.9148475823304</v>
      </c>
      <c r="O771" s="29" t="str">
        <f t="shared" si="180"/>
        <v>Braking</v>
      </c>
      <c r="P771" s="36">
        <f t="shared" si="181"/>
        <v>-3976.9148475823304</v>
      </c>
      <c r="Q771" s="36">
        <f>SUM(P$8:P771)</f>
        <v>1561621.9190597732</v>
      </c>
      <c r="R771" s="36">
        <f t="shared" si="188"/>
        <v>3976.9148475823304</v>
      </c>
      <c r="S771" s="36">
        <f>SUM(R$8:R771)</f>
        <v>3193313.5768934134</v>
      </c>
      <c r="T771" s="36">
        <f t="shared" si="189"/>
        <v>-1631691.6578336402</v>
      </c>
      <c r="U771" s="17"/>
      <c r="V771" s="24"/>
      <c r="BH771">
        <f t="shared" si="182"/>
        <v>0</v>
      </c>
      <c r="BI771">
        <f t="shared" si="183"/>
        <v>14.3</v>
      </c>
      <c r="BJ771">
        <f t="shared" si="184"/>
        <v>3.9722222222222223</v>
      </c>
    </row>
    <row r="772" spans="2:62" x14ac:dyDescent="0.2">
      <c r="B772" s="4" t="s">
        <v>26</v>
      </c>
      <c r="C772" s="4">
        <v>764</v>
      </c>
      <c r="D772" s="4">
        <v>175</v>
      </c>
      <c r="E772" s="2">
        <f t="shared" si="185"/>
        <v>3.3333333333333335</v>
      </c>
      <c r="F772" s="11">
        <v>12</v>
      </c>
      <c r="G772" s="17">
        <f t="shared" si="190"/>
        <v>-0.20833333333333331</v>
      </c>
      <c r="H772" s="17">
        <f t="shared" si="191"/>
        <v>-0.75</v>
      </c>
      <c r="I772" s="27">
        <f t="shared" si="176"/>
        <v>-303.125</v>
      </c>
      <c r="J772" s="27">
        <f t="shared" si="177"/>
        <v>285.471</v>
      </c>
      <c r="K772" s="27">
        <f t="shared" si="178"/>
        <v>4.7046805555555569</v>
      </c>
      <c r="L772" s="27">
        <f t="shared" si="186"/>
        <v>-12.949319444444427</v>
      </c>
      <c r="M772" s="31">
        <f t="shared" si="187"/>
        <v>-4.3164398148148098E-2</v>
      </c>
      <c r="N772" s="28">
        <f t="shared" si="179"/>
        <v>-43.164398148148095</v>
      </c>
      <c r="O772" s="29" t="str">
        <f t="shared" si="180"/>
        <v>Braking</v>
      </c>
      <c r="P772" s="36">
        <f t="shared" si="181"/>
        <v>-43.164398148148095</v>
      </c>
      <c r="Q772" s="36">
        <f>SUM(P$8:P772)</f>
        <v>1561578.754661625</v>
      </c>
      <c r="R772" s="36">
        <f t="shared" si="188"/>
        <v>43.164398148148095</v>
      </c>
      <c r="S772" s="36">
        <f>SUM(R$8:R772)</f>
        <v>3193356.7412915616</v>
      </c>
      <c r="T772" s="36">
        <f t="shared" si="189"/>
        <v>-1631777.9866299366</v>
      </c>
      <c r="U772" s="17"/>
      <c r="V772" s="24"/>
      <c r="BH772">
        <f t="shared" si="182"/>
        <v>0</v>
      </c>
      <c r="BI772">
        <f t="shared" si="183"/>
        <v>12</v>
      </c>
      <c r="BJ772">
        <f t="shared" si="184"/>
        <v>3.333333333333333</v>
      </c>
    </row>
    <row r="773" spans="2:62" x14ac:dyDescent="0.2">
      <c r="B773" s="4" t="s">
        <v>26</v>
      </c>
      <c r="C773" s="4">
        <v>765</v>
      </c>
      <c r="D773" s="4">
        <v>176</v>
      </c>
      <c r="E773" s="2">
        <f t="shared" si="185"/>
        <v>3.5555555555555554</v>
      </c>
      <c r="F773" s="11">
        <v>12.8</v>
      </c>
      <c r="G773" s="17">
        <f t="shared" si="190"/>
        <v>0.55555555555555558</v>
      </c>
      <c r="H773" s="17">
        <f t="shared" si="191"/>
        <v>2</v>
      </c>
      <c r="I773" s="27">
        <f t="shared" si="176"/>
        <v>808.33333333333337</v>
      </c>
      <c r="J773" s="27">
        <f t="shared" si="177"/>
        <v>285.471</v>
      </c>
      <c r="K773" s="27">
        <f t="shared" si="178"/>
        <v>5.3528809876543209</v>
      </c>
      <c r="L773" s="27">
        <f t="shared" si="186"/>
        <v>1099.1572143209878</v>
      </c>
      <c r="M773" s="31">
        <f t="shared" si="187"/>
        <v>3.9081145398079564</v>
      </c>
      <c r="N773" s="28">
        <f t="shared" si="179"/>
        <v>0</v>
      </c>
      <c r="O773" s="29" t="str">
        <f t="shared" si="180"/>
        <v>Not Braking</v>
      </c>
      <c r="P773" s="36">
        <f t="shared" si="181"/>
        <v>3908.1145398079566</v>
      </c>
      <c r="Q773" s="36">
        <f>SUM(P$8:P773)</f>
        <v>1565486.8692014329</v>
      </c>
      <c r="R773" s="36">
        <f t="shared" si="188"/>
        <v>3908.1145398079566</v>
      </c>
      <c r="S773" s="36">
        <f>SUM(R$8:R773)</f>
        <v>3197264.8558313698</v>
      </c>
      <c r="T773" s="36">
        <f t="shared" si="189"/>
        <v>-1631777.9866299368</v>
      </c>
      <c r="U773" s="17"/>
      <c r="V773" s="24"/>
      <c r="BH773">
        <f t="shared" si="182"/>
        <v>0</v>
      </c>
      <c r="BI773">
        <f t="shared" si="183"/>
        <v>12.8</v>
      </c>
      <c r="BJ773">
        <f t="shared" si="184"/>
        <v>3.5555555555555558</v>
      </c>
    </row>
    <row r="774" spans="2:62" x14ac:dyDescent="0.2">
      <c r="B774" s="4" t="s">
        <v>26</v>
      </c>
      <c r="C774" s="4">
        <v>766</v>
      </c>
      <c r="D774" s="4">
        <v>177</v>
      </c>
      <c r="E774" s="2">
        <f t="shared" si="185"/>
        <v>4.4444444444444446</v>
      </c>
      <c r="F774" s="11">
        <v>16</v>
      </c>
      <c r="G774" s="17">
        <f t="shared" si="190"/>
        <v>0.87500000000000011</v>
      </c>
      <c r="H774" s="17">
        <f t="shared" si="191"/>
        <v>3.1500000000000004</v>
      </c>
      <c r="I774" s="27">
        <f t="shared" si="176"/>
        <v>1273.1250000000002</v>
      </c>
      <c r="J774" s="27">
        <f t="shared" si="177"/>
        <v>285.471</v>
      </c>
      <c r="K774" s="27">
        <f t="shared" si="178"/>
        <v>8.3638765432098783</v>
      </c>
      <c r="L774" s="27">
        <f t="shared" si="186"/>
        <v>1566.9598765432102</v>
      </c>
      <c r="M774" s="31">
        <f t="shared" si="187"/>
        <v>6.9642661179698235</v>
      </c>
      <c r="N774" s="28">
        <f t="shared" si="179"/>
        <v>0</v>
      </c>
      <c r="O774" s="29" t="str">
        <f t="shared" si="180"/>
        <v>Not Braking</v>
      </c>
      <c r="P774" s="36">
        <f t="shared" si="181"/>
        <v>6964.2661179698234</v>
      </c>
      <c r="Q774" s="36">
        <f>SUM(P$8:P774)</f>
        <v>1572451.1353194027</v>
      </c>
      <c r="R774" s="36">
        <f t="shared" si="188"/>
        <v>6964.2661179698234</v>
      </c>
      <c r="S774" s="36">
        <f>SUM(R$8:R774)</f>
        <v>3204229.1219493398</v>
      </c>
      <c r="T774" s="36">
        <f t="shared" si="189"/>
        <v>-1631777.9866299371</v>
      </c>
      <c r="U774" s="17"/>
      <c r="V774" s="24"/>
      <c r="BH774">
        <f t="shared" si="182"/>
        <v>0</v>
      </c>
      <c r="BI774">
        <f t="shared" si="183"/>
        <v>16</v>
      </c>
      <c r="BJ774">
        <f t="shared" si="184"/>
        <v>4.4444444444444446</v>
      </c>
    </row>
    <row r="775" spans="2:62" x14ac:dyDescent="0.2">
      <c r="B775" s="4" t="s">
        <v>26</v>
      </c>
      <c r="C775" s="4">
        <v>767</v>
      </c>
      <c r="D775" s="4">
        <v>178</v>
      </c>
      <c r="E775" s="2">
        <f t="shared" si="185"/>
        <v>5.3055555555555554</v>
      </c>
      <c r="F775" s="11">
        <v>19.100000000000001</v>
      </c>
      <c r="G775" s="17">
        <f t="shared" si="190"/>
        <v>0.88888888888888862</v>
      </c>
      <c r="H775" s="17">
        <f t="shared" si="191"/>
        <v>3.1999999999999993</v>
      </c>
      <c r="I775" s="27">
        <f t="shared" si="176"/>
        <v>1293.333333333333</v>
      </c>
      <c r="J775" s="27">
        <f t="shared" si="177"/>
        <v>285.471</v>
      </c>
      <c r="K775" s="27">
        <f t="shared" si="178"/>
        <v>11.918850788001542</v>
      </c>
      <c r="L775" s="27">
        <f t="shared" si="186"/>
        <v>1590.7231841213345</v>
      </c>
      <c r="M775" s="31">
        <f t="shared" si="187"/>
        <v>8.4396702268659691</v>
      </c>
      <c r="N775" s="28">
        <f t="shared" si="179"/>
        <v>0</v>
      </c>
      <c r="O775" s="29" t="str">
        <f t="shared" si="180"/>
        <v>Not Braking</v>
      </c>
      <c r="P775" s="36">
        <f t="shared" si="181"/>
        <v>8439.6702268659683</v>
      </c>
      <c r="Q775" s="36">
        <f>SUM(P$8:P775)</f>
        <v>1580890.8055462686</v>
      </c>
      <c r="R775" s="36">
        <f t="shared" si="188"/>
        <v>8439.6702268659683</v>
      </c>
      <c r="S775" s="36">
        <f>SUM(R$8:R775)</f>
        <v>3212668.7921762057</v>
      </c>
      <c r="T775" s="36">
        <f t="shared" si="189"/>
        <v>-1631777.9866299371</v>
      </c>
      <c r="U775" s="17"/>
      <c r="V775" s="24"/>
      <c r="BH775">
        <f t="shared" si="182"/>
        <v>0</v>
      </c>
      <c r="BI775">
        <f t="shared" si="183"/>
        <v>19.100000000000001</v>
      </c>
      <c r="BJ775">
        <f t="shared" si="184"/>
        <v>5.3055555555555562</v>
      </c>
    </row>
    <row r="776" spans="2:62" x14ac:dyDescent="0.2">
      <c r="B776" s="4" t="s">
        <v>26</v>
      </c>
      <c r="C776" s="4">
        <v>768</v>
      </c>
      <c r="D776" s="4">
        <v>179</v>
      </c>
      <c r="E776" s="2">
        <f t="shared" si="185"/>
        <v>6.2222222222222223</v>
      </c>
      <c r="F776" s="11">
        <v>22.4</v>
      </c>
      <c r="G776" s="17">
        <f t="shared" si="190"/>
        <v>0.90277777777777779</v>
      </c>
      <c r="H776" s="17">
        <f t="shared" si="191"/>
        <v>3.25</v>
      </c>
      <c r="I776" s="27">
        <f t="shared" ref="I776:I839" si="192">$I$4*G776</f>
        <v>1313.5416666666667</v>
      </c>
      <c r="J776" s="27">
        <f t="shared" ref="J776:J839" si="193">$I$4*$J$4*9.81</f>
        <v>285.471</v>
      </c>
      <c r="K776" s="27">
        <f t="shared" ref="K776:K839" si="194">0.5*$M$4*$K$4*$L$4*E776^2</f>
        <v>16.393198024691358</v>
      </c>
      <c r="L776" s="27">
        <f t="shared" si="186"/>
        <v>1615.4058646913581</v>
      </c>
      <c r="M776" s="31">
        <f t="shared" si="187"/>
        <v>10.051414269190673</v>
      </c>
      <c r="N776" s="28">
        <f t="shared" ref="N776:N839" si="195">IF(G776&lt;0,L776*E776*(C777-C776),0)</f>
        <v>0</v>
      </c>
      <c r="O776" s="29" t="str">
        <f t="shared" ref="O776:O839" si="196">IF(G776&lt;0,"Braking","Not Braking")</f>
        <v>Not Braking</v>
      </c>
      <c r="P776" s="36">
        <f t="shared" ref="P776:P839" si="197">IF(C777=C776,0,L776*E776*(C777-C776))</f>
        <v>10051.414269190673</v>
      </c>
      <c r="Q776" s="36">
        <f>SUM(P$8:P776)</f>
        <v>1590942.2198154593</v>
      </c>
      <c r="R776" s="36">
        <f t="shared" si="188"/>
        <v>10051.414269190673</v>
      </c>
      <c r="S776" s="36">
        <f>SUM(R$8:R776)</f>
        <v>3222720.2064453964</v>
      </c>
      <c r="T776" s="36">
        <f t="shared" si="189"/>
        <v>-1631777.9866299371</v>
      </c>
      <c r="U776" s="17"/>
      <c r="V776" s="24"/>
      <c r="BH776">
        <f t="shared" ref="BH776:BH839" si="198">IF(F776&lt;1,1,0)</f>
        <v>0</v>
      </c>
      <c r="BI776">
        <f t="shared" ref="BI776:BI839" si="199">IF(BH776=1,"",F776)</f>
        <v>22.4</v>
      </c>
      <c r="BJ776">
        <f t="shared" ref="BJ776:BJ839" si="200">F776/3.6</f>
        <v>6.2222222222222214</v>
      </c>
    </row>
    <row r="777" spans="2:62" x14ac:dyDescent="0.2">
      <c r="B777" s="4" t="s">
        <v>26</v>
      </c>
      <c r="C777" s="4">
        <v>769</v>
      </c>
      <c r="D777" s="4">
        <v>180</v>
      </c>
      <c r="E777" s="2">
        <f t="shared" ref="E777:E840" si="201">F777*1000/3600</f>
        <v>7.1111111111111107</v>
      </c>
      <c r="F777" s="11">
        <v>25.6</v>
      </c>
      <c r="G777" s="17">
        <f t="shared" si="190"/>
        <v>1.0694444444444449</v>
      </c>
      <c r="H777" s="17">
        <f t="shared" si="191"/>
        <v>3.8500000000000014</v>
      </c>
      <c r="I777" s="27">
        <f t="shared" si="192"/>
        <v>1556.0416666666672</v>
      </c>
      <c r="J777" s="27">
        <f t="shared" si="193"/>
        <v>285.471</v>
      </c>
      <c r="K777" s="27">
        <f t="shared" si="194"/>
        <v>21.411523950617283</v>
      </c>
      <c r="L777" s="27">
        <f t="shared" ref="L777:L840" si="202">J777+K777+I777</f>
        <v>1862.9241906172845</v>
      </c>
      <c r="M777" s="31">
        <f t="shared" ref="M777:M840" si="203">L777*E777/1000</f>
        <v>13.247460911056246</v>
      </c>
      <c r="N777" s="28">
        <f t="shared" si="195"/>
        <v>0</v>
      </c>
      <c r="O777" s="29" t="str">
        <f t="shared" si="196"/>
        <v>Not Braking</v>
      </c>
      <c r="P777" s="36">
        <f t="shared" si="197"/>
        <v>13247.460911056245</v>
      </c>
      <c r="Q777" s="36">
        <f>SUM(P$8:P777)</f>
        <v>1604189.6807265156</v>
      </c>
      <c r="R777" s="36">
        <f t="shared" ref="R777:R840" si="204">ABS(L777*E777*(C778-C777))</f>
        <v>13247.460911056245</v>
      </c>
      <c r="S777" s="36">
        <f>SUM(R$8:R777)</f>
        <v>3235967.6673564524</v>
      </c>
      <c r="T777" s="36">
        <f t="shared" ref="T777:T840" si="205">Q777-S777</f>
        <v>-1631777.9866299368</v>
      </c>
      <c r="U777" s="17"/>
      <c r="V777" s="24"/>
      <c r="BH777">
        <f t="shared" si="198"/>
        <v>0</v>
      </c>
      <c r="BI777">
        <f t="shared" si="199"/>
        <v>25.6</v>
      </c>
      <c r="BJ777">
        <f t="shared" si="200"/>
        <v>7.1111111111111116</v>
      </c>
    </row>
    <row r="778" spans="2:62" x14ac:dyDescent="0.2">
      <c r="B778" s="4" t="s">
        <v>26</v>
      </c>
      <c r="C778" s="4">
        <v>770</v>
      </c>
      <c r="D778" s="4">
        <v>181</v>
      </c>
      <c r="E778" s="2">
        <f t="shared" si="201"/>
        <v>8.3611111111111107</v>
      </c>
      <c r="F778" s="11">
        <v>30.1</v>
      </c>
      <c r="G778" s="17">
        <f t="shared" ref="G778:G841" si="206">($F779-$F777)/2/3.6</f>
        <v>1.3472222222222217</v>
      </c>
      <c r="H778" s="17">
        <f t="shared" ref="H778:H841" si="207">($F779-$F777)/2</f>
        <v>4.8499999999999979</v>
      </c>
      <c r="I778" s="27">
        <f t="shared" si="192"/>
        <v>1960.2083333333326</v>
      </c>
      <c r="J778" s="27">
        <f t="shared" si="193"/>
        <v>285.471</v>
      </c>
      <c r="K778" s="27">
        <f t="shared" si="194"/>
        <v>29.600608542631171</v>
      </c>
      <c r="L778" s="27">
        <f t="shared" si="202"/>
        <v>2275.2799418759637</v>
      </c>
      <c r="M778" s="31">
        <f t="shared" si="203"/>
        <v>19.023868402907365</v>
      </c>
      <c r="N778" s="28">
        <f t="shared" si="195"/>
        <v>0</v>
      </c>
      <c r="O778" s="29" t="str">
        <f t="shared" si="196"/>
        <v>Not Braking</v>
      </c>
      <c r="P778" s="36">
        <f t="shared" si="197"/>
        <v>19023.868402907363</v>
      </c>
      <c r="Q778" s="36">
        <f>SUM(P$8:P778)</f>
        <v>1623213.549129423</v>
      </c>
      <c r="R778" s="36">
        <f t="shared" si="204"/>
        <v>19023.868402907363</v>
      </c>
      <c r="S778" s="36">
        <f>SUM(R$8:R778)</f>
        <v>3254991.5357593596</v>
      </c>
      <c r="T778" s="36">
        <f t="shared" si="205"/>
        <v>-1631777.9866299366</v>
      </c>
      <c r="U778" s="17"/>
      <c r="V778" s="24"/>
      <c r="BH778">
        <f t="shared" si="198"/>
        <v>0</v>
      </c>
      <c r="BI778">
        <f t="shared" si="199"/>
        <v>30.1</v>
      </c>
      <c r="BJ778">
        <f t="shared" si="200"/>
        <v>8.3611111111111107</v>
      </c>
    </row>
    <row r="779" spans="2:62" x14ac:dyDescent="0.2">
      <c r="B779" s="4" t="s">
        <v>26</v>
      </c>
      <c r="C779" s="4">
        <v>771</v>
      </c>
      <c r="D779" s="4">
        <v>182</v>
      </c>
      <c r="E779" s="2">
        <f t="shared" si="201"/>
        <v>9.8055555555555554</v>
      </c>
      <c r="F779" s="11">
        <v>35.299999999999997</v>
      </c>
      <c r="G779" s="17">
        <f t="shared" si="206"/>
        <v>1.3611111111111107</v>
      </c>
      <c r="H779" s="17">
        <f t="shared" si="207"/>
        <v>4.8999999999999986</v>
      </c>
      <c r="I779" s="27">
        <f t="shared" si="192"/>
        <v>1980.4166666666661</v>
      </c>
      <c r="J779" s="27">
        <f t="shared" si="193"/>
        <v>285.471</v>
      </c>
      <c r="K779" s="27">
        <f t="shared" si="194"/>
        <v>40.711495788001542</v>
      </c>
      <c r="L779" s="27">
        <f t="shared" si="202"/>
        <v>2306.5991624546677</v>
      </c>
      <c r="M779" s="31">
        <f t="shared" si="203"/>
        <v>22.617486231847156</v>
      </c>
      <c r="N779" s="28">
        <f t="shared" si="195"/>
        <v>0</v>
      </c>
      <c r="O779" s="29" t="str">
        <f t="shared" si="196"/>
        <v>Not Braking</v>
      </c>
      <c r="P779" s="36">
        <f t="shared" si="197"/>
        <v>22617.486231847157</v>
      </c>
      <c r="Q779" s="36">
        <f>SUM(P$8:P779)</f>
        <v>1645831.0353612702</v>
      </c>
      <c r="R779" s="36">
        <f t="shared" si="204"/>
        <v>22617.486231847157</v>
      </c>
      <c r="S779" s="36">
        <f>SUM(R$8:R779)</f>
        <v>3277609.0219912068</v>
      </c>
      <c r="T779" s="36">
        <f t="shared" si="205"/>
        <v>-1631777.9866299366</v>
      </c>
      <c r="U779" s="17"/>
      <c r="V779" s="24"/>
      <c r="BH779">
        <f t="shared" si="198"/>
        <v>0</v>
      </c>
      <c r="BI779">
        <f t="shared" si="199"/>
        <v>35.299999999999997</v>
      </c>
      <c r="BJ779">
        <f t="shared" si="200"/>
        <v>9.8055555555555554</v>
      </c>
    </row>
    <row r="780" spans="2:62" x14ac:dyDescent="0.2">
      <c r="B780" s="4" t="s">
        <v>26</v>
      </c>
      <c r="C780" s="4">
        <v>772</v>
      </c>
      <c r="D780" s="4">
        <v>183</v>
      </c>
      <c r="E780" s="2">
        <f t="shared" si="201"/>
        <v>11.083333333333334</v>
      </c>
      <c r="F780" s="11">
        <v>39.9</v>
      </c>
      <c r="G780" s="17">
        <f t="shared" si="206"/>
        <v>1.2777777777777781</v>
      </c>
      <c r="H780" s="17">
        <f t="shared" si="207"/>
        <v>4.6000000000000014</v>
      </c>
      <c r="I780" s="27">
        <f t="shared" si="192"/>
        <v>1859.1666666666672</v>
      </c>
      <c r="J780" s="27">
        <f t="shared" si="193"/>
        <v>285.471</v>
      </c>
      <c r="K780" s="27">
        <f t="shared" si="194"/>
        <v>52.013183967013894</v>
      </c>
      <c r="L780" s="27">
        <f t="shared" si="202"/>
        <v>2196.6508506336813</v>
      </c>
      <c r="M780" s="31">
        <f t="shared" si="203"/>
        <v>24.346213594523302</v>
      </c>
      <c r="N780" s="28">
        <f t="shared" si="195"/>
        <v>0</v>
      </c>
      <c r="O780" s="29" t="str">
        <f t="shared" si="196"/>
        <v>Not Braking</v>
      </c>
      <c r="P780" s="36">
        <f t="shared" si="197"/>
        <v>24346.213594523302</v>
      </c>
      <c r="Q780" s="36">
        <f>SUM(P$8:P780)</f>
        <v>1670177.2489557934</v>
      </c>
      <c r="R780" s="36">
        <f t="shared" si="204"/>
        <v>24346.213594523302</v>
      </c>
      <c r="S780" s="36">
        <f>SUM(R$8:R780)</f>
        <v>3301955.2355857301</v>
      </c>
      <c r="T780" s="36">
        <f t="shared" si="205"/>
        <v>-1631777.9866299366</v>
      </c>
      <c r="U780" s="17"/>
      <c r="V780" s="24"/>
      <c r="BH780">
        <f t="shared" si="198"/>
        <v>0</v>
      </c>
      <c r="BI780">
        <f t="shared" si="199"/>
        <v>39.9</v>
      </c>
      <c r="BJ780">
        <f t="shared" si="200"/>
        <v>11.083333333333332</v>
      </c>
    </row>
    <row r="781" spans="2:62" x14ac:dyDescent="0.2">
      <c r="B781" s="4" t="s">
        <v>26</v>
      </c>
      <c r="C781" s="4">
        <v>773</v>
      </c>
      <c r="D781" s="4">
        <v>184</v>
      </c>
      <c r="E781" s="2">
        <f t="shared" si="201"/>
        <v>12.361111111111111</v>
      </c>
      <c r="F781" s="11">
        <v>44.5</v>
      </c>
      <c r="G781" s="17">
        <f t="shared" si="206"/>
        <v>1.0555555555555558</v>
      </c>
      <c r="H781" s="17">
        <f t="shared" si="207"/>
        <v>3.8000000000000007</v>
      </c>
      <c r="I781" s="27">
        <f t="shared" si="192"/>
        <v>1535.8333333333337</v>
      </c>
      <c r="J781" s="27">
        <f t="shared" si="193"/>
        <v>285.471</v>
      </c>
      <c r="K781" s="27">
        <f t="shared" si="194"/>
        <v>64.697525487075623</v>
      </c>
      <c r="L781" s="27">
        <f t="shared" si="202"/>
        <v>1886.0018588204093</v>
      </c>
      <c r="M781" s="31">
        <f t="shared" si="203"/>
        <v>23.313078532641171</v>
      </c>
      <c r="N781" s="28">
        <f t="shared" si="195"/>
        <v>0</v>
      </c>
      <c r="O781" s="29" t="str">
        <f t="shared" si="196"/>
        <v>Not Braking</v>
      </c>
      <c r="P781" s="36">
        <f t="shared" si="197"/>
        <v>23313.078532641171</v>
      </c>
      <c r="Q781" s="36">
        <f>SUM(P$8:P781)</f>
        <v>1693490.3274884345</v>
      </c>
      <c r="R781" s="36">
        <f t="shared" si="204"/>
        <v>23313.078532641171</v>
      </c>
      <c r="S781" s="36">
        <f>SUM(R$8:R781)</f>
        <v>3325268.3141183713</v>
      </c>
      <c r="T781" s="36">
        <f t="shared" si="205"/>
        <v>-1631777.9866299368</v>
      </c>
      <c r="U781" s="17"/>
      <c r="V781" s="24"/>
      <c r="BH781">
        <f t="shared" si="198"/>
        <v>0</v>
      </c>
      <c r="BI781">
        <f t="shared" si="199"/>
        <v>44.5</v>
      </c>
      <c r="BJ781">
        <f t="shared" si="200"/>
        <v>12.361111111111111</v>
      </c>
    </row>
    <row r="782" spans="2:62" x14ac:dyDescent="0.2">
      <c r="B782" s="4" t="s">
        <v>26</v>
      </c>
      <c r="C782" s="4">
        <v>774</v>
      </c>
      <c r="D782" s="4">
        <v>185</v>
      </c>
      <c r="E782" s="2">
        <f t="shared" si="201"/>
        <v>13.194444444444445</v>
      </c>
      <c r="F782" s="11">
        <v>47.5</v>
      </c>
      <c r="G782" s="17">
        <f t="shared" si="206"/>
        <v>0.88888888888888862</v>
      </c>
      <c r="H782" s="17">
        <f t="shared" si="207"/>
        <v>3.1999999999999993</v>
      </c>
      <c r="I782" s="27">
        <f t="shared" si="192"/>
        <v>1293.333333333333</v>
      </c>
      <c r="J782" s="27">
        <f t="shared" si="193"/>
        <v>285.471</v>
      </c>
      <c r="K782" s="27">
        <f t="shared" si="194"/>
        <v>73.714829885223764</v>
      </c>
      <c r="L782" s="27">
        <f t="shared" si="202"/>
        <v>1652.5191632185567</v>
      </c>
      <c r="M782" s="31">
        <f t="shared" si="203"/>
        <v>21.804072292467069</v>
      </c>
      <c r="N782" s="28">
        <f t="shared" si="195"/>
        <v>0</v>
      </c>
      <c r="O782" s="29" t="str">
        <f t="shared" si="196"/>
        <v>Not Braking</v>
      </c>
      <c r="P782" s="36">
        <f t="shared" si="197"/>
        <v>21804.07229246707</v>
      </c>
      <c r="Q782" s="36">
        <f>SUM(P$8:P782)</f>
        <v>1715294.3997809016</v>
      </c>
      <c r="R782" s="36">
        <f t="shared" si="204"/>
        <v>21804.07229246707</v>
      </c>
      <c r="S782" s="36">
        <f>SUM(R$8:R782)</f>
        <v>3347072.3864108385</v>
      </c>
      <c r="T782" s="36">
        <f t="shared" si="205"/>
        <v>-1631777.9866299368</v>
      </c>
      <c r="U782" s="17"/>
      <c r="V782" s="24"/>
      <c r="BH782">
        <f t="shared" si="198"/>
        <v>0</v>
      </c>
      <c r="BI782">
        <f t="shared" si="199"/>
        <v>47.5</v>
      </c>
      <c r="BJ782">
        <f t="shared" si="200"/>
        <v>13.194444444444445</v>
      </c>
    </row>
    <row r="783" spans="2:62" x14ac:dyDescent="0.2">
      <c r="B783" s="4" t="s">
        <v>26</v>
      </c>
      <c r="C783" s="4">
        <v>775</v>
      </c>
      <c r="D783" s="4">
        <v>186</v>
      </c>
      <c r="E783" s="2">
        <f t="shared" si="201"/>
        <v>14.138888888888889</v>
      </c>
      <c r="F783" s="11">
        <v>50.9</v>
      </c>
      <c r="G783" s="17">
        <f t="shared" si="206"/>
        <v>0.91666666666666685</v>
      </c>
      <c r="H783" s="17">
        <f t="shared" si="207"/>
        <v>3.3000000000000007</v>
      </c>
      <c r="I783" s="27">
        <f t="shared" si="192"/>
        <v>1333.7500000000002</v>
      </c>
      <c r="J783" s="27">
        <f t="shared" si="193"/>
        <v>285.471</v>
      </c>
      <c r="K783" s="27">
        <f t="shared" si="194"/>
        <v>84.645371042631183</v>
      </c>
      <c r="L783" s="27">
        <f t="shared" si="202"/>
        <v>1703.8663710426313</v>
      </c>
      <c r="M783" s="31">
        <f t="shared" si="203"/>
        <v>24.090777301686092</v>
      </c>
      <c r="N783" s="28">
        <f t="shared" si="195"/>
        <v>0</v>
      </c>
      <c r="O783" s="29" t="str">
        <f t="shared" si="196"/>
        <v>Not Braking</v>
      </c>
      <c r="P783" s="36">
        <f t="shared" si="197"/>
        <v>24090.777301686092</v>
      </c>
      <c r="Q783" s="36">
        <f>SUM(P$8:P783)</f>
        <v>1739385.1770825877</v>
      </c>
      <c r="R783" s="36">
        <f t="shared" si="204"/>
        <v>24090.777301686092</v>
      </c>
      <c r="S783" s="36">
        <f>SUM(R$8:R783)</f>
        <v>3371163.1637125243</v>
      </c>
      <c r="T783" s="36">
        <f t="shared" si="205"/>
        <v>-1631777.9866299366</v>
      </c>
      <c r="U783" s="17"/>
      <c r="V783" s="24"/>
      <c r="BH783">
        <f t="shared" si="198"/>
        <v>0</v>
      </c>
      <c r="BI783">
        <f t="shared" si="199"/>
        <v>50.9</v>
      </c>
      <c r="BJ783">
        <f t="shared" si="200"/>
        <v>14.138888888888888</v>
      </c>
    </row>
    <row r="784" spans="2:62" x14ac:dyDescent="0.2">
      <c r="B784" s="4" t="s">
        <v>26</v>
      </c>
      <c r="C784" s="4">
        <v>776</v>
      </c>
      <c r="D784" s="4">
        <v>187</v>
      </c>
      <c r="E784" s="2">
        <f t="shared" si="201"/>
        <v>15.027777777777779</v>
      </c>
      <c r="F784" s="11">
        <v>54.1</v>
      </c>
      <c r="G784" s="17">
        <f t="shared" si="206"/>
        <v>0.74999999999999978</v>
      </c>
      <c r="H784" s="17">
        <f t="shared" si="207"/>
        <v>2.6999999999999993</v>
      </c>
      <c r="I784" s="27">
        <f t="shared" si="192"/>
        <v>1091.2499999999998</v>
      </c>
      <c r="J784" s="27">
        <f t="shared" si="193"/>
        <v>285.471</v>
      </c>
      <c r="K784" s="27">
        <f t="shared" si="194"/>
        <v>95.622959005594154</v>
      </c>
      <c r="L784" s="27">
        <f t="shared" si="202"/>
        <v>1472.3439590055939</v>
      </c>
      <c r="M784" s="31">
        <f t="shared" si="203"/>
        <v>22.126057828389619</v>
      </c>
      <c r="N784" s="28">
        <f t="shared" si="195"/>
        <v>0</v>
      </c>
      <c r="O784" s="29" t="str">
        <f t="shared" si="196"/>
        <v>Not Braking</v>
      </c>
      <c r="P784" s="36">
        <f t="shared" si="197"/>
        <v>22126.057828389621</v>
      </c>
      <c r="Q784" s="36">
        <f>SUM(P$8:P784)</f>
        <v>1761511.2349109773</v>
      </c>
      <c r="R784" s="36">
        <f t="shared" si="204"/>
        <v>22126.057828389621</v>
      </c>
      <c r="S784" s="36">
        <f>SUM(R$8:R784)</f>
        <v>3393289.2215409139</v>
      </c>
      <c r="T784" s="36">
        <f t="shared" si="205"/>
        <v>-1631777.9866299366</v>
      </c>
      <c r="U784" s="17"/>
      <c r="V784" s="24"/>
      <c r="BH784">
        <f t="shared" si="198"/>
        <v>0</v>
      </c>
      <c r="BI784">
        <f t="shared" si="199"/>
        <v>54.1</v>
      </c>
      <c r="BJ784">
        <f t="shared" si="200"/>
        <v>15.027777777777779</v>
      </c>
    </row>
    <row r="785" spans="2:62" x14ac:dyDescent="0.2">
      <c r="B785" s="4" t="s">
        <v>26</v>
      </c>
      <c r="C785" s="4">
        <v>777</v>
      </c>
      <c r="D785" s="4">
        <v>188</v>
      </c>
      <c r="E785" s="2">
        <f t="shared" si="201"/>
        <v>15.638888888888889</v>
      </c>
      <c r="F785" s="11">
        <v>56.3</v>
      </c>
      <c r="G785" s="17">
        <f t="shared" si="206"/>
        <v>0.55555555555555558</v>
      </c>
      <c r="H785" s="17">
        <f t="shared" si="207"/>
        <v>2</v>
      </c>
      <c r="I785" s="27">
        <f t="shared" si="192"/>
        <v>808.33333333333337</v>
      </c>
      <c r="J785" s="27">
        <f t="shared" si="193"/>
        <v>285.471</v>
      </c>
      <c r="K785" s="27">
        <f t="shared" si="194"/>
        <v>103.55818687596452</v>
      </c>
      <c r="L785" s="27">
        <f t="shared" si="202"/>
        <v>1197.3625202092978</v>
      </c>
      <c r="M785" s="31">
        <f t="shared" si="203"/>
        <v>18.725419413273187</v>
      </c>
      <c r="N785" s="28">
        <f t="shared" si="195"/>
        <v>0</v>
      </c>
      <c r="O785" s="29" t="str">
        <f t="shared" si="196"/>
        <v>Not Braking</v>
      </c>
      <c r="P785" s="36">
        <f t="shared" si="197"/>
        <v>18725.419413273186</v>
      </c>
      <c r="Q785" s="36">
        <f>SUM(P$8:P785)</f>
        <v>1780236.6543242505</v>
      </c>
      <c r="R785" s="36">
        <f t="shared" si="204"/>
        <v>18725.419413273186</v>
      </c>
      <c r="S785" s="36">
        <f>SUM(R$8:R785)</f>
        <v>3412014.6409541871</v>
      </c>
      <c r="T785" s="36">
        <f t="shared" si="205"/>
        <v>-1631777.9866299366</v>
      </c>
      <c r="U785" s="17"/>
      <c r="V785" s="24"/>
      <c r="BH785">
        <f t="shared" si="198"/>
        <v>0</v>
      </c>
      <c r="BI785">
        <f t="shared" si="199"/>
        <v>56.3</v>
      </c>
      <c r="BJ785">
        <f t="shared" si="200"/>
        <v>15.638888888888888</v>
      </c>
    </row>
    <row r="786" spans="2:62" x14ac:dyDescent="0.2">
      <c r="B786" s="4" t="s">
        <v>26</v>
      </c>
      <c r="C786" s="4">
        <v>778</v>
      </c>
      <c r="D786" s="4">
        <v>189</v>
      </c>
      <c r="E786" s="2">
        <f t="shared" si="201"/>
        <v>16.138888888888889</v>
      </c>
      <c r="F786" s="11">
        <v>58.1</v>
      </c>
      <c r="G786" s="17">
        <f t="shared" si="206"/>
        <v>0.4861111111111111</v>
      </c>
      <c r="H786" s="17">
        <f t="shared" si="207"/>
        <v>1.75</v>
      </c>
      <c r="I786" s="27">
        <f t="shared" si="192"/>
        <v>707.29166666666663</v>
      </c>
      <c r="J786" s="27">
        <f t="shared" si="193"/>
        <v>285.471</v>
      </c>
      <c r="K786" s="27">
        <f t="shared" si="194"/>
        <v>110.28588007040898</v>
      </c>
      <c r="L786" s="27">
        <f t="shared" si="202"/>
        <v>1103.0485467370756</v>
      </c>
      <c r="M786" s="31">
        <f t="shared" si="203"/>
        <v>17.801977934840025</v>
      </c>
      <c r="N786" s="28">
        <f t="shared" si="195"/>
        <v>0</v>
      </c>
      <c r="O786" s="29" t="str">
        <f t="shared" si="196"/>
        <v>Not Braking</v>
      </c>
      <c r="P786" s="36">
        <f t="shared" si="197"/>
        <v>17801.977934840026</v>
      </c>
      <c r="Q786" s="36">
        <f>SUM(P$8:P786)</f>
        <v>1798038.6322590907</v>
      </c>
      <c r="R786" s="36">
        <f t="shared" si="204"/>
        <v>17801.977934840026</v>
      </c>
      <c r="S786" s="36">
        <f>SUM(R$8:R786)</f>
        <v>3429816.6188890273</v>
      </c>
      <c r="T786" s="36">
        <f t="shared" si="205"/>
        <v>-1631777.9866299366</v>
      </c>
      <c r="U786" s="17"/>
      <c r="V786" s="24"/>
      <c r="BH786">
        <f t="shared" si="198"/>
        <v>0</v>
      </c>
      <c r="BI786">
        <f t="shared" si="199"/>
        <v>58.1</v>
      </c>
      <c r="BJ786">
        <f t="shared" si="200"/>
        <v>16.138888888888889</v>
      </c>
    </row>
    <row r="787" spans="2:62" x14ac:dyDescent="0.2">
      <c r="B787" s="4" t="s">
        <v>26</v>
      </c>
      <c r="C787" s="4">
        <v>779</v>
      </c>
      <c r="D787" s="4">
        <v>190</v>
      </c>
      <c r="E787" s="2">
        <f t="shared" si="201"/>
        <v>16.611111111111111</v>
      </c>
      <c r="F787" s="11">
        <v>59.8</v>
      </c>
      <c r="G787" s="17">
        <f t="shared" si="206"/>
        <v>0.41666666666666663</v>
      </c>
      <c r="H787" s="17">
        <f t="shared" si="207"/>
        <v>1.5</v>
      </c>
      <c r="I787" s="27">
        <f t="shared" si="192"/>
        <v>606.25</v>
      </c>
      <c r="J787" s="27">
        <f t="shared" si="193"/>
        <v>285.471</v>
      </c>
      <c r="K787" s="27">
        <f t="shared" si="194"/>
        <v>116.83420731867284</v>
      </c>
      <c r="L787" s="27">
        <f t="shared" si="202"/>
        <v>1008.5552073186728</v>
      </c>
      <c r="M787" s="31">
        <f t="shared" si="203"/>
        <v>16.753222610460178</v>
      </c>
      <c r="N787" s="28">
        <f t="shared" si="195"/>
        <v>0</v>
      </c>
      <c r="O787" s="29" t="str">
        <f t="shared" si="196"/>
        <v>Not Braking</v>
      </c>
      <c r="P787" s="36">
        <f t="shared" si="197"/>
        <v>16753.222610460176</v>
      </c>
      <c r="Q787" s="36">
        <f>SUM(P$8:P787)</f>
        <v>1814791.8548695508</v>
      </c>
      <c r="R787" s="36">
        <f t="shared" si="204"/>
        <v>16753.222610460176</v>
      </c>
      <c r="S787" s="36">
        <f>SUM(R$8:R787)</f>
        <v>3446569.8414994874</v>
      </c>
      <c r="T787" s="36">
        <f t="shared" si="205"/>
        <v>-1631777.9866299366</v>
      </c>
      <c r="U787" s="17"/>
      <c r="V787" s="24"/>
      <c r="BH787">
        <f t="shared" si="198"/>
        <v>0</v>
      </c>
      <c r="BI787">
        <f t="shared" si="199"/>
        <v>59.8</v>
      </c>
      <c r="BJ787">
        <f t="shared" si="200"/>
        <v>16.611111111111111</v>
      </c>
    </row>
    <row r="788" spans="2:62" x14ac:dyDescent="0.2">
      <c r="B788" s="4" t="s">
        <v>26</v>
      </c>
      <c r="C788" s="4">
        <v>780</v>
      </c>
      <c r="D788" s="4">
        <v>191</v>
      </c>
      <c r="E788" s="2">
        <f t="shared" si="201"/>
        <v>16.972222222222221</v>
      </c>
      <c r="F788" s="11">
        <v>61.1</v>
      </c>
      <c r="G788" s="17">
        <f t="shared" si="206"/>
        <v>0.31944444444444503</v>
      </c>
      <c r="H788" s="17">
        <f t="shared" si="207"/>
        <v>1.1500000000000021</v>
      </c>
      <c r="I788" s="27">
        <f t="shared" si="192"/>
        <v>464.79166666666754</v>
      </c>
      <c r="J788" s="27">
        <f t="shared" si="193"/>
        <v>285.471</v>
      </c>
      <c r="K788" s="27">
        <f t="shared" si="194"/>
        <v>121.96917011670526</v>
      </c>
      <c r="L788" s="27">
        <f t="shared" si="202"/>
        <v>872.23183678337273</v>
      </c>
      <c r="M788" s="31">
        <f t="shared" si="203"/>
        <v>14.803712563184465</v>
      </c>
      <c r="N788" s="28">
        <f t="shared" si="195"/>
        <v>0</v>
      </c>
      <c r="O788" s="29" t="str">
        <f t="shared" si="196"/>
        <v>Not Braking</v>
      </c>
      <c r="P788" s="36">
        <f t="shared" si="197"/>
        <v>14803.712563184465</v>
      </c>
      <c r="Q788" s="36">
        <f>SUM(P$8:P788)</f>
        <v>1829595.5674327353</v>
      </c>
      <c r="R788" s="36">
        <f t="shared" si="204"/>
        <v>14803.712563184465</v>
      </c>
      <c r="S788" s="36">
        <f>SUM(R$8:R788)</f>
        <v>3461373.554062672</v>
      </c>
      <c r="T788" s="36">
        <f t="shared" si="205"/>
        <v>-1631777.9866299366</v>
      </c>
      <c r="U788" s="17"/>
      <c r="V788" s="24"/>
      <c r="BH788">
        <f t="shared" si="198"/>
        <v>0</v>
      </c>
      <c r="BI788">
        <f t="shared" si="199"/>
        <v>61.1</v>
      </c>
      <c r="BJ788">
        <f t="shared" si="200"/>
        <v>16.972222222222221</v>
      </c>
    </row>
    <row r="789" spans="2:62" x14ac:dyDescent="0.2">
      <c r="B789" s="4" t="s">
        <v>26</v>
      </c>
      <c r="C789" s="4">
        <v>781</v>
      </c>
      <c r="D789" s="4">
        <v>192</v>
      </c>
      <c r="E789" s="2">
        <f t="shared" si="201"/>
        <v>17.25</v>
      </c>
      <c r="F789" s="11">
        <v>62.1</v>
      </c>
      <c r="G789" s="17">
        <f t="shared" si="206"/>
        <v>0.23611111111111052</v>
      </c>
      <c r="H789" s="17">
        <f t="shared" si="207"/>
        <v>0.84999999999999787</v>
      </c>
      <c r="I789" s="27">
        <f t="shared" si="192"/>
        <v>343.54166666666583</v>
      </c>
      <c r="J789" s="27">
        <f t="shared" si="193"/>
        <v>285.471</v>
      </c>
      <c r="K789" s="27">
        <f t="shared" si="194"/>
        <v>125.994285703125</v>
      </c>
      <c r="L789" s="27">
        <f t="shared" si="202"/>
        <v>755.00695236979084</v>
      </c>
      <c r="M789" s="31">
        <f t="shared" si="203"/>
        <v>13.023869928378891</v>
      </c>
      <c r="N789" s="28">
        <f t="shared" si="195"/>
        <v>0</v>
      </c>
      <c r="O789" s="29" t="str">
        <f t="shared" si="196"/>
        <v>Not Braking</v>
      </c>
      <c r="P789" s="36">
        <f t="shared" si="197"/>
        <v>13023.869928378892</v>
      </c>
      <c r="Q789" s="36">
        <f>SUM(P$8:P789)</f>
        <v>1842619.4373611142</v>
      </c>
      <c r="R789" s="36">
        <f t="shared" si="204"/>
        <v>13023.869928378892</v>
      </c>
      <c r="S789" s="36">
        <f>SUM(R$8:R789)</f>
        <v>3474397.423991051</v>
      </c>
      <c r="T789" s="36">
        <f t="shared" si="205"/>
        <v>-1631777.9866299368</v>
      </c>
      <c r="U789" s="17"/>
      <c r="V789" s="24"/>
      <c r="BH789">
        <f t="shared" si="198"/>
        <v>0</v>
      </c>
      <c r="BI789">
        <f t="shared" si="199"/>
        <v>62.1</v>
      </c>
      <c r="BJ789">
        <f t="shared" si="200"/>
        <v>17.25</v>
      </c>
    </row>
    <row r="790" spans="2:62" x14ac:dyDescent="0.2">
      <c r="B790" s="4" t="s">
        <v>26</v>
      </c>
      <c r="C790" s="4">
        <v>782</v>
      </c>
      <c r="D790" s="4">
        <v>193</v>
      </c>
      <c r="E790" s="2">
        <f t="shared" si="201"/>
        <v>17.444444444444443</v>
      </c>
      <c r="F790" s="11">
        <v>62.8</v>
      </c>
      <c r="G790" s="17">
        <f t="shared" si="206"/>
        <v>0.16666666666666607</v>
      </c>
      <c r="H790" s="17">
        <f t="shared" si="207"/>
        <v>0.59999999999999787</v>
      </c>
      <c r="I790" s="27">
        <f t="shared" si="192"/>
        <v>242.49999999999915</v>
      </c>
      <c r="J790" s="27">
        <f t="shared" si="193"/>
        <v>285.471</v>
      </c>
      <c r="K790" s="27">
        <f t="shared" si="194"/>
        <v>128.85074557098764</v>
      </c>
      <c r="L790" s="27">
        <f t="shared" si="202"/>
        <v>656.82174557098688</v>
      </c>
      <c r="M790" s="31">
        <f t="shared" si="203"/>
        <v>11.457890450516103</v>
      </c>
      <c r="N790" s="28">
        <f t="shared" si="195"/>
        <v>0</v>
      </c>
      <c r="O790" s="29" t="str">
        <f t="shared" si="196"/>
        <v>Not Braking</v>
      </c>
      <c r="P790" s="36">
        <f t="shared" si="197"/>
        <v>11457.890450516103</v>
      </c>
      <c r="Q790" s="36">
        <f>SUM(P$8:P790)</f>
        <v>1854077.3278116302</v>
      </c>
      <c r="R790" s="36">
        <f t="shared" si="204"/>
        <v>11457.890450516103</v>
      </c>
      <c r="S790" s="36">
        <f>SUM(R$8:R790)</f>
        <v>3485855.3144415673</v>
      </c>
      <c r="T790" s="36">
        <f t="shared" si="205"/>
        <v>-1631777.9866299371</v>
      </c>
      <c r="U790" s="17"/>
      <c r="V790" s="24"/>
      <c r="BH790">
        <f t="shared" si="198"/>
        <v>0</v>
      </c>
      <c r="BI790">
        <f t="shared" si="199"/>
        <v>62.8</v>
      </c>
      <c r="BJ790">
        <f t="shared" si="200"/>
        <v>17.444444444444443</v>
      </c>
    </row>
    <row r="791" spans="2:62" x14ac:dyDescent="0.2">
      <c r="B791" s="4" t="s">
        <v>26</v>
      </c>
      <c r="C791" s="4">
        <v>783</v>
      </c>
      <c r="D791" s="4">
        <v>194</v>
      </c>
      <c r="E791" s="2">
        <f t="shared" si="201"/>
        <v>17.583333333333332</v>
      </c>
      <c r="F791" s="11">
        <v>63.3</v>
      </c>
      <c r="G791" s="17">
        <f t="shared" si="206"/>
        <v>0.1111111111111117</v>
      </c>
      <c r="H791" s="17">
        <f t="shared" si="207"/>
        <v>0.40000000000000213</v>
      </c>
      <c r="I791" s="27">
        <f t="shared" si="192"/>
        <v>161.66666666666754</v>
      </c>
      <c r="J791" s="27">
        <f t="shared" si="193"/>
        <v>285.471</v>
      </c>
      <c r="K791" s="27">
        <f t="shared" si="194"/>
        <v>130.91067688368057</v>
      </c>
      <c r="L791" s="27">
        <f t="shared" si="202"/>
        <v>578.04834355034814</v>
      </c>
      <c r="M791" s="31">
        <f t="shared" si="203"/>
        <v>10.164016707426955</v>
      </c>
      <c r="N791" s="28">
        <f t="shared" si="195"/>
        <v>0</v>
      </c>
      <c r="O791" s="29" t="str">
        <f t="shared" si="196"/>
        <v>Not Braking</v>
      </c>
      <c r="P791" s="36">
        <f t="shared" si="197"/>
        <v>10164.016707426954</v>
      </c>
      <c r="Q791" s="36">
        <f>SUM(P$8:P791)</f>
        <v>1864241.3445190571</v>
      </c>
      <c r="R791" s="36">
        <f t="shared" si="204"/>
        <v>10164.016707426954</v>
      </c>
      <c r="S791" s="36">
        <f>SUM(R$8:R791)</f>
        <v>3496019.3311489942</v>
      </c>
      <c r="T791" s="36">
        <f t="shared" si="205"/>
        <v>-1631777.9866299371</v>
      </c>
      <c r="U791" s="17"/>
      <c r="V791" s="24"/>
      <c r="BH791">
        <f t="shared" si="198"/>
        <v>0</v>
      </c>
      <c r="BI791">
        <f t="shared" si="199"/>
        <v>63.3</v>
      </c>
      <c r="BJ791">
        <f t="shared" si="200"/>
        <v>17.583333333333332</v>
      </c>
    </row>
    <row r="792" spans="2:62" x14ac:dyDescent="0.2">
      <c r="B792" s="4" t="s">
        <v>26</v>
      </c>
      <c r="C792" s="4">
        <v>784</v>
      </c>
      <c r="D792" s="4">
        <v>195</v>
      </c>
      <c r="E792" s="2">
        <f t="shared" si="201"/>
        <v>17.666666666666668</v>
      </c>
      <c r="F792" s="11">
        <v>63.6</v>
      </c>
      <c r="G792" s="17">
        <f t="shared" si="206"/>
        <v>9.7222222222222612E-2</v>
      </c>
      <c r="H792" s="17">
        <f t="shared" si="207"/>
        <v>0.35000000000000142</v>
      </c>
      <c r="I792" s="27">
        <f t="shared" si="192"/>
        <v>141.45833333333391</v>
      </c>
      <c r="J792" s="27">
        <f t="shared" si="193"/>
        <v>285.471</v>
      </c>
      <c r="K792" s="27">
        <f t="shared" si="194"/>
        <v>132.15447680555559</v>
      </c>
      <c r="L792" s="27">
        <f t="shared" si="202"/>
        <v>559.08381013888948</v>
      </c>
      <c r="M792" s="31">
        <f t="shared" si="203"/>
        <v>9.8771473124537152</v>
      </c>
      <c r="N792" s="28">
        <f t="shared" si="195"/>
        <v>0</v>
      </c>
      <c r="O792" s="29" t="str">
        <f t="shared" si="196"/>
        <v>Not Braking</v>
      </c>
      <c r="P792" s="36">
        <f t="shared" si="197"/>
        <v>9877.1473124537151</v>
      </c>
      <c r="Q792" s="36">
        <f>SUM(P$8:P792)</f>
        <v>1874118.4918315108</v>
      </c>
      <c r="R792" s="36">
        <f t="shared" si="204"/>
        <v>9877.1473124537151</v>
      </c>
      <c r="S792" s="36">
        <f>SUM(R$8:R792)</f>
        <v>3505896.4784614481</v>
      </c>
      <c r="T792" s="36">
        <f t="shared" si="205"/>
        <v>-1631777.9866299373</v>
      </c>
      <c r="U792" s="17"/>
      <c r="V792" s="24"/>
      <c r="BH792">
        <f t="shared" si="198"/>
        <v>0</v>
      </c>
      <c r="BI792">
        <f t="shared" si="199"/>
        <v>63.6</v>
      </c>
      <c r="BJ792">
        <f t="shared" si="200"/>
        <v>17.666666666666668</v>
      </c>
    </row>
    <row r="793" spans="2:62" x14ac:dyDescent="0.2">
      <c r="B793" s="4" t="s">
        <v>26</v>
      </c>
      <c r="C793" s="4">
        <v>785</v>
      </c>
      <c r="D793" s="4">
        <v>196</v>
      </c>
      <c r="E793" s="2">
        <f t="shared" si="201"/>
        <v>17.777777777777779</v>
      </c>
      <c r="F793" s="11">
        <v>64</v>
      </c>
      <c r="G793" s="17">
        <f t="shared" si="206"/>
        <v>0.15277777777777798</v>
      </c>
      <c r="H793" s="17">
        <f t="shared" si="207"/>
        <v>0.55000000000000071</v>
      </c>
      <c r="I793" s="27">
        <f t="shared" si="192"/>
        <v>222.29166666666697</v>
      </c>
      <c r="J793" s="27">
        <f t="shared" si="193"/>
        <v>285.471</v>
      </c>
      <c r="K793" s="27">
        <f t="shared" si="194"/>
        <v>133.82202469135805</v>
      </c>
      <c r="L793" s="27">
        <f t="shared" si="202"/>
        <v>641.584691358025</v>
      </c>
      <c r="M793" s="31">
        <f t="shared" si="203"/>
        <v>11.405950068587112</v>
      </c>
      <c r="N793" s="28">
        <f t="shared" si="195"/>
        <v>0</v>
      </c>
      <c r="O793" s="29" t="str">
        <f t="shared" si="196"/>
        <v>Not Braking</v>
      </c>
      <c r="P793" s="36">
        <f t="shared" si="197"/>
        <v>11405.950068587112</v>
      </c>
      <c r="Q793" s="36">
        <f>SUM(P$8:P793)</f>
        <v>1885524.441900098</v>
      </c>
      <c r="R793" s="36">
        <f t="shared" si="204"/>
        <v>11405.950068587112</v>
      </c>
      <c r="S793" s="36">
        <f>SUM(R$8:R793)</f>
        <v>3517302.4285300351</v>
      </c>
      <c r="T793" s="36">
        <f t="shared" si="205"/>
        <v>-1631777.9866299371</v>
      </c>
      <c r="U793" s="17"/>
      <c r="V793" s="24"/>
      <c r="BH793">
        <f t="shared" si="198"/>
        <v>0</v>
      </c>
      <c r="BI793">
        <f t="shared" si="199"/>
        <v>64</v>
      </c>
      <c r="BJ793">
        <f t="shared" si="200"/>
        <v>17.777777777777779</v>
      </c>
    </row>
    <row r="794" spans="2:62" x14ac:dyDescent="0.2">
      <c r="B794" s="4" t="s">
        <v>26</v>
      </c>
      <c r="C794" s="4">
        <v>786</v>
      </c>
      <c r="D794" s="4">
        <v>197</v>
      </c>
      <c r="E794" s="2">
        <f t="shared" si="201"/>
        <v>17.972222222222221</v>
      </c>
      <c r="F794" s="11">
        <v>64.7</v>
      </c>
      <c r="G794" s="17">
        <f t="shared" si="206"/>
        <v>0.16666666666666705</v>
      </c>
      <c r="H794" s="17">
        <f t="shared" si="207"/>
        <v>0.60000000000000142</v>
      </c>
      <c r="I794" s="27">
        <f t="shared" si="192"/>
        <v>242.50000000000054</v>
      </c>
      <c r="J794" s="27">
        <f t="shared" si="193"/>
        <v>285.471</v>
      </c>
      <c r="K794" s="27">
        <f t="shared" si="194"/>
        <v>136.76539046392745</v>
      </c>
      <c r="L794" s="27">
        <f t="shared" si="202"/>
        <v>664.73639046392805</v>
      </c>
      <c r="M794" s="31">
        <f t="shared" si="203"/>
        <v>11.946790128615596</v>
      </c>
      <c r="N794" s="28">
        <f t="shared" si="195"/>
        <v>0</v>
      </c>
      <c r="O794" s="29" t="str">
        <f t="shared" si="196"/>
        <v>Not Braking</v>
      </c>
      <c r="P794" s="36">
        <f t="shared" si="197"/>
        <v>11946.790128615596</v>
      </c>
      <c r="Q794" s="36">
        <f>SUM(P$8:P794)</f>
        <v>1897471.2320287137</v>
      </c>
      <c r="R794" s="36">
        <f t="shared" si="204"/>
        <v>11946.790128615596</v>
      </c>
      <c r="S794" s="36">
        <f>SUM(R$8:R794)</f>
        <v>3529249.2186586508</v>
      </c>
      <c r="T794" s="36">
        <f t="shared" si="205"/>
        <v>-1631777.9866299371</v>
      </c>
      <c r="U794" s="17"/>
      <c r="V794" s="24"/>
      <c r="BH794">
        <f t="shared" si="198"/>
        <v>0</v>
      </c>
      <c r="BI794">
        <f t="shared" si="199"/>
        <v>64.7</v>
      </c>
      <c r="BJ794">
        <f t="shared" si="200"/>
        <v>17.972222222222221</v>
      </c>
    </row>
    <row r="795" spans="2:62" x14ac:dyDescent="0.2">
      <c r="B795" s="4" t="s">
        <v>26</v>
      </c>
      <c r="C795" s="4">
        <v>787</v>
      </c>
      <c r="D795" s="4">
        <v>198</v>
      </c>
      <c r="E795" s="2">
        <f t="shared" si="201"/>
        <v>18.111111111111111</v>
      </c>
      <c r="F795" s="11">
        <v>65.2</v>
      </c>
      <c r="G795" s="17">
        <f t="shared" si="206"/>
        <v>8.3333333333332538E-2</v>
      </c>
      <c r="H795" s="17">
        <f t="shared" si="207"/>
        <v>0.29999999999999716</v>
      </c>
      <c r="I795" s="27">
        <f t="shared" si="192"/>
        <v>121.24999999999885</v>
      </c>
      <c r="J795" s="27">
        <f t="shared" si="193"/>
        <v>285.471</v>
      </c>
      <c r="K795" s="27">
        <f t="shared" si="194"/>
        <v>138.88739742283951</v>
      </c>
      <c r="L795" s="27">
        <f t="shared" si="202"/>
        <v>545.60839742283838</v>
      </c>
      <c r="M795" s="31">
        <f t="shared" si="203"/>
        <v>9.8815743088802961</v>
      </c>
      <c r="N795" s="28">
        <f t="shared" si="195"/>
        <v>0</v>
      </c>
      <c r="O795" s="29" t="str">
        <f t="shared" si="196"/>
        <v>Not Braking</v>
      </c>
      <c r="P795" s="36">
        <f t="shared" si="197"/>
        <v>9881.5743088802956</v>
      </c>
      <c r="Q795" s="36">
        <f>SUM(P$8:P795)</f>
        <v>1907352.8063375941</v>
      </c>
      <c r="R795" s="36">
        <f t="shared" si="204"/>
        <v>9881.5743088802956</v>
      </c>
      <c r="S795" s="36">
        <f>SUM(R$8:R795)</f>
        <v>3539130.7929675309</v>
      </c>
      <c r="T795" s="36">
        <f t="shared" si="205"/>
        <v>-1631777.9866299368</v>
      </c>
      <c r="U795" s="17"/>
      <c r="V795" s="24"/>
      <c r="BH795">
        <f t="shared" si="198"/>
        <v>0</v>
      </c>
      <c r="BI795">
        <f t="shared" si="199"/>
        <v>65.2</v>
      </c>
      <c r="BJ795">
        <f t="shared" si="200"/>
        <v>18.111111111111111</v>
      </c>
    </row>
    <row r="796" spans="2:62" x14ac:dyDescent="0.2">
      <c r="B796" s="4" t="s">
        <v>26</v>
      </c>
      <c r="C796" s="4">
        <v>788</v>
      </c>
      <c r="D796" s="4">
        <v>199</v>
      </c>
      <c r="E796" s="2">
        <f t="shared" si="201"/>
        <v>18.138888888888889</v>
      </c>
      <c r="F796" s="11">
        <v>65.3</v>
      </c>
      <c r="G796" s="17">
        <f t="shared" si="206"/>
        <v>1.3888888888888099E-2</v>
      </c>
      <c r="H796" s="17">
        <f t="shared" si="207"/>
        <v>4.9999999999997158E-2</v>
      </c>
      <c r="I796" s="27">
        <f t="shared" si="192"/>
        <v>20.208333333332185</v>
      </c>
      <c r="J796" s="27">
        <f t="shared" si="193"/>
        <v>285.471</v>
      </c>
      <c r="K796" s="27">
        <f t="shared" si="194"/>
        <v>139.31375909818675</v>
      </c>
      <c r="L796" s="27">
        <f t="shared" si="202"/>
        <v>444.99309243151896</v>
      </c>
      <c r="M796" s="31">
        <f t="shared" si="203"/>
        <v>8.0716802599383861</v>
      </c>
      <c r="N796" s="28">
        <f t="shared" si="195"/>
        <v>0</v>
      </c>
      <c r="O796" s="29" t="str">
        <f t="shared" si="196"/>
        <v>Not Braking</v>
      </c>
      <c r="P796" s="36">
        <f t="shared" si="197"/>
        <v>8071.6802599383855</v>
      </c>
      <c r="Q796" s="36">
        <f>SUM(P$8:P796)</f>
        <v>1915424.4865975324</v>
      </c>
      <c r="R796" s="36">
        <f t="shared" si="204"/>
        <v>8071.6802599383855</v>
      </c>
      <c r="S796" s="36">
        <f>SUM(R$8:R796)</f>
        <v>3547202.4732274693</v>
      </c>
      <c r="T796" s="36">
        <f t="shared" si="205"/>
        <v>-1631777.9866299368</v>
      </c>
      <c r="U796" s="17"/>
      <c r="V796" s="24"/>
      <c r="BH796">
        <f t="shared" si="198"/>
        <v>0</v>
      </c>
      <c r="BI796">
        <f t="shared" si="199"/>
        <v>65.3</v>
      </c>
      <c r="BJ796">
        <f t="shared" si="200"/>
        <v>18.138888888888889</v>
      </c>
    </row>
    <row r="797" spans="2:62" x14ac:dyDescent="0.2">
      <c r="B797" s="4" t="s">
        <v>26</v>
      </c>
      <c r="C797" s="4">
        <v>789</v>
      </c>
      <c r="D797" s="4">
        <v>200</v>
      </c>
      <c r="E797" s="2">
        <f t="shared" si="201"/>
        <v>18.138888888888889</v>
      </c>
      <c r="F797" s="11">
        <v>65.3</v>
      </c>
      <c r="G797" s="17">
        <f t="shared" si="206"/>
        <v>1.3888888888890073E-2</v>
      </c>
      <c r="H797" s="17">
        <f t="shared" si="207"/>
        <v>5.0000000000004263E-2</v>
      </c>
      <c r="I797" s="27">
        <f t="shared" si="192"/>
        <v>20.208333333335055</v>
      </c>
      <c r="J797" s="27">
        <f t="shared" si="193"/>
        <v>285.471</v>
      </c>
      <c r="K797" s="27">
        <f t="shared" si="194"/>
        <v>139.31375909818675</v>
      </c>
      <c r="L797" s="27">
        <f t="shared" si="202"/>
        <v>444.99309243152186</v>
      </c>
      <c r="M797" s="31">
        <f t="shared" si="203"/>
        <v>8.0716802599384376</v>
      </c>
      <c r="N797" s="28">
        <f t="shared" si="195"/>
        <v>0</v>
      </c>
      <c r="O797" s="29" t="str">
        <f t="shared" si="196"/>
        <v>Not Braking</v>
      </c>
      <c r="P797" s="36">
        <f t="shared" si="197"/>
        <v>8071.6802599384382</v>
      </c>
      <c r="Q797" s="36">
        <f>SUM(P$8:P797)</f>
        <v>1923496.1668574708</v>
      </c>
      <c r="R797" s="36">
        <f t="shared" si="204"/>
        <v>8071.6802599384382</v>
      </c>
      <c r="S797" s="36">
        <f>SUM(R$8:R797)</f>
        <v>3555274.1534874076</v>
      </c>
      <c r="T797" s="36">
        <f t="shared" si="205"/>
        <v>-1631777.9866299368</v>
      </c>
      <c r="U797" s="17"/>
      <c r="V797" s="24"/>
      <c r="BH797">
        <f t="shared" si="198"/>
        <v>0</v>
      </c>
      <c r="BI797">
        <f t="shared" si="199"/>
        <v>65.3</v>
      </c>
      <c r="BJ797">
        <f t="shared" si="200"/>
        <v>18.138888888888889</v>
      </c>
    </row>
    <row r="798" spans="2:62" x14ac:dyDescent="0.2">
      <c r="B798" s="4" t="s">
        <v>26</v>
      </c>
      <c r="C798" s="4">
        <v>790</v>
      </c>
      <c r="D798" s="4">
        <v>201</v>
      </c>
      <c r="E798" s="2">
        <f t="shared" si="201"/>
        <v>18.166666666666668</v>
      </c>
      <c r="F798" s="11">
        <v>65.400000000000006</v>
      </c>
      <c r="G798" s="17">
        <f t="shared" si="206"/>
        <v>5.5555555555556344E-2</v>
      </c>
      <c r="H798" s="17">
        <f t="shared" si="207"/>
        <v>0.20000000000000284</v>
      </c>
      <c r="I798" s="27">
        <f t="shared" si="192"/>
        <v>80.83333333333448</v>
      </c>
      <c r="J798" s="27">
        <f t="shared" si="193"/>
        <v>285.471</v>
      </c>
      <c r="K798" s="27">
        <f t="shared" si="194"/>
        <v>139.74077420138892</v>
      </c>
      <c r="L798" s="27">
        <f t="shared" si="202"/>
        <v>506.04510753472346</v>
      </c>
      <c r="M798" s="31">
        <f t="shared" si="203"/>
        <v>9.1931527868808089</v>
      </c>
      <c r="N798" s="28">
        <f t="shared" si="195"/>
        <v>0</v>
      </c>
      <c r="O798" s="29" t="str">
        <f t="shared" si="196"/>
        <v>Not Braking</v>
      </c>
      <c r="P798" s="36">
        <f t="shared" si="197"/>
        <v>9193.1527868808098</v>
      </c>
      <c r="Q798" s="36">
        <f>SUM(P$8:P798)</f>
        <v>1932689.3196443515</v>
      </c>
      <c r="R798" s="36">
        <f t="shared" si="204"/>
        <v>9193.1527868808098</v>
      </c>
      <c r="S798" s="36">
        <f>SUM(R$8:R798)</f>
        <v>3564467.3062742883</v>
      </c>
      <c r="T798" s="36">
        <f t="shared" si="205"/>
        <v>-1631777.9866299368</v>
      </c>
      <c r="U798" s="17"/>
      <c r="V798" s="24"/>
      <c r="BH798">
        <f t="shared" si="198"/>
        <v>0</v>
      </c>
      <c r="BI798">
        <f t="shared" si="199"/>
        <v>65.400000000000006</v>
      </c>
      <c r="BJ798">
        <f t="shared" si="200"/>
        <v>18.166666666666668</v>
      </c>
    </row>
    <row r="799" spans="2:62" x14ac:dyDescent="0.2">
      <c r="B799" s="4" t="s">
        <v>26</v>
      </c>
      <c r="C799" s="4">
        <v>791</v>
      </c>
      <c r="D799" s="4">
        <v>202</v>
      </c>
      <c r="E799" s="2">
        <f t="shared" si="201"/>
        <v>18.25</v>
      </c>
      <c r="F799" s="11">
        <v>65.7</v>
      </c>
      <c r="G799" s="17">
        <f t="shared" si="206"/>
        <v>8.3333333333332538E-2</v>
      </c>
      <c r="H799" s="17">
        <f t="shared" si="207"/>
        <v>0.29999999999999716</v>
      </c>
      <c r="I799" s="27">
        <f t="shared" si="192"/>
        <v>121.24999999999885</v>
      </c>
      <c r="J799" s="27">
        <f t="shared" si="193"/>
        <v>285.471</v>
      </c>
      <c r="K799" s="27">
        <f t="shared" si="194"/>
        <v>141.02574007812501</v>
      </c>
      <c r="L799" s="27">
        <f t="shared" si="202"/>
        <v>547.74674007812382</v>
      </c>
      <c r="M799" s="31">
        <f t="shared" si="203"/>
        <v>9.9963780064257595</v>
      </c>
      <c r="N799" s="28">
        <f t="shared" si="195"/>
        <v>0</v>
      </c>
      <c r="O799" s="29" t="str">
        <f t="shared" si="196"/>
        <v>Not Braking</v>
      </c>
      <c r="P799" s="36">
        <f t="shared" si="197"/>
        <v>9996.3780064257589</v>
      </c>
      <c r="Q799" s="36">
        <f>SUM(P$8:P799)</f>
        <v>1942685.6976507772</v>
      </c>
      <c r="R799" s="36">
        <f t="shared" si="204"/>
        <v>9996.3780064257589</v>
      </c>
      <c r="S799" s="36">
        <f>SUM(R$8:R799)</f>
        <v>3574463.684280714</v>
      </c>
      <c r="T799" s="36">
        <f t="shared" si="205"/>
        <v>-1631777.9866299368</v>
      </c>
      <c r="U799" s="17"/>
      <c r="V799" s="24"/>
      <c r="BH799">
        <f t="shared" si="198"/>
        <v>0</v>
      </c>
      <c r="BI799">
        <f t="shared" si="199"/>
        <v>65.7</v>
      </c>
      <c r="BJ799">
        <f t="shared" si="200"/>
        <v>18.25</v>
      </c>
    </row>
    <row r="800" spans="2:62" x14ac:dyDescent="0.2">
      <c r="B800" s="4" t="s">
        <v>26</v>
      </c>
      <c r="C800" s="4">
        <v>792</v>
      </c>
      <c r="D800" s="4">
        <v>203</v>
      </c>
      <c r="E800" s="2">
        <f t="shared" si="201"/>
        <v>18.333333333333332</v>
      </c>
      <c r="F800" s="11">
        <v>66</v>
      </c>
      <c r="G800" s="17">
        <f t="shared" si="206"/>
        <v>-1.3888888888890073E-2</v>
      </c>
      <c r="H800" s="17">
        <f t="shared" si="207"/>
        <v>-5.0000000000004263E-2</v>
      </c>
      <c r="I800" s="27">
        <f t="shared" si="192"/>
        <v>-20.208333333335055</v>
      </c>
      <c r="J800" s="27">
        <f t="shared" si="193"/>
        <v>285.471</v>
      </c>
      <c r="K800" s="27">
        <f t="shared" si="194"/>
        <v>142.31658680555554</v>
      </c>
      <c r="L800" s="27">
        <f t="shared" si="202"/>
        <v>407.57925347222044</v>
      </c>
      <c r="M800" s="31">
        <f t="shared" si="203"/>
        <v>7.4722863136573743</v>
      </c>
      <c r="N800" s="28">
        <f t="shared" si="195"/>
        <v>7472.2863136573742</v>
      </c>
      <c r="O800" s="29" t="str">
        <f t="shared" si="196"/>
        <v>Braking</v>
      </c>
      <c r="P800" s="36">
        <f t="shared" si="197"/>
        <v>7472.2863136573742</v>
      </c>
      <c r="Q800" s="36">
        <f>SUM(P$8:P800)</f>
        <v>1950157.9839644346</v>
      </c>
      <c r="R800" s="36">
        <f t="shared" si="204"/>
        <v>7472.2863136573742</v>
      </c>
      <c r="S800" s="36">
        <f>SUM(R$8:R800)</f>
        <v>3581935.9705943712</v>
      </c>
      <c r="T800" s="36">
        <f t="shared" si="205"/>
        <v>-1631777.9866299366</v>
      </c>
      <c r="U800" s="17"/>
      <c r="V800" s="24"/>
      <c r="BH800">
        <f t="shared" si="198"/>
        <v>0</v>
      </c>
      <c r="BI800">
        <f t="shared" si="199"/>
        <v>66</v>
      </c>
      <c r="BJ800">
        <f t="shared" si="200"/>
        <v>18.333333333333332</v>
      </c>
    </row>
    <row r="801" spans="2:62" x14ac:dyDescent="0.2">
      <c r="B801" s="4" t="s">
        <v>26</v>
      </c>
      <c r="C801" s="4">
        <v>793</v>
      </c>
      <c r="D801" s="4">
        <v>204</v>
      </c>
      <c r="E801" s="2">
        <f t="shared" si="201"/>
        <v>18.222222222222221</v>
      </c>
      <c r="F801" s="11">
        <v>65.599999999999994</v>
      </c>
      <c r="G801" s="17">
        <f t="shared" si="206"/>
        <v>-0.34722222222222221</v>
      </c>
      <c r="H801" s="17">
        <f t="shared" si="207"/>
        <v>-1.25</v>
      </c>
      <c r="I801" s="27">
        <f t="shared" si="192"/>
        <v>-505.20833333333331</v>
      </c>
      <c r="J801" s="27">
        <f t="shared" si="193"/>
        <v>285.471</v>
      </c>
      <c r="K801" s="27">
        <f t="shared" si="194"/>
        <v>140.59676469135803</v>
      </c>
      <c r="L801" s="27">
        <f t="shared" si="202"/>
        <v>-79.140568641975278</v>
      </c>
      <c r="M801" s="31">
        <f t="shared" si="203"/>
        <v>-1.442117028587105</v>
      </c>
      <c r="N801" s="28">
        <f t="shared" si="195"/>
        <v>-1442.1170285871051</v>
      </c>
      <c r="O801" s="29" t="str">
        <f t="shared" si="196"/>
        <v>Braking</v>
      </c>
      <c r="P801" s="36">
        <f t="shared" si="197"/>
        <v>-1442.1170285871051</v>
      </c>
      <c r="Q801" s="36">
        <f>SUM(P$8:P801)</f>
        <v>1948715.8669358476</v>
      </c>
      <c r="R801" s="36">
        <f t="shared" si="204"/>
        <v>1442.1170285871051</v>
      </c>
      <c r="S801" s="36">
        <f>SUM(R$8:R801)</f>
        <v>3583378.0876229582</v>
      </c>
      <c r="T801" s="36">
        <f t="shared" si="205"/>
        <v>-1634662.2206871107</v>
      </c>
      <c r="U801" s="17"/>
      <c r="V801" s="24"/>
      <c r="BH801">
        <f t="shared" si="198"/>
        <v>0</v>
      </c>
      <c r="BI801">
        <f t="shared" si="199"/>
        <v>65.599999999999994</v>
      </c>
      <c r="BJ801">
        <f t="shared" si="200"/>
        <v>18.222222222222221</v>
      </c>
    </row>
    <row r="802" spans="2:62" x14ac:dyDescent="0.2">
      <c r="B802" s="4" t="s">
        <v>26</v>
      </c>
      <c r="C802" s="4">
        <v>794</v>
      </c>
      <c r="D802" s="4">
        <v>205</v>
      </c>
      <c r="E802" s="2">
        <f t="shared" si="201"/>
        <v>17.638888888888889</v>
      </c>
      <c r="F802" s="11">
        <v>63.5</v>
      </c>
      <c r="G802" s="17">
        <f t="shared" si="206"/>
        <v>-0.8194444444444432</v>
      </c>
      <c r="H802" s="17">
        <f t="shared" si="207"/>
        <v>-2.9499999999999957</v>
      </c>
      <c r="I802" s="27">
        <f t="shared" si="192"/>
        <v>-1192.2916666666649</v>
      </c>
      <c r="J802" s="27">
        <f t="shared" si="193"/>
        <v>285.471</v>
      </c>
      <c r="K802" s="27">
        <f t="shared" si="194"/>
        <v>131.7392234037423</v>
      </c>
      <c r="L802" s="27">
        <f t="shared" si="202"/>
        <v>-775.08144326292268</v>
      </c>
      <c r="M802" s="31">
        <f t="shared" si="203"/>
        <v>-13.671575457554331</v>
      </c>
      <c r="N802" s="28">
        <f t="shared" si="195"/>
        <v>-13671.575457554331</v>
      </c>
      <c r="O802" s="29" t="str">
        <f t="shared" si="196"/>
        <v>Braking</v>
      </c>
      <c r="P802" s="36">
        <f t="shared" si="197"/>
        <v>-13671.575457554331</v>
      </c>
      <c r="Q802" s="36">
        <f>SUM(P$8:P802)</f>
        <v>1935044.2914782932</v>
      </c>
      <c r="R802" s="36">
        <f t="shared" si="204"/>
        <v>13671.575457554331</v>
      </c>
      <c r="S802" s="36">
        <f>SUM(R$8:R802)</f>
        <v>3597049.6630805125</v>
      </c>
      <c r="T802" s="36">
        <f t="shared" si="205"/>
        <v>-1662005.3716022193</v>
      </c>
      <c r="U802" s="17"/>
      <c r="V802" s="24"/>
      <c r="BH802">
        <f t="shared" si="198"/>
        <v>0</v>
      </c>
      <c r="BI802">
        <f t="shared" si="199"/>
        <v>63.5</v>
      </c>
      <c r="BJ802">
        <f t="shared" si="200"/>
        <v>17.638888888888889</v>
      </c>
    </row>
    <row r="803" spans="2:62" x14ac:dyDescent="0.2">
      <c r="B803" s="4" t="s">
        <v>26</v>
      </c>
      <c r="C803" s="4">
        <v>795</v>
      </c>
      <c r="D803" s="4">
        <v>206</v>
      </c>
      <c r="E803" s="2">
        <f t="shared" si="201"/>
        <v>16.583333333333332</v>
      </c>
      <c r="F803" s="11">
        <v>59.7</v>
      </c>
      <c r="G803" s="17">
        <f t="shared" si="206"/>
        <v>-1.2361111111111109</v>
      </c>
      <c r="H803" s="17">
        <f t="shared" si="207"/>
        <v>-4.4499999999999993</v>
      </c>
      <c r="I803" s="27">
        <f t="shared" si="192"/>
        <v>-1798.5416666666665</v>
      </c>
      <c r="J803" s="27">
        <f t="shared" si="193"/>
        <v>285.471</v>
      </c>
      <c r="K803" s="27">
        <f t="shared" si="194"/>
        <v>116.4437841753472</v>
      </c>
      <c r="L803" s="27">
        <f t="shared" si="202"/>
        <v>-1396.6268824913193</v>
      </c>
      <c r="M803" s="31">
        <f t="shared" si="203"/>
        <v>-23.16072913464771</v>
      </c>
      <c r="N803" s="28">
        <f t="shared" si="195"/>
        <v>-23160.72913464771</v>
      </c>
      <c r="O803" s="29" t="str">
        <f t="shared" si="196"/>
        <v>Braking</v>
      </c>
      <c r="P803" s="36">
        <f t="shared" si="197"/>
        <v>-23160.72913464771</v>
      </c>
      <c r="Q803" s="36">
        <f>SUM(P$8:P803)</f>
        <v>1911883.5623436456</v>
      </c>
      <c r="R803" s="36">
        <f t="shared" si="204"/>
        <v>23160.72913464771</v>
      </c>
      <c r="S803" s="36">
        <f>SUM(R$8:R803)</f>
        <v>3620210.3922151602</v>
      </c>
      <c r="T803" s="36">
        <f t="shared" si="205"/>
        <v>-1708326.8298715146</v>
      </c>
      <c r="U803" s="17"/>
      <c r="V803" s="24"/>
      <c r="BH803">
        <f t="shared" si="198"/>
        <v>0</v>
      </c>
      <c r="BI803">
        <f t="shared" si="199"/>
        <v>59.7</v>
      </c>
      <c r="BJ803">
        <f t="shared" si="200"/>
        <v>16.583333333333332</v>
      </c>
    </row>
    <row r="804" spans="2:62" x14ac:dyDescent="0.2">
      <c r="B804" s="4" t="s">
        <v>26</v>
      </c>
      <c r="C804" s="4">
        <v>796</v>
      </c>
      <c r="D804" s="4">
        <v>207</v>
      </c>
      <c r="E804" s="2">
        <f t="shared" si="201"/>
        <v>15.166666666666666</v>
      </c>
      <c r="F804" s="11">
        <v>54.6</v>
      </c>
      <c r="G804" s="17">
        <f t="shared" si="206"/>
        <v>-1.4444444444444453</v>
      </c>
      <c r="H804" s="17">
        <f t="shared" si="207"/>
        <v>-5.2000000000000028</v>
      </c>
      <c r="I804" s="27">
        <f t="shared" si="192"/>
        <v>-2101.6666666666679</v>
      </c>
      <c r="J804" s="27">
        <f t="shared" si="193"/>
        <v>285.471</v>
      </c>
      <c r="K804" s="27">
        <f t="shared" si="194"/>
        <v>97.398649201388892</v>
      </c>
      <c r="L804" s="27">
        <f t="shared" si="202"/>
        <v>-1718.7970174652789</v>
      </c>
      <c r="M804" s="31">
        <f t="shared" si="203"/>
        <v>-26.068421431556729</v>
      </c>
      <c r="N804" s="28">
        <f t="shared" si="195"/>
        <v>-26068.42143155673</v>
      </c>
      <c r="O804" s="29" t="str">
        <f t="shared" si="196"/>
        <v>Braking</v>
      </c>
      <c r="P804" s="36">
        <f t="shared" si="197"/>
        <v>-26068.42143155673</v>
      </c>
      <c r="Q804" s="36">
        <f>SUM(P$8:P804)</f>
        <v>1885815.1409120888</v>
      </c>
      <c r="R804" s="36">
        <f t="shared" si="204"/>
        <v>26068.42143155673</v>
      </c>
      <c r="S804" s="36">
        <f>SUM(R$8:R804)</f>
        <v>3646278.813646717</v>
      </c>
      <c r="T804" s="36">
        <f t="shared" si="205"/>
        <v>-1760463.6727346282</v>
      </c>
      <c r="U804" s="17"/>
      <c r="V804" s="24"/>
      <c r="BH804">
        <f t="shared" si="198"/>
        <v>0</v>
      </c>
      <c r="BI804">
        <f t="shared" si="199"/>
        <v>54.6</v>
      </c>
      <c r="BJ804">
        <f t="shared" si="200"/>
        <v>15.166666666666666</v>
      </c>
    </row>
    <row r="805" spans="2:62" x14ac:dyDescent="0.2">
      <c r="B805" s="4" t="s">
        <v>26</v>
      </c>
      <c r="C805" s="4">
        <v>797</v>
      </c>
      <c r="D805" s="4">
        <v>208</v>
      </c>
      <c r="E805" s="2">
        <f t="shared" si="201"/>
        <v>13.694444444444445</v>
      </c>
      <c r="F805" s="11">
        <v>49.3</v>
      </c>
      <c r="G805" s="17">
        <f t="shared" si="206"/>
        <v>-1.3472222222222225</v>
      </c>
      <c r="H805" s="17">
        <f t="shared" si="207"/>
        <v>-4.8500000000000014</v>
      </c>
      <c r="I805" s="27">
        <f t="shared" si="192"/>
        <v>-1960.2083333333337</v>
      </c>
      <c r="J805" s="27">
        <f t="shared" si="193"/>
        <v>285.471</v>
      </c>
      <c r="K805" s="27">
        <f t="shared" si="194"/>
        <v>79.407493357446</v>
      </c>
      <c r="L805" s="27">
        <f t="shared" si="202"/>
        <v>-1595.3298399758878</v>
      </c>
      <c r="M805" s="31">
        <f t="shared" si="203"/>
        <v>-21.847155864114239</v>
      </c>
      <c r="N805" s="28">
        <f t="shared" si="195"/>
        <v>-21847.15586411424</v>
      </c>
      <c r="O805" s="29" t="str">
        <f t="shared" si="196"/>
        <v>Braking</v>
      </c>
      <c r="P805" s="36">
        <f t="shared" si="197"/>
        <v>-21847.15586411424</v>
      </c>
      <c r="Q805" s="36">
        <f>SUM(P$8:P805)</f>
        <v>1863967.9850479746</v>
      </c>
      <c r="R805" s="36">
        <f t="shared" si="204"/>
        <v>21847.15586411424</v>
      </c>
      <c r="S805" s="36">
        <f>SUM(R$8:R805)</f>
        <v>3668125.9695108314</v>
      </c>
      <c r="T805" s="36">
        <f t="shared" si="205"/>
        <v>-1804157.9844628568</v>
      </c>
      <c r="U805" s="17"/>
      <c r="V805" s="24"/>
      <c r="BH805">
        <f t="shared" si="198"/>
        <v>0</v>
      </c>
      <c r="BI805">
        <f t="shared" si="199"/>
        <v>49.3</v>
      </c>
      <c r="BJ805">
        <f t="shared" si="200"/>
        <v>13.694444444444443</v>
      </c>
    </row>
    <row r="806" spans="2:62" x14ac:dyDescent="0.2">
      <c r="B806" s="4" t="s">
        <v>26</v>
      </c>
      <c r="C806" s="4">
        <v>798</v>
      </c>
      <c r="D806" s="4">
        <v>209</v>
      </c>
      <c r="E806" s="2">
        <f t="shared" si="201"/>
        <v>12.472222222222221</v>
      </c>
      <c r="F806" s="11">
        <v>44.9</v>
      </c>
      <c r="G806" s="17">
        <f t="shared" si="206"/>
        <v>-0.97222222222222221</v>
      </c>
      <c r="H806" s="17">
        <f t="shared" si="207"/>
        <v>-3.5</v>
      </c>
      <c r="I806" s="27">
        <f t="shared" si="192"/>
        <v>-1414.5833333333333</v>
      </c>
      <c r="J806" s="27">
        <f t="shared" si="193"/>
        <v>285.471</v>
      </c>
      <c r="K806" s="27">
        <f t="shared" si="194"/>
        <v>65.865854491705235</v>
      </c>
      <c r="L806" s="27">
        <f t="shared" si="202"/>
        <v>-1063.246478841628</v>
      </c>
      <c r="M806" s="31">
        <f t="shared" si="203"/>
        <v>-13.261046361108081</v>
      </c>
      <c r="N806" s="28">
        <f t="shared" si="195"/>
        <v>-13261.046361108081</v>
      </c>
      <c r="O806" s="29" t="str">
        <f t="shared" si="196"/>
        <v>Braking</v>
      </c>
      <c r="P806" s="36">
        <f t="shared" si="197"/>
        <v>-13261.046361108081</v>
      </c>
      <c r="Q806" s="36">
        <f>SUM(P$8:P806)</f>
        <v>1850706.9386868665</v>
      </c>
      <c r="R806" s="36">
        <f t="shared" si="204"/>
        <v>13261.046361108081</v>
      </c>
      <c r="S806" s="36">
        <f>SUM(R$8:R806)</f>
        <v>3681387.0158719397</v>
      </c>
      <c r="T806" s="36">
        <f t="shared" si="205"/>
        <v>-1830680.0771850732</v>
      </c>
      <c r="U806" s="17"/>
      <c r="V806" s="24"/>
      <c r="BH806">
        <f t="shared" si="198"/>
        <v>0</v>
      </c>
      <c r="BI806">
        <f t="shared" si="199"/>
        <v>44.9</v>
      </c>
      <c r="BJ806">
        <f t="shared" si="200"/>
        <v>12.472222222222221</v>
      </c>
    </row>
    <row r="807" spans="2:62" x14ac:dyDescent="0.2">
      <c r="B807" s="4" t="s">
        <v>26</v>
      </c>
      <c r="C807" s="4">
        <v>799</v>
      </c>
      <c r="D807" s="4">
        <v>210</v>
      </c>
      <c r="E807" s="2">
        <f t="shared" si="201"/>
        <v>11.75</v>
      </c>
      <c r="F807" s="11">
        <v>42.3</v>
      </c>
      <c r="G807" s="17">
        <f t="shared" si="206"/>
        <v>-0.4861111111111111</v>
      </c>
      <c r="H807" s="17">
        <f t="shared" si="207"/>
        <v>-1.75</v>
      </c>
      <c r="I807" s="27">
        <f t="shared" si="192"/>
        <v>-707.29166666666663</v>
      </c>
      <c r="J807" s="27">
        <f t="shared" si="193"/>
        <v>285.471</v>
      </c>
      <c r="K807" s="27">
        <f t="shared" si="194"/>
        <v>58.458596328125005</v>
      </c>
      <c r="L807" s="27">
        <f t="shared" si="202"/>
        <v>-363.36207033854163</v>
      </c>
      <c r="M807" s="31">
        <f t="shared" si="203"/>
        <v>-4.2695043264778638</v>
      </c>
      <c r="N807" s="28">
        <f t="shared" si="195"/>
        <v>-4269.5043264778642</v>
      </c>
      <c r="O807" s="29" t="str">
        <f t="shared" si="196"/>
        <v>Braking</v>
      </c>
      <c r="P807" s="36">
        <f t="shared" si="197"/>
        <v>-4269.5043264778642</v>
      </c>
      <c r="Q807" s="36">
        <f>SUM(P$8:P807)</f>
        <v>1846437.4343603887</v>
      </c>
      <c r="R807" s="36">
        <f t="shared" si="204"/>
        <v>4269.5043264778642</v>
      </c>
      <c r="S807" s="36">
        <f>SUM(R$8:R807)</f>
        <v>3685656.5201984174</v>
      </c>
      <c r="T807" s="36">
        <f t="shared" si="205"/>
        <v>-1839219.0858380287</v>
      </c>
      <c r="U807" s="17"/>
      <c r="V807" s="24"/>
      <c r="BH807">
        <f t="shared" si="198"/>
        <v>0</v>
      </c>
      <c r="BI807">
        <f t="shared" si="199"/>
        <v>42.3</v>
      </c>
      <c r="BJ807">
        <f t="shared" si="200"/>
        <v>11.749999999999998</v>
      </c>
    </row>
    <row r="808" spans="2:62" x14ac:dyDescent="0.2">
      <c r="B808" s="4" t="s">
        <v>26</v>
      </c>
      <c r="C808" s="4">
        <v>800</v>
      </c>
      <c r="D808" s="4">
        <v>211</v>
      </c>
      <c r="E808" s="2">
        <f t="shared" si="201"/>
        <v>11.5</v>
      </c>
      <c r="F808" s="11">
        <v>41.4</v>
      </c>
      <c r="G808" s="17">
        <f t="shared" si="206"/>
        <v>-0.1388888888888889</v>
      </c>
      <c r="H808" s="17">
        <f t="shared" si="207"/>
        <v>-0.5</v>
      </c>
      <c r="I808" s="27">
        <f t="shared" si="192"/>
        <v>-202.08333333333334</v>
      </c>
      <c r="J808" s="27">
        <f t="shared" si="193"/>
        <v>285.471</v>
      </c>
      <c r="K808" s="27">
        <f t="shared" si="194"/>
        <v>55.997460312500003</v>
      </c>
      <c r="L808" s="27">
        <f t="shared" si="202"/>
        <v>139.38512697916664</v>
      </c>
      <c r="M808" s="31">
        <f t="shared" si="203"/>
        <v>1.6029289602604164</v>
      </c>
      <c r="N808" s="28">
        <f t="shared" si="195"/>
        <v>1602.9289602604165</v>
      </c>
      <c r="O808" s="29" t="str">
        <f t="shared" si="196"/>
        <v>Braking</v>
      </c>
      <c r="P808" s="36">
        <f t="shared" si="197"/>
        <v>1602.9289602604165</v>
      </c>
      <c r="Q808" s="36">
        <f>SUM(P$8:P808)</f>
        <v>1848040.3633206491</v>
      </c>
      <c r="R808" s="36">
        <f t="shared" si="204"/>
        <v>1602.9289602604165</v>
      </c>
      <c r="S808" s="36">
        <f>SUM(R$8:R808)</f>
        <v>3687259.4491586778</v>
      </c>
      <c r="T808" s="36">
        <f t="shared" si="205"/>
        <v>-1839219.0858380287</v>
      </c>
      <c r="U808" s="17"/>
      <c r="V808" s="24"/>
      <c r="BH808">
        <f t="shared" si="198"/>
        <v>0</v>
      </c>
      <c r="BI808">
        <f t="shared" si="199"/>
        <v>41.4</v>
      </c>
      <c r="BJ808">
        <f t="shared" si="200"/>
        <v>11.5</v>
      </c>
    </row>
    <row r="809" spans="2:62" x14ac:dyDescent="0.2">
      <c r="B809" s="4" t="s">
        <v>26</v>
      </c>
      <c r="C809" s="4">
        <v>801</v>
      </c>
      <c r="D809" s="4">
        <v>212</v>
      </c>
      <c r="E809" s="2">
        <f t="shared" si="201"/>
        <v>11.472222222222221</v>
      </c>
      <c r="F809" s="11">
        <v>41.3</v>
      </c>
      <c r="G809" s="17">
        <f t="shared" si="206"/>
        <v>9.7222222222222612E-2</v>
      </c>
      <c r="H809" s="17">
        <f t="shared" si="207"/>
        <v>0.35000000000000142</v>
      </c>
      <c r="I809" s="27">
        <f t="shared" si="192"/>
        <v>141.45833333333391</v>
      </c>
      <c r="J809" s="27">
        <f t="shared" si="193"/>
        <v>285.471</v>
      </c>
      <c r="K809" s="27">
        <f t="shared" si="194"/>
        <v>55.72726789448302</v>
      </c>
      <c r="L809" s="27">
        <f t="shared" si="202"/>
        <v>482.65660122781696</v>
      </c>
      <c r="M809" s="31">
        <f t="shared" si="203"/>
        <v>5.5371437863080111</v>
      </c>
      <c r="N809" s="28">
        <f t="shared" si="195"/>
        <v>0</v>
      </c>
      <c r="O809" s="29" t="str">
        <f t="shared" si="196"/>
        <v>Not Braking</v>
      </c>
      <c r="P809" s="36">
        <f t="shared" si="197"/>
        <v>5537.1437863080109</v>
      </c>
      <c r="Q809" s="36">
        <f>SUM(P$8:P809)</f>
        <v>1853577.5071069573</v>
      </c>
      <c r="R809" s="36">
        <f t="shared" si="204"/>
        <v>5537.1437863080109</v>
      </c>
      <c r="S809" s="36">
        <f>SUM(R$8:R809)</f>
        <v>3692796.5929449857</v>
      </c>
      <c r="T809" s="36">
        <f t="shared" si="205"/>
        <v>-1839219.0858380285</v>
      </c>
      <c r="U809" s="17"/>
      <c r="V809" s="24"/>
      <c r="BH809">
        <f t="shared" si="198"/>
        <v>0</v>
      </c>
      <c r="BI809">
        <f t="shared" si="199"/>
        <v>41.3</v>
      </c>
      <c r="BJ809">
        <f t="shared" si="200"/>
        <v>11.472222222222221</v>
      </c>
    </row>
    <row r="810" spans="2:62" x14ac:dyDescent="0.2">
      <c r="B810" s="4" t="s">
        <v>26</v>
      </c>
      <c r="C810" s="4">
        <v>802</v>
      </c>
      <c r="D810" s="4">
        <v>213</v>
      </c>
      <c r="E810" s="2">
        <f t="shared" si="201"/>
        <v>11.694444444444445</v>
      </c>
      <c r="F810" s="11">
        <v>42.1</v>
      </c>
      <c r="G810" s="17">
        <f t="shared" si="206"/>
        <v>0.47222222222222299</v>
      </c>
      <c r="H810" s="17">
        <f t="shared" si="207"/>
        <v>1.7000000000000028</v>
      </c>
      <c r="I810" s="27">
        <f t="shared" si="192"/>
        <v>687.08333333333439</v>
      </c>
      <c r="J810" s="27">
        <f t="shared" si="193"/>
        <v>285.471</v>
      </c>
      <c r="K810" s="27">
        <f t="shared" si="194"/>
        <v>57.907103218557111</v>
      </c>
      <c r="L810" s="27">
        <f t="shared" si="202"/>
        <v>1030.4614365518914</v>
      </c>
      <c r="M810" s="31">
        <f t="shared" si="203"/>
        <v>12.050674021898509</v>
      </c>
      <c r="N810" s="28">
        <f t="shared" si="195"/>
        <v>0</v>
      </c>
      <c r="O810" s="29" t="str">
        <f t="shared" si="196"/>
        <v>Not Braking</v>
      </c>
      <c r="P810" s="36">
        <f t="shared" si="197"/>
        <v>12050.674021898509</v>
      </c>
      <c r="Q810" s="36">
        <f>SUM(P$8:P810)</f>
        <v>1865628.1811288558</v>
      </c>
      <c r="R810" s="36">
        <f t="shared" si="204"/>
        <v>12050.674021898509</v>
      </c>
      <c r="S810" s="36">
        <f>SUM(R$8:R810)</f>
        <v>3704847.266966884</v>
      </c>
      <c r="T810" s="36">
        <f t="shared" si="205"/>
        <v>-1839219.0858380282</v>
      </c>
      <c r="U810" s="17"/>
      <c r="V810" s="24"/>
      <c r="BH810">
        <f t="shared" si="198"/>
        <v>0</v>
      </c>
      <c r="BI810">
        <f t="shared" si="199"/>
        <v>42.1</v>
      </c>
      <c r="BJ810">
        <f t="shared" si="200"/>
        <v>11.694444444444445</v>
      </c>
    </row>
    <row r="811" spans="2:62" x14ac:dyDescent="0.2">
      <c r="B811" s="4" t="s">
        <v>26</v>
      </c>
      <c r="C811" s="4">
        <v>803</v>
      </c>
      <c r="D811" s="4">
        <v>214</v>
      </c>
      <c r="E811" s="2">
        <f t="shared" si="201"/>
        <v>12.416666666666666</v>
      </c>
      <c r="F811" s="11">
        <v>44.7</v>
      </c>
      <c r="G811" s="17">
        <f t="shared" si="206"/>
        <v>0.87499999999999956</v>
      </c>
      <c r="H811" s="17">
        <f t="shared" si="207"/>
        <v>3.1499999999999986</v>
      </c>
      <c r="I811" s="27">
        <f t="shared" si="192"/>
        <v>1273.1249999999993</v>
      </c>
      <c r="J811" s="27">
        <f t="shared" si="193"/>
        <v>285.471</v>
      </c>
      <c r="K811" s="27">
        <f t="shared" si="194"/>
        <v>65.280383133680544</v>
      </c>
      <c r="L811" s="27">
        <f t="shared" si="202"/>
        <v>1623.8763831336798</v>
      </c>
      <c r="M811" s="31">
        <f t="shared" si="203"/>
        <v>20.163131757243193</v>
      </c>
      <c r="N811" s="28">
        <f t="shared" si="195"/>
        <v>0</v>
      </c>
      <c r="O811" s="29" t="str">
        <f t="shared" si="196"/>
        <v>Not Braking</v>
      </c>
      <c r="P811" s="36">
        <f t="shared" si="197"/>
        <v>20163.131757243191</v>
      </c>
      <c r="Q811" s="36">
        <f>SUM(P$8:P811)</f>
        <v>1885791.3128860991</v>
      </c>
      <c r="R811" s="36">
        <f t="shared" si="204"/>
        <v>20163.131757243191</v>
      </c>
      <c r="S811" s="36">
        <f>SUM(R$8:R811)</f>
        <v>3725010.3987241271</v>
      </c>
      <c r="T811" s="36">
        <f t="shared" si="205"/>
        <v>-1839219.085838028</v>
      </c>
      <c r="U811" s="17"/>
      <c r="V811" s="24"/>
      <c r="BH811">
        <f t="shared" si="198"/>
        <v>0</v>
      </c>
      <c r="BI811">
        <f t="shared" si="199"/>
        <v>44.7</v>
      </c>
      <c r="BJ811">
        <f t="shared" si="200"/>
        <v>12.416666666666668</v>
      </c>
    </row>
    <row r="812" spans="2:62" x14ac:dyDescent="0.2">
      <c r="B812" s="4" t="s">
        <v>26</v>
      </c>
      <c r="C812" s="4">
        <v>804</v>
      </c>
      <c r="D812" s="4">
        <v>215</v>
      </c>
      <c r="E812" s="2">
        <f t="shared" si="201"/>
        <v>13.444444444444445</v>
      </c>
      <c r="F812" s="11">
        <v>48.4</v>
      </c>
      <c r="G812" s="17">
        <f t="shared" si="206"/>
        <v>0.93055555555555491</v>
      </c>
      <c r="H812" s="17">
        <f t="shared" si="207"/>
        <v>3.3499999999999979</v>
      </c>
      <c r="I812" s="27">
        <f t="shared" si="192"/>
        <v>1353.9583333333323</v>
      </c>
      <c r="J812" s="27">
        <f t="shared" si="193"/>
        <v>285.471</v>
      </c>
      <c r="K812" s="27">
        <f t="shared" si="194"/>
        <v>76.534697793209887</v>
      </c>
      <c r="L812" s="27">
        <f t="shared" si="202"/>
        <v>1715.9640311265423</v>
      </c>
      <c r="M812" s="31">
        <f t="shared" si="203"/>
        <v>23.070183085145736</v>
      </c>
      <c r="N812" s="28">
        <f t="shared" si="195"/>
        <v>0</v>
      </c>
      <c r="O812" s="29" t="str">
        <f t="shared" si="196"/>
        <v>Not Braking</v>
      </c>
      <c r="P812" s="36">
        <f t="shared" si="197"/>
        <v>23070.183085145734</v>
      </c>
      <c r="Q812" s="36">
        <f>SUM(P$8:P812)</f>
        <v>1908861.4959712448</v>
      </c>
      <c r="R812" s="36">
        <f t="shared" si="204"/>
        <v>23070.183085145734</v>
      </c>
      <c r="S812" s="36">
        <f>SUM(R$8:R812)</f>
        <v>3748080.581809273</v>
      </c>
      <c r="T812" s="36">
        <f t="shared" si="205"/>
        <v>-1839219.0858380282</v>
      </c>
      <c r="U812" s="17"/>
      <c r="V812" s="24"/>
      <c r="BH812">
        <f t="shared" si="198"/>
        <v>0</v>
      </c>
      <c r="BI812">
        <f t="shared" si="199"/>
        <v>48.4</v>
      </c>
      <c r="BJ812">
        <f t="shared" si="200"/>
        <v>13.444444444444443</v>
      </c>
    </row>
    <row r="813" spans="2:62" x14ac:dyDescent="0.2">
      <c r="B813" s="4" t="s">
        <v>26</v>
      </c>
      <c r="C813" s="4">
        <v>805</v>
      </c>
      <c r="D813" s="4">
        <v>216</v>
      </c>
      <c r="E813" s="2">
        <f t="shared" si="201"/>
        <v>14.277777777777779</v>
      </c>
      <c r="F813" s="11">
        <v>51.4</v>
      </c>
      <c r="G813" s="17">
        <f t="shared" si="206"/>
        <v>0.59722222222222276</v>
      </c>
      <c r="H813" s="17">
        <f t="shared" si="207"/>
        <v>2.1500000000000021</v>
      </c>
      <c r="I813" s="27">
        <f t="shared" si="192"/>
        <v>868.95833333333417</v>
      </c>
      <c r="J813" s="27">
        <f t="shared" si="193"/>
        <v>285.471</v>
      </c>
      <c r="K813" s="27">
        <f t="shared" si="194"/>
        <v>86.316512781635822</v>
      </c>
      <c r="L813" s="27">
        <f t="shared" si="202"/>
        <v>1240.7458461149699</v>
      </c>
      <c r="M813" s="31">
        <f t="shared" si="203"/>
        <v>17.715093469530405</v>
      </c>
      <c r="N813" s="28">
        <f t="shared" si="195"/>
        <v>0</v>
      </c>
      <c r="O813" s="29" t="str">
        <f t="shared" si="196"/>
        <v>Not Braking</v>
      </c>
      <c r="P813" s="36">
        <f t="shared" si="197"/>
        <v>17715.093469530406</v>
      </c>
      <c r="Q813" s="36">
        <f>SUM(P$8:P813)</f>
        <v>1926576.5894407751</v>
      </c>
      <c r="R813" s="36">
        <f t="shared" si="204"/>
        <v>17715.093469530406</v>
      </c>
      <c r="S813" s="36">
        <f>SUM(R$8:R813)</f>
        <v>3765795.6752788033</v>
      </c>
      <c r="T813" s="36">
        <f t="shared" si="205"/>
        <v>-1839219.0858380282</v>
      </c>
      <c r="U813" s="17"/>
      <c r="V813" s="24"/>
      <c r="BH813">
        <f t="shared" si="198"/>
        <v>0</v>
      </c>
      <c r="BI813">
        <f t="shared" si="199"/>
        <v>51.4</v>
      </c>
      <c r="BJ813">
        <f t="shared" si="200"/>
        <v>14.277777777777777</v>
      </c>
    </row>
    <row r="814" spans="2:62" x14ac:dyDescent="0.2">
      <c r="B814" s="4" t="s">
        <v>26</v>
      </c>
      <c r="C814" s="4">
        <v>806</v>
      </c>
      <c r="D814" s="4">
        <v>217</v>
      </c>
      <c r="E814" s="2">
        <f t="shared" si="201"/>
        <v>14.638888888888889</v>
      </c>
      <c r="F814" s="11">
        <v>52.7</v>
      </c>
      <c r="G814" s="17">
        <f t="shared" si="206"/>
        <v>0.2222222222222224</v>
      </c>
      <c r="H814" s="17">
        <f t="shared" si="207"/>
        <v>0.80000000000000071</v>
      </c>
      <c r="I814" s="27">
        <f t="shared" si="192"/>
        <v>323.3333333333336</v>
      </c>
      <c r="J814" s="27">
        <f t="shared" si="193"/>
        <v>285.471</v>
      </c>
      <c r="K814" s="27">
        <f t="shared" si="194"/>
        <v>90.737932362075625</v>
      </c>
      <c r="L814" s="27">
        <f t="shared" si="202"/>
        <v>699.54226569540924</v>
      </c>
      <c r="M814" s="31">
        <f t="shared" si="203"/>
        <v>10.240521500596685</v>
      </c>
      <c r="N814" s="28">
        <f t="shared" si="195"/>
        <v>0</v>
      </c>
      <c r="O814" s="29" t="str">
        <f t="shared" si="196"/>
        <v>Not Braking</v>
      </c>
      <c r="P814" s="36">
        <f t="shared" si="197"/>
        <v>10240.521500596686</v>
      </c>
      <c r="Q814" s="36">
        <f>SUM(P$8:P814)</f>
        <v>1936817.1109413719</v>
      </c>
      <c r="R814" s="36">
        <f t="shared" si="204"/>
        <v>10240.521500596686</v>
      </c>
      <c r="S814" s="36">
        <f>SUM(R$8:R814)</f>
        <v>3776036.1967794001</v>
      </c>
      <c r="T814" s="36">
        <f t="shared" si="205"/>
        <v>-1839219.0858380282</v>
      </c>
      <c r="U814" s="17"/>
      <c r="V814" s="24"/>
      <c r="BH814">
        <f t="shared" si="198"/>
        <v>0</v>
      </c>
      <c r="BI814">
        <f t="shared" si="199"/>
        <v>52.7</v>
      </c>
      <c r="BJ814">
        <f t="shared" si="200"/>
        <v>14.638888888888889</v>
      </c>
    </row>
    <row r="815" spans="2:62" x14ac:dyDescent="0.2">
      <c r="B815" s="4" t="s">
        <v>26</v>
      </c>
      <c r="C815" s="4">
        <v>807</v>
      </c>
      <c r="D815" s="4">
        <v>218</v>
      </c>
      <c r="E815" s="2">
        <f t="shared" si="201"/>
        <v>14.722222222222221</v>
      </c>
      <c r="F815" s="11">
        <v>53</v>
      </c>
      <c r="G815" s="17">
        <f t="shared" si="206"/>
        <v>-2.7777777777778172E-2</v>
      </c>
      <c r="H815" s="17">
        <f t="shared" si="207"/>
        <v>-0.10000000000000142</v>
      </c>
      <c r="I815" s="27">
        <f t="shared" si="192"/>
        <v>-40.41666666666724</v>
      </c>
      <c r="J815" s="27">
        <f t="shared" si="193"/>
        <v>285.471</v>
      </c>
      <c r="K815" s="27">
        <f t="shared" si="194"/>
        <v>91.773942226080237</v>
      </c>
      <c r="L815" s="27">
        <f t="shared" si="202"/>
        <v>336.82827555941299</v>
      </c>
      <c r="M815" s="31">
        <f t="shared" si="203"/>
        <v>4.9588607235135793</v>
      </c>
      <c r="N815" s="28">
        <f t="shared" si="195"/>
        <v>4958.8607235135796</v>
      </c>
      <c r="O815" s="29" t="str">
        <f t="shared" si="196"/>
        <v>Braking</v>
      </c>
      <c r="P815" s="36">
        <f t="shared" si="197"/>
        <v>4958.8607235135796</v>
      </c>
      <c r="Q815" s="36">
        <f>SUM(P$8:P815)</f>
        <v>1941775.9716648855</v>
      </c>
      <c r="R815" s="36">
        <f t="shared" si="204"/>
        <v>4958.8607235135796</v>
      </c>
      <c r="S815" s="36">
        <f>SUM(R$8:R815)</f>
        <v>3780995.0575029138</v>
      </c>
      <c r="T815" s="36">
        <f t="shared" si="205"/>
        <v>-1839219.0858380282</v>
      </c>
      <c r="U815" s="17"/>
      <c r="V815" s="24"/>
      <c r="BH815">
        <f t="shared" si="198"/>
        <v>0</v>
      </c>
      <c r="BI815">
        <f t="shared" si="199"/>
        <v>53</v>
      </c>
      <c r="BJ815">
        <f t="shared" si="200"/>
        <v>14.722222222222221</v>
      </c>
    </row>
    <row r="816" spans="2:62" x14ac:dyDescent="0.2">
      <c r="B816" s="4" t="s">
        <v>26</v>
      </c>
      <c r="C816" s="4">
        <v>808</v>
      </c>
      <c r="D816" s="4">
        <v>219</v>
      </c>
      <c r="E816" s="2">
        <f t="shared" si="201"/>
        <v>14.583333333333334</v>
      </c>
      <c r="F816" s="11">
        <v>52.5</v>
      </c>
      <c r="G816" s="17">
        <f t="shared" si="206"/>
        <v>-0.23611111111111149</v>
      </c>
      <c r="H816" s="17">
        <f t="shared" si="207"/>
        <v>-0.85000000000000142</v>
      </c>
      <c r="I816" s="27">
        <f t="shared" si="192"/>
        <v>-343.5416666666672</v>
      </c>
      <c r="J816" s="27">
        <f t="shared" si="193"/>
        <v>285.471</v>
      </c>
      <c r="K816" s="27">
        <f t="shared" si="194"/>
        <v>90.050526258680563</v>
      </c>
      <c r="L816" s="27">
        <f t="shared" si="202"/>
        <v>31.979859592013383</v>
      </c>
      <c r="M816" s="31">
        <f t="shared" si="203"/>
        <v>0.46637295238352849</v>
      </c>
      <c r="N816" s="28">
        <f t="shared" si="195"/>
        <v>466.37295238352851</v>
      </c>
      <c r="O816" s="29" t="str">
        <f t="shared" si="196"/>
        <v>Braking</v>
      </c>
      <c r="P816" s="36">
        <f t="shared" si="197"/>
        <v>466.37295238352851</v>
      </c>
      <c r="Q816" s="36">
        <f>SUM(P$8:P816)</f>
        <v>1942242.344617269</v>
      </c>
      <c r="R816" s="36">
        <f t="shared" si="204"/>
        <v>466.37295238352851</v>
      </c>
      <c r="S816" s="36">
        <f>SUM(R$8:R816)</f>
        <v>3781461.4304552972</v>
      </c>
      <c r="T816" s="36">
        <f t="shared" si="205"/>
        <v>-1839219.0858380282</v>
      </c>
      <c r="U816" s="17"/>
      <c r="V816" s="24"/>
      <c r="BH816">
        <f t="shared" si="198"/>
        <v>0</v>
      </c>
      <c r="BI816">
        <f t="shared" si="199"/>
        <v>52.5</v>
      </c>
      <c r="BJ816">
        <f t="shared" si="200"/>
        <v>14.583333333333332</v>
      </c>
    </row>
    <row r="817" spans="2:62" x14ac:dyDescent="0.2">
      <c r="B817" s="4" t="s">
        <v>26</v>
      </c>
      <c r="C817" s="4">
        <v>809</v>
      </c>
      <c r="D817" s="4">
        <v>220</v>
      </c>
      <c r="E817" s="2">
        <f t="shared" si="201"/>
        <v>14.25</v>
      </c>
      <c r="F817" s="11">
        <v>51.3</v>
      </c>
      <c r="G817" s="17">
        <f t="shared" si="206"/>
        <v>-0.38888888888888851</v>
      </c>
      <c r="H817" s="17">
        <f t="shared" si="207"/>
        <v>-1.3999999999999986</v>
      </c>
      <c r="I817" s="27">
        <f t="shared" si="192"/>
        <v>-565.8333333333328</v>
      </c>
      <c r="J817" s="27">
        <f t="shared" si="193"/>
        <v>285.471</v>
      </c>
      <c r="K817" s="27">
        <f t="shared" si="194"/>
        <v>85.980977578125007</v>
      </c>
      <c r="L817" s="27">
        <f t="shared" si="202"/>
        <v>-194.38135575520778</v>
      </c>
      <c r="M817" s="31">
        <f t="shared" si="203"/>
        <v>-2.769934319511711</v>
      </c>
      <c r="N817" s="28">
        <f t="shared" si="195"/>
        <v>-2769.9343195117108</v>
      </c>
      <c r="O817" s="29" t="str">
        <f t="shared" si="196"/>
        <v>Braking</v>
      </c>
      <c r="P817" s="36">
        <f t="shared" si="197"/>
        <v>-2769.9343195117108</v>
      </c>
      <c r="Q817" s="36">
        <f>SUM(P$8:P817)</f>
        <v>1939472.4102977572</v>
      </c>
      <c r="R817" s="36">
        <f t="shared" si="204"/>
        <v>2769.9343195117108</v>
      </c>
      <c r="S817" s="36">
        <f>SUM(R$8:R817)</f>
        <v>3784231.3647748088</v>
      </c>
      <c r="T817" s="36">
        <f t="shared" si="205"/>
        <v>-1844758.9544770515</v>
      </c>
      <c r="U817" s="17"/>
      <c r="V817" s="24"/>
      <c r="BH817">
        <f t="shared" si="198"/>
        <v>0</v>
      </c>
      <c r="BI817">
        <f t="shared" si="199"/>
        <v>51.3</v>
      </c>
      <c r="BJ817">
        <f t="shared" si="200"/>
        <v>14.249999999999998</v>
      </c>
    </row>
    <row r="818" spans="2:62" x14ac:dyDescent="0.2">
      <c r="B818" s="4" t="s">
        <v>26</v>
      </c>
      <c r="C818" s="4">
        <v>810</v>
      </c>
      <c r="D818" s="4">
        <v>221</v>
      </c>
      <c r="E818" s="2">
        <f t="shared" si="201"/>
        <v>13.805555555555555</v>
      </c>
      <c r="F818" s="11">
        <v>49.7</v>
      </c>
      <c r="G818" s="17">
        <f t="shared" si="206"/>
        <v>-0.54166666666666641</v>
      </c>
      <c r="H818" s="17">
        <f t="shared" si="207"/>
        <v>-1.9499999999999993</v>
      </c>
      <c r="I818" s="27">
        <f t="shared" si="192"/>
        <v>-788.12499999999966</v>
      </c>
      <c r="J818" s="27">
        <f t="shared" si="193"/>
        <v>285.471</v>
      </c>
      <c r="K818" s="27">
        <f t="shared" si="194"/>
        <v>80.701280510223768</v>
      </c>
      <c r="L818" s="27">
        <f t="shared" si="202"/>
        <v>-421.95271948977586</v>
      </c>
      <c r="M818" s="31">
        <f t="shared" si="203"/>
        <v>-5.8252917107338495</v>
      </c>
      <c r="N818" s="28">
        <f t="shared" si="195"/>
        <v>-5825.2917107338499</v>
      </c>
      <c r="O818" s="29" t="str">
        <f t="shared" si="196"/>
        <v>Braking</v>
      </c>
      <c r="P818" s="36">
        <f t="shared" si="197"/>
        <v>-5825.2917107338499</v>
      </c>
      <c r="Q818" s="36">
        <f>SUM(P$8:P818)</f>
        <v>1933647.1185870233</v>
      </c>
      <c r="R818" s="36">
        <f t="shared" si="204"/>
        <v>5825.2917107338499</v>
      </c>
      <c r="S818" s="36">
        <f>SUM(R$8:R818)</f>
        <v>3790056.6564855427</v>
      </c>
      <c r="T818" s="36">
        <f t="shared" si="205"/>
        <v>-1856409.5378985193</v>
      </c>
      <c r="U818" s="17"/>
      <c r="V818" s="24"/>
      <c r="BH818">
        <f t="shared" si="198"/>
        <v>0</v>
      </c>
      <c r="BI818">
        <f t="shared" si="199"/>
        <v>49.7</v>
      </c>
      <c r="BJ818">
        <f t="shared" si="200"/>
        <v>13.805555555555555</v>
      </c>
    </row>
    <row r="819" spans="2:62" x14ac:dyDescent="0.2">
      <c r="B819" s="4" t="s">
        <v>26</v>
      </c>
      <c r="C819" s="4">
        <v>811</v>
      </c>
      <c r="D819" s="4">
        <v>222</v>
      </c>
      <c r="E819" s="2">
        <f t="shared" si="201"/>
        <v>13.166666666666666</v>
      </c>
      <c r="F819" s="11">
        <v>47.4</v>
      </c>
      <c r="G819" s="17">
        <f t="shared" si="206"/>
        <v>-0.83333333333333326</v>
      </c>
      <c r="H819" s="17">
        <f t="shared" si="207"/>
        <v>-3</v>
      </c>
      <c r="I819" s="27">
        <f t="shared" si="192"/>
        <v>-1212.5</v>
      </c>
      <c r="J819" s="27">
        <f t="shared" si="193"/>
        <v>285.471</v>
      </c>
      <c r="K819" s="27">
        <f t="shared" si="194"/>
        <v>73.404778368055545</v>
      </c>
      <c r="L819" s="27">
        <f t="shared" si="202"/>
        <v>-853.62422163194447</v>
      </c>
      <c r="M819" s="31">
        <f t="shared" si="203"/>
        <v>-11.239385584820603</v>
      </c>
      <c r="N819" s="28">
        <f t="shared" si="195"/>
        <v>-11239.385584820602</v>
      </c>
      <c r="O819" s="29" t="str">
        <f t="shared" si="196"/>
        <v>Braking</v>
      </c>
      <c r="P819" s="36">
        <f t="shared" si="197"/>
        <v>-11239.385584820602</v>
      </c>
      <c r="Q819" s="36">
        <f>SUM(P$8:P819)</f>
        <v>1922407.7330022028</v>
      </c>
      <c r="R819" s="36">
        <f t="shared" si="204"/>
        <v>11239.385584820602</v>
      </c>
      <c r="S819" s="36">
        <f>SUM(R$8:R819)</f>
        <v>3801296.0420703632</v>
      </c>
      <c r="T819" s="36">
        <f t="shared" si="205"/>
        <v>-1878888.3090681604</v>
      </c>
      <c r="U819" s="17"/>
      <c r="V819" s="24"/>
      <c r="BH819">
        <f t="shared" si="198"/>
        <v>0</v>
      </c>
      <c r="BI819">
        <f t="shared" si="199"/>
        <v>47.4</v>
      </c>
      <c r="BJ819">
        <f t="shared" si="200"/>
        <v>13.166666666666666</v>
      </c>
    </row>
    <row r="820" spans="2:62" x14ac:dyDescent="0.2">
      <c r="B820" s="4" t="s">
        <v>26</v>
      </c>
      <c r="C820" s="4">
        <v>812</v>
      </c>
      <c r="D820" s="4">
        <v>223</v>
      </c>
      <c r="E820" s="2">
        <f t="shared" si="201"/>
        <v>12.138888888888889</v>
      </c>
      <c r="F820" s="11">
        <v>43.7</v>
      </c>
      <c r="G820" s="17">
        <f t="shared" si="206"/>
        <v>-1.0694444444444438</v>
      </c>
      <c r="H820" s="17">
        <f t="shared" si="207"/>
        <v>-3.8499999999999979</v>
      </c>
      <c r="I820" s="27">
        <f t="shared" si="192"/>
        <v>-1556.0416666666656</v>
      </c>
      <c r="J820" s="27">
        <f t="shared" si="193"/>
        <v>285.471</v>
      </c>
      <c r="K820" s="27">
        <f t="shared" si="194"/>
        <v>62.392232014853398</v>
      </c>
      <c r="L820" s="27">
        <f t="shared" si="202"/>
        <v>-1208.1784346518123</v>
      </c>
      <c r="M820" s="31">
        <f t="shared" si="203"/>
        <v>-14.665943776190055</v>
      </c>
      <c r="N820" s="28">
        <f t="shared" si="195"/>
        <v>-14665.943776190055</v>
      </c>
      <c r="O820" s="29" t="str">
        <f t="shared" si="196"/>
        <v>Braking</v>
      </c>
      <c r="P820" s="36">
        <f t="shared" si="197"/>
        <v>-14665.943776190055</v>
      </c>
      <c r="Q820" s="36">
        <f>SUM(P$8:P820)</f>
        <v>1907741.7892260128</v>
      </c>
      <c r="R820" s="36">
        <f t="shared" si="204"/>
        <v>14665.943776190055</v>
      </c>
      <c r="S820" s="36">
        <f>SUM(R$8:R820)</f>
        <v>3815961.9858465535</v>
      </c>
      <c r="T820" s="36">
        <f t="shared" si="205"/>
        <v>-1908220.1966205407</v>
      </c>
      <c r="U820" s="17"/>
      <c r="V820" s="24"/>
      <c r="BH820">
        <f t="shared" si="198"/>
        <v>0</v>
      </c>
      <c r="BI820">
        <f t="shared" si="199"/>
        <v>43.7</v>
      </c>
      <c r="BJ820">
        <f t="shared" si="200"/>
        <v>12.138888888888889</v>
      </c>
    </row>
    <row r="821" spans="2:62" x14ac:dyDescent="0.2">
      <c r="B821" s="4" t="s">
        <v>26</v>
      </c>
      <c r="C821" s="4">
        <v>813</v>
      </c>
      <c r="D821" s="4">
        <v>224</v>
      </c>
      <c r="E821" s="2">
        <f t="shared" si="201"/>
        <v>11.027777777777779</v>
      </c>
      <c r="F821" s="11">
        <v>39.700000000000003</v>
      </c>
      <c r="G821" s="17">
        <f t="shared" si="206"/>
        <v>-1.1388888888888893</v>
      </c>
      <c r="H821" s="17">
        <f t="shared" si="207"/>
        <v>-4.1000000000000014</v>
      </c>
      <c r="I821" s="27">
        <f t="shared" si="192"/>
        <v>-1657.0833333333339</v>
      </c>
      <c r="J821" s="27">
        <f t="shared" si="193"/>
        <v>285.471</v>
      </c>
      <c r="K821" s="27">
        <f t="shared" si="194"/>
        <v>51.493055394483029</v>
      </c>
      <c r="L821" s="27">
        <f t="shared" si="202"/>
        <v>-1320.1192779388509</v>
      </c>
      <c r="M821" s="31">
        <f t="shared" si="203"/>
        <v>-14.557982037270106</v>
      </c>
      <c r="N821" s="28">
        <f t="shared" si="195"/>
        <v>-14557.982037270107</v>
      </c>
      <c r="O821" s="29" t="str">
        <f t="shared" si="196"/>
        <v>Braking</v>
      </c>
      <c r="P821" s="36">
        <f t="shared" si="197"/>
        <v>-14557.982037270107</v>
      </c>
      <c r="Q821" s="36">
        <f>SUM(P$8:P821)</f>
        <v>1893183.8071887426</v>
      </c>
      <c r="R821" s="36">
        <f t="shared" si="204"/>
        <v>14557.982037270107</v>
      </c>
      <c r="S821" s="36">
        <f>SUM(R$8:R821)</f>
        <v>3830519.9678838234</v>
      </c>
      <c r="T821" s="36">
        <f t="shared" si="205"/>
        <v>-1937336.1606950809</v>
      </c>
      <c r="U821" s="17"/>
      <c r="V821" s="24"/>
      <c r="BH821">
        <f t="shared" si="198"/>
        <v>0</v>
      </c>
      <c r="BI821">
        <f t="shared" si="199"/>
        <v>39.700000000000003</v>
      </c>
      <c r="BJ821">
        <f t="shared" si="200"/>
        <v>11.027777777777779</v>
      </c>
    </row>
    <row r="822" spans="2:62" x14ac:dyDescent="0.2">
      <c r="B822" s="4" t="s">
        <v>26</v>
      </c>
      <c r="C822" s="4">
        <v>814</v>
      </c>
      <c r="D822" s="4">
        <v>225</v>
      </c>
      <c r="E822" s="2">
        <f t="shared" si="201"/>
        <v>9.8611111111111107</v>
      </c>
      <c r="F822" s="11">
        <v>35.5</v>
      </c>
      <c r="G822" s="17">
        <f t="shared" si="206"/>
        <v>-1.1944444444444446</v>
      </c>
      <c r="H822" s="17">
        <f t="shared" si="207"/>
        <v>-4.3000000000000007</v>
      </c>
      <c r="I822" s="27">
        <f t="shared" si="192"/>
        <v>-1737.916666666667</v>
      </c>
      <c r="J822" s="27">
        <f t="shared" si="193"/>
        <v>285.471</v>
      </c>
      <c r="K822" s="27">
        <f t="shared" si="194"/>
        <v>41.174122709297833</v>
      </c>
      <c r="L822" s="27">
        <f t="shared" si="202"/>
        <v>-1411.2715439573692</v>
      </c>
      <c r="M822" s="31">
        <f t="shared" si="203"/>
        <v>-13.916705502912945</v>
      </c>
      <c r="N822" s="28">
        <f t="shared" si="195"/>
        <v>-13916.705502912946</v>
      </c>
      <c r="O822" s="29" t="str">
        <f t="shared" si="196"/>
        <v>Braking</v>
      </c>
      <c r="P822" s="36">
        <f t="shared" si="197"/>
        <v>-13916.705502912946</v>
      </c>
      <c r="Q822" s="36">
        <f>SUM(P$8:P822)</f>
        <v>1879267.1016858297</v>
      </c>
      <c r="R822" s="36">
        <f t="shared" si="204"/>
        <v>13916.705502912946</v>
      </c>
      <c r="S822" s="36">
        <f>SUM(R$8:R822)</f>
        <v>3844436.6733867363</v>
      </c>
      <c r="T822" s="36">
        <f t="shared" si="205"/>
        <v>-1965169.5717009066</v>
      </c>
      <c r="U822" s="17"/>
      <c r="V822" s="24"/>
      <c r="BH822">
        <f t="shared" si="198"/>
        <v>0</v>
      </c>
      <c r="BI822">
        <f t="shared" si="199"/>
        <v>35.5</v>
      </c>
      <c r="BJ822">
        <f t="shared" si="200"/>
        <v>9.8611111111111107</v>
      </c>
    </row>
    <row r="823" spans="2:62" x14ac:dyDescent="0.2">
      <c r="B823" s="4" t="s">
        <v>26</v>
      </c>
      <c r="C823" s="4">
        <v>815</v>
      </c>
      <c r="D823" s="4">
        <v>226</v>
      </c>
      <c r="E823" s="2">
        <f t="shared" si="201"/>
        <v>8.6388888888888893</v>
      </c>
      <c r="F823" s="11">
        <v>31.1</v>
      </c>
      <c r="G823" s="17">
        <f t="shared" si="206"/>
        <v>-1.2777777777777777</v>
      </c>
      <c r="H823" s="17">
        <f t="shared" si="207"/>
        <v>-4.5999999999999996</v>
      </c>
      <c r="I823" s="27">
        <f t="shared" si="192"/>
        <v>-1859.1666666666665</v>
      </c>
      <c r="J823" s="27">
        <f t="shared" si="193"/>
        <v>285.471</v>
      </c>
      <c r="K823" s="27">
        <f t="shared" si="194"/>
        <v>31.600097778742292</v>
      </c>
      <c r="L823" s="27">
        <f t="shared" si="202"/>
        <v>-1542.0955688879242</v>
      </c>
      <c r="M823" s="31">
        <f t="shared" si="203"/>
        <v>-13.321992275670679</v>
      </c>
      <c r="N823" s="28">
        <f t="shared" si="195"/>
        <v>-13321.992275670678</v>
      </c>
      <c r="O823" s="29" t="str">
        <f t="shared" si="196"/>
        <v>Braking</v>
      </c>
      <c r="P823" s="36">
        <f t="shared" si="197"/>
        <v>-13321.992275670678</v>
      </c>
      <c r="Q823" s="36">
        <f>SUM(P$8:P823)</f>
        <v>1865945.1094101591</v>
      </c>
      <c r="R823" s="36">
        <f t="shared" si="204"/>
        <v>13321.992275670678</v>
      </c>
      <c r="S823" s="36">
        <f>SUM(R$8:R823)</f>
        <v>3857758.6656624069</v>
      </c>
      <c r="T823" s="36">
        <f t="shared" si="205"/>
        <v>-1991813.5562522479</v>
      </c>
      <c r="U823" s="17"/>
      <c r="V823" s="24"/>
      <c r="BH823">
        <f t="shared" si="198"/>
        <v>0</v>
      </c>
      <c r="BI823">
        <f t="shared" si="199"/>
        <v>31.1</v>
      </c>
      <c r="BJ823">
        <f t="shared" si="200"/>
        <v>8.6388888888888893</v>
      </c>
    </row>
    <row r="824" spans="2:62" x14ac:dyDescent="0.2">
      <c r="B824" s="4" t="s">
        <v>26</v>
      </c>
      <c r="C824" s="4">
        <v>816</v>
      </c>
      <c r="D824" s="4">
        <v>227</v>
      </c>
      <c r="E824" s="2">
        <f t="shared" si="201"/>
        <v>7.3055555555555554</v>
      </c>
      <c r="F824" s="11">
        <v>26.3</v>
      </c>
      <c r="G824" s="17">
        <f t="shared" si="206"/>
        <v>-1.2777777777777781</v>
      </c>
      <c r="H824" s="17">
        <f t="shared" si="207"/>
        <v>-4.6000000000000014</v>
      </c>
      <c r="I824" s="27">
        <f t="shared" si="192"/>
        <v>-1859.1666666666672</v>
      </c>
      <c r="J824" s="27">
        <f t="shared" si="193"/>
        <v>285.471</v>
      </c>
      <c r="K824" s="27">
        <f t="shared" si="194"/>
        <v>22.598475649112654</v>
      </c>
      <c r="L824" s="27">
        <f t="shared" si="202"/>
        <v>-1551.0971910175545</v>
      </c>
      <c r="M824" s="31">
        <f t="shared" si="203"/>
        <v>-11.331626701044913</v>
      </c>
      <c r="N824" s="28">
        <f t="shared" si="195"/>
        <v>-11331.626701044912</v>
      </c>
      <c r="O824" s="29" t="str">
        <f t="shared" si="196"/>
        <v>Braking</v>
      </c>
      <c r="P824" s="36">
        <f t="shared" si="197"/>
        <v>-11331.626701044912</v>
      </c>
      <c r="Q824" s="36">
        <f>SUM(P$8:P824)</f>
        <v>1854613.4827091142</v>
      </c>
      <c r="R824" s="36">
        <f t="shared" si="204"/>
        <v>11331.626701044912</v>
      </c>
      <c r="S824" s="36">
        <f>SUM(R$8:R824)</f>
        <v>3869090.2923634518</v>
      </c>
      <c r="T824" s="36">
        <f t="shared" si="205"/>
        <v>-2014476.8096543376</v>
      </c>
      <c r="U824" s="17"/>
      <c r="V824" s="24"/>
      <c r="BH824">
        <f t="shared" si="198"/>
        <v>0</v>
      </c>
      <c r="BI824">
        <f t="shared" si="199"/>
        <v>26.3</v>
      </c>
      <c r="BJ824">
        <f t="shared" si="200"/>
        <v>7.3055555555555554</v>
      </c>
    </row>
    <row r="825" spans="2:62" x14ac:dyDescent="0.2">
      <c r="B825" s="4" t="s">
        <v>26</v>
      </c>
      <c r="C825" s="4">
        <v>817</v>
      </c>
      <c r="D825" s="4">
        <v>228</v>
      </c>
      <c r="E825" s="2">
        <f t="shared" si="201"/>
        <v>6.083333333333333</v>
      </c>
      <c r="F825" s="11">
        <v>21.9</v>
      </c>
      <c r="G825" s="17">
        <f t="shared" si="206"/>
        <v>-1.1527777777777779</v>
      </c>
      <c r="H825" s="17">
        <f t="shared" si="207"/>
        <v>-4.1500000000000004</v>
      </c>
      <c r="I825" s="27">
        <f t="shared" si="192"/>
        <v>-1677.2916666666667</v>
      </c>
      <c r="J825" s="27">
        <f t="shared" si="193"/>
        <v>285.471</v>
      </c>
      <c r="K825" s="27">
        <f t="shared" si="194"/>
        <v>15.669526675347223</v>
      </c>
      <c r="L825" s="27">
        <f t="shared" si="202"/>
        <v>-1376.1511399913195</v>
      </c>
      <c r="M825" s="31">
        <f t="shared" si="203"/>
        <v>-8.3715861016138611</v>
      </c>
      <c r="N825" s="28">
        <f t="shared" si="195"/>
        <v>-8371.5861016138606</v>
      </c>
      <c r="O825" s="29" t="str">
        <f t="shared" si="196"/>
        <v>Braking</v>
      </c>
      <c r="P825" s="36">
        <f t="shared" si="197"/>
        <v>-8371.5861016138606</v>
      </c>
      <c r="Q825" s="36">
        <f>SUM(P$8:P825)</f>
        <v>1846241.8966075003</v>
      </c>
      <c r="R825" s="36">
        <f t="shared" si="204"/>
        <v>8371.5861016138606</v>
      </c>
      <c r="S825" s="36">
        <f>SUM(R$8:R825)</f>
        <v>3877461.8784650657</v>
      </c>
      <c r="T825" s="36">
        <f t="shared" si="205"/>
        <v>-2031219.9818575655</v>
      </c>
      <c r="U825" s="17"/>
      <c r="V825" s="24"/>
      <c r="BH825">
        <f t="shared" si="198"/>
        <v>0</v>
      </c>
      <c r="BI825">
        <f t="shared" si="199"/>
        <v>21.9</v>
      </c>
      <c r="BJ825">
        <f t="shared" si="200"/>
        <v>6.083333333333333</v>
      </c>
    </row>
    <row r="826" spans="2:62" x14ac:dyDescent="0.2">
      <c r="B826" s="5" t="s">
        <v>26</v>
      </c>
      <c r="C826" s="4">
        <v>818</v>
      </c>
      <c r="D826" s="4">
        <v>229</v>
      </c>
      <c r="E826" s="2">
        <f t="shared" si="201"/>
        <v>5</v>
      </c>
      <c r="F826" s="11">
        <v>18</v>
      </c>
      <c r="G826" s="17">
        <f t="shared" si="206"/>
        <v>-0.68055555555555536</v>
      </c>
      <c r="H826" s="17">
        <f t="shared" si="207"/>
        <v>-2.4499999999999993</v>
      </c>
      <c r="I826" s="27">
        <f t="shared" si="192"/>
        <v>-990.20833333333303</v>
      </c>
      <c r="J826" s="27">
        <f t="shared" si="193"/>
        <v>285.471</v>
      </c>
      <c r="K826" s="27">
        <f t="shared" si="194"/>
        <v>10.585531250000001</v>
      </c>
      <c r="L826" s="27">
        <f t="shared" si="202"/>
        <v>-694.151802083333</v>
      </c>
      <c r="M826" s="31">
        <f t="shared" si="203"/>
        <v>-3.4707590104166646</v>
      </c>
      <c r="N826" s="28">
        <f t="shared" si="195"/>
        <v>-3470.7590104166648</v>
      </c>
      <c r="O826" s="29" t="str">
        <f t="shared" si="196"/>
        <v>Braking</v>
      </c>
      <c r="P826" s="36">
        <f t="shared" si="197"/>
        <v>-3470.7590104166648</v>
      </c>
      <c r="Q826" s="36">
        <f>SUM(P$8:P826)</f>
        <v>1842771.1375970836</v>
      </c>
      <c r="R826" s="36">
        <f t="shared" si="204"/>
        <v>3470.7590104166648</v>
      </c>
      <c r="S826" s="36">
        <f>SUM(R$8:R826)</f>
        <v>3880932.6374754822</v>
      </c>
      <c r="T826" s="36">
        <f t="shared" si="205"/>
        <v>-2038161.4998783986</v>
      </c>
      <c r="U826" s="17"/>
      <c r="V826" s="24"/>
      <c r="BH826">
        <f t="shared" si="198"/>
        <v>0</v>
      </c>
      <c r="BI826">
        <f t="shared" si="199"/>
        <v>18</v>
      </c>
      <c r="BJ826">
        <f t="shared" si="200"/>
        <v>5</v>
      </c>
    </row>
    <row r="827" spans="2:62" x14ac:dyDescent="0.2">
      <c r="B827" s="4" t="s">
        <v>26</v>
      </c>
      <c r="C827" s="4">
        <v>819</v>
      </c>
      <c r="D827" s="4">
        <v>230</v>
      </c>
      <c r="E827" s="2">
        <f t="shared" si="201"/>
        <v>4.7222222222222223</v>
      </c>
      <c r="F827" s="11">
        <v>17</v>
      </c>
      <c r="G827" s="17">
        <f t="shared" si="206"/>
        <v>0</v>
      </c>
      <c r="H827" s="17">
        <f t="shared" si="207"/>
        <v>0</v>
      </c>
      <c r="I827" s="27">
        <f t="shared" si="192"/>
        <v>0</v>
      </c>
      <c r="J827" s="27">
        <f t="shared" si="193"/>
        <v>285.471</v>
      </c>
      <c r="K827" s="27">
        <f t="shared" si="194"/>
        <v>9.4420325038580248</v>
      </c>
      <c r="L827" s="27">
        <f t="shared" si="202"/>
        <v>294.91303250385801</v>
      </c>
      <c r="M827" s="31">
        <f t="shared" si="203"/>
        <v>1.3926448757126628</v>
      </c>
      <c r="N827" s="28">
        <f t="shared" si="195"/>
        <v>0</v>
      </c>
      <c r="O827" s="29" t="str">
        <f t="shared" si="196"/>
        <v>Not Braking</v>
      </c>
      <c r="P827" s="36">
        <f t="shared" si="197"/>
        <v>1392.6448757126627</v>
      </c>
      <c r="Q827" s="36">
        <f>SUM(P$8:P827)</f>
        <v>1844163.7824727963</v>
      </c>
      <c r="R827" s="36">
        <f t="shared" si="204"/>
        <v>1392.6448757126627</v>
      </c>
      <c r="S827" s="36">
        <f>SUM(R$8:R827)</f>
        <v>3882325.2823511949</v>
      </c>
      <c r="T827" s="36">
        <f t="shared" si="205"/>
        <v>-2038161.4998783986</v>
      </c>
      <c r="U827" s="17"/>
      <c r="V827" s="24"/>
      <c r="BH827">
        <f t="shared" si="198"/>
        <v>0</v>
      </c>
      <c r="BI827">
        <f t="shared" si="199"/>
        <v>17</v>
      </c>
      <c r="BJ827">
        <f t="shared" si="200"/>
        <v>4.7222222222222223</v>
      </c>
    </row>
    <row r="828" spans="2:62" x14ac:dyDescent="0.2">
      <c r="B828" s="4" t="s">
        <v>26</v>
      </c>
      <c r="C828" s="4">
        <v>820</v>
      </c>
      <c r="D828" s="4">
        <v>231</v>
      </c>
      <c r="E828" s="2">
        <f t="shared" si="201"/>
        <v>5</v>
      </c>
      <c r="F828" s="11">
        <v>18</v>
      </c>
      <c r="G828" s="17">
        <f t="shared" si="206"/>
        <v>0.61111111111111094</v>
      </c>
      <c r="H828" s="17">
        <f t="shared" si="207"/>
        <v>2.1999999999999993</v>
      </c>
      <c r="I828" s="27">
        <f t="shared" si="192"/>
        <v>889.1666666666664</v>
      </c>
      <c r="J828" s="27">
        <f t="shared" si="193"/>
        <v>285.471</v>
      </c>
      <c r="K828" s="27">
        <f t="shared" si="194"/>
        <v>10.585531250000001</v>
      </c>
      <c r="L828" s="27">
        <f t="shared" si="202"/>
        <v>1185.2231979166663</v>
      </c>
      <c r="M828" s="31">
        <f t="shared" si="203"/>
        <v>5.926115989583332</v>
      </c>
      <c r="N828" s="28">
        <f t="shared" si="195"/>
        <v>0</v>
      </c>
      <c r="O828" s="29" t="str">
        <f t="shared" si="196"/>
        <v>Not Braking</v>
      </c>
      <c r="P828" s="36">
        <f t="shared" si="197"/>
        <v>5926.1159895833316</v>
      </c>
      <c r="Q828" s="36">
        <f>SUM(P$8:P828)</f>
        <v>1850089.8984623796</v>
      </c>
      <c r="R828" s="36">
        <f t="shared" si="204"/>
        <v>5926.1159895833316</v>
      </c>
      <c r="S828" s="36">
        <f>SUM(R$8:R828)</f>
        <v>3888251.3983407784</v>
      </c>
      <c r="T828" s="36">
        <f t="shared" si="205"/>
        <v>-2038161.4998783988</v>
      </c>
      <c r="U828" s="17"/>
      <c r="V828" s="24"/>
      <c r="BH828">
        <f t="shared" si="198"/>
        <v>0</v>
      </c>
      <c r="BI828">
        <f t="shared" si="199"/>
        <v>18</v>
      </c>
      <c r="BJ828">
        <f t="shared" si="200"/>
        <v>5</v>
      </c>
    </row>
    <row r="829" spans="2:62" x14ac:dyDescent="0.2">
      <c r="B829" s="4" t="s">
        <v>26</v>
      </c>
      <c r="C829" s="4">
        <v>821</v>
      </c>
      <c r="D829" s="4">
        <v>232</v>
      </c>
      <c r="E829" s="2">
        <f t="shared" si="201"/>
        <v>5.9444444444444446</v>
      </c>
      <c r="F829" s="11">
        <v>21.4</v>
      </c>
      <c r="G829" s="17">
        <f t="shared" si="206"/>
        <v>0.94444444444444453</v>
      </c>
      <c r="H829" s="17">
        <f t="shared" si="207"/>
        <v>3.4000000000000004</v>
      </c>
      <c r="I829" s="27">
        <f t="shared" si="192"/>
        <v>1374.1666666666667</v>
      </c>
      <c r="J829" s="27">
        <f t="shared" si="193"/>
        <v>285.471</v>
      </c>
      <c r="K829" s="27">
        <f t="shared" si="194"/>
        <v>14.962191022376546</v>
      </c>
      <c r="L829" s="27">
        <f t="shared" si="202"/>
        <v>1674.5998576890433</v>
      </c>
      <c r="M829" s="31">
        <f t="shared" si="203"/>
        <v>9.9545658207070922</v>
      </c>
      <c r="N829" s="28">
        <f t="shared" si="195"/>
        <v>0</v>
      </c>
      <c r="O829" s="29" t="str">
        <f t="shared" si="196"/>
        <v>Not Braking</v>
      </c>
      <c r="P829" s="36">
        <f t="shared" si="197"/>
        <v>9954.5658207070919</v>
      </c>
      <c r="Q829" s="36">
        <f>SUM(P$8:P829)</f>
        <v>1860044.4642830866</v>
      </c>
      <c r="R829" s="36">
        <f t="shared" si="204"/>
        <v>9954.5658207070919</v>
      </c>
      <c r="S829" s="36">
        <f>SUM(R$8:R829)</f>
        <v>3898205.9641614854</v>
      </c>
      <c r="T829" s="36">
        <f t="shared" si="205"/>
        <v>-2038161.4998783988</v>
      </c>
      <c r="U829" s="17"/>
      <c r="V829" s="24"/>
      <c r="BH829">
        <f t="shared" si="198"/>
        <v>0</v>
      </c>
      <c r="BI829">
        <f t="shared" si="199"/>
        <v>21.4</v>
      </c>
      <c r="BJ829">
        <f t="shared" si="200"/>
        <v>5.9444444444444438</v>
      </c>
    </row>
    <row r="830" spans="2:62" x14ac:dyDescent="0.2">
      <c r="B830" s="4" t="s">
        <v>26</v>
      </c>
      <c r="C830" s="4">
        <v>822</v>
      </c>
      <c r="D830" s="4">
        <v>233</v>
      </c>
      <c r="E830" s="2">
        <f t="shared" si="201"/>
        <v>6.8888888888888893</v>
      </c>
      <c r="F830" s="11">
        <v>24.8</v>
      </c>
      <c r="G830" s="17">
        <f t="shared" si="206"/>
        <v>0.90277777777777779</v>
      </c>
      <c r="H830" s="17">
        <f t="shared" si="207"/>
        <v>3.25</v>
      </c>
      <c r="I830" s="27">
        <f t="shared" si="192"/>
        <v>1313.5416666666667</v>
      </c>
      <c r="J830" s="27">
        <f t="shared" si="193"/>
        <v>285.471</v>
      </c>
      <c r="K830" s="27">
        <f t="shared" si="194"/>
        <v>20.094213395061733</v>
      </c>
      <c r="L830" s="27">
        <f t="shared" si="202"/>
        <v>1619.1068800617286</v>
      </c>
      <c r="M830" s="31">
        <f t="shared" si="203"/>
        <v>11.153847395980797</v>
      </c>
      <c r="N830" s="28">
        <f t="shared" si="195"/>
        <v>0</v>
      </c>
      <c r="O830" s="29" t="str">
        <f t="shared" si="196"/>
        <v>Not Braking</v>
      </c>
      <c r="P830" s="36">
        <f t="shared" si="197"/>
        <v>11153.847395980798</v>
      </c>
      <c r="Q830" s="36">
        <f>SUM(P$8:P830)</f>
        <v>1871198.3116790673</v>
      </c>
      <c r="R830" s="36">
        <f t="shared" si="204"/>
        <v>11153.847395980798</v>
      </c>
      <c r="S830" s="36">
        <f>SUM(R$8:R830)</f>
        <v>3909359.8115574662</v>
      </c>
      <c r="T830" s="36">
        <f t="shared" si="205"/>
        <v>-2038161.4998783988</v>
      </c>
      <c r="U830" s="17"/>
      <c r="V830" s="24"/>
      <c r="BH830">
        <f t="shared" si="198"/>
        <v>0</v>
      </c>
      <c r="BI830">
        <f t="shared" si="199"/>
        <v>24.8</v>
      </c>
      <c r="BJ830">
        <f t="shared" si="200"/>
        <v>6.8888888888888893</v>
      </c>
    </row>
    <row r="831" spans="2:62" x14ac:dyDescent="0.2">
      <c r="B831" s="4" t="s">
        <v>26</v>
      </c>
      <c r="C831" s="4">
        <v>823</v>
      </c>
      <c r="D831" s="4">
        <v>234</v>
      </c>
      <c r="E831" s="2">
        <f t="shared" si="201"/>
        <v>7.75</v>
      </c>
      <c r="F831" s="11">
        <v>27.9</v>
      </c>
      <c r="G831" s="17">
        <f t="shared" si="206"/>
        <v>0.83333333333333326</v>
      </c>
      <c r="H831" s="17">
        <f t="shared" si="207"/>
        <v>3</v>
      </c>
      <c r="I831" s="27">
        <f t="shared" si="192"/>
        <v>1212.5</v>
      </c>
      <c r="J831" s="27">
        <f t="shared" si="193"/>
        <v>285.471</v>
      </c>
      <c r="K831" s="27">
        <f t="shared" si="194"/>
        <v>25.431738828125003</v>
      </c>
      <c r="L831" s="27">
        <f t="shared" si="202"/>
        <v>1523.4027388281249</v>
      </c>
      <c r="M831" s="31">
        <f t="shared" si="203"/>
        <v>11.806371225917969</v>
      </c>
      <c r="N831" s="28">
        <f t="shared" si="195"/>
        <v>0</v>
      </c>
      <c r="O831" s="29" t="str">
        <f t="shared" si="196"/>
        <v>Not Braking</v>
      </c>
      <c r="P831" s="36">
        <f t="shared" si="197"/>
        <v>11806.371225917968</v>
      </c>
      <c r="Q831" s="36">
        <f>SUM(P$8:P831)</f>
        <v>1883004.6829049853</v>
      </c>
      <c r="R831" s="36">
        <f t="shared" si="204"/>
        <v>11806.371225917968</v>
      </c>
      <c r="S831" s="36">
        <f>SUM(R$8:R831)</f>
        <v>3921166.1827833843</v>
      </c>
      <c r="T831" s="36">
        <f t="shared" si="205"/>
        <v>-2038161.4998783991</v>
      </c>
      <c r="U831" s="17"/>
      <c r="V831" s="24"/>
      <c r="BH831">
        <f t="shared" si="198"/>
        <v>0</v>
      </c>
      <c r="BI831">
        <f t="shared" si="199"/>
        <v>27.9</v>
      </c>
      <c r="BJ831">
        <f t="shared" si="200"/>
        <v>7.7499999999999991</v>
      </c>
    </row>
    <row r="832" spans="2:62" x14ac:dyDescent="0.2">
      <c r="B832" s="4" t="s">
        <v>26</v>
      </c>
      <c r="C832" s="4">
        <v>824</v>
      </c>
      <c r="D832" s="4">
        <v>235</v>
      </c>
      <c r="E832" s="2">
        <f t="shared" si="201"/>
        <v>8.5555555555555554</v>
      </c>
      <c r="F832" s="11">
        <v>30.8</v>
      </c>
      <c r="G832" s="17">
        <f t="shared" si="206"/>
        <v>0.70833333333333348</v>
      </c>
      <c r="H832" s="17">
        <f t="shared" si="207"/>
        <v>2.5500000000000007</v>
      </c>
      <c r="I832" s="27">
        <f t="shared" si="192"/>
        <v>1030.6250000000002</v>
      </c>
      <c r="J832" s="27">
        <f t="shared" si="193"/>
        <v>285.471</v>
      </c>
      <c r="K832" s="27">
        <f t="shared" si="194"/>
        <v>30.993390015432102</v>
      </c>
      <c r="L832" s="27">
        <f t="shared" si="202"/>
        <v>1347.0893900154324</v>
      </c>
      <c r="M832" s="31">
        <f t="shared" si="203"/>
        <v>11.525098114576476</v>
      </c>
      <c r="N832" s="28">
        <f t="shared" si="195"/>
        <v>0</v>
      </c>
      <c r="O832" s="29" t="str">
        <f t="shared" si="196"/>
        <v>Not Braking</v>
      </c>
      <c r="P832" s="36">
        <f t="shared" si="197"/>
        <v>11525.098114576476</v>
      </c>
      <c r="Q832" s="36">
        <f>SUM(P$8:P832)</f>
        <v>1894529.7810195617</v>
      </c>
      <c r="R832" s="36">
        <f t="shared" si="204"/>
        <v>11525.098114576476</v>
      </c>
      <c r="S832" s="36">
        <f>SUM(R$8:R832)</f>
        <v>3932691.280897961</v>
      </c>
      <c r="T832" s="36">
        <f t="shared" si="205"/>
        <v>-2038161.4998783993</v>
      </c>
      <c r="U832" s="17"/>
      <c r="V832" s="24"/>
      <c r="BH832">
        <f t="shared" si="198"/>
        <v>0</v>
      </c>
      <c r="BI832">
        <f t="shared" si="199"/>
        <v>30.8</v>
      </c>
      <c r="BJ832">
        <f t="shared" si="200"/>
        <v>8.5555555555555554</v>
      </c>
    </row>
    <row r="833" spans="2:62" x14ac:dyDescent="0.2">
      <c r="B833" s="4" t="s">
        <v>26</v>
      </c>
      <c r="C833" s="4">
        <v>825</v>
      </c>
      <c r="D833" s="4">
        <v>236</v>
      </c>
      <c r="E833" s="2">
        <f t="shared" si="201"/>
        <v>9.1666666666666661</v>
      </c>
      <c r="F833" s="11">
        <v>33</v>
      </c>
      <c r="G833" s="17">
        <f t="shared" si="206"/>
        <v>0.59722222222222232</v>
      </c>
      <c r="H833" s="17">
        <f t="shared" si="207"/>
        <v>2.1500000000000004</v>
      </c>
      <c r="I833" s="27">
        <f t="shared" si="192"/>
        <v>868.95833333333348</v>
      </c>
      <c r="J833" s="27">
        <f t="shared" si="193"/>
        <v>285.471</v>
      </c>
      <c r="K833" s="27">
        <f t="shared" si="194"/>
        <v>35.579146701388886</v>
      </c>
      <c r="L833" s="27">
        <f t="shared" si="202"/>
        <v>1190.0084800347224</v>
      </c>
      <c r="M833" s="31">
        <f t="shared" si="203"/>
        <v>10.908411066984954</v>
      </c>
      <c r="N833" s="28">
        <f t="shared" si="195"/>
        <v>0</v>
      </c>
      <c r="O833" s="29" t="str">
        <f t="shared" si="196"/>
        <v>Not Braking</v>
      </c>
      <c r="P833" s="36">
        <f t="shared" si="197"/>
        <v>10908.411066984954</v>
      </c>
      <c r="Q833" s="36">
        <f>SUM(P$8:P833)</f>
        <v>1905438.1920865467</v>
      </c>
      <c r="R833" s="36">
        <f t="shared" si="204"/>
        <v>10908.411066984954</v>
      </c>
      <c r="S833" s="36">
        <f>SUM(R$8:R833)</f>
        <v>3943599.6919649458</v>
      </c>
      <c r="T833" s="36">
        <f t="shared" si="205"/>
        <v>-2038161.4998783991</v>
      </c>
      <c r="U833" s="17"/>
      <c r="V833" s="24"/>
      <c r="BH833">
        <f t="shared" si="198"/>
        <v>0</v>
      </c>
      <c r="BI833">
        <f t="shared" si="199"/>
        <v>33</v>
      </c>
      <c r="BJ833">
        <f t="shared" si="200"/>
        <v>9.1666666666666661</v>
      </c>
    </row>
    <row r="834" spans="2:62" x14ac:dyDescent="0.2">
      <c r="B834" s="4" t="s">
        <v>26</v>
      </c>
      <c r="C834" s="4">
        <v>826</v>
      </c>
      <c r="D834" s="4">
        <v>237</v>
      </c>
      <c r="E834" s="2">
        <f t="shared" si="201"/>
        <v>9.75</v>
      </c>
      <c r="F834" s="11">
        <v>35.1</v>
      </c>
      <c r="G834" s="17">
        <f t="shared" si="206"/>
        <v>0.56944444444444464</v>
      </c>
      <c r="H834" s="17">
        <f t="shared" si="207"/>
        <v>2.0500000000000007</v>
      </c>
      <c r="I834" s="27">
        <f t="shared" si="192"/>
        <v>828.54166666666697</v>
      </c>
      <c r="J834" s="27">
        <f t="shared" si="193"/>
        <v>285.471</v>
      </c>
      <c r="K834" s="27">
        <f t="shared" si="194"/>
        <v>40.251482578125</v>
      </c>
      <c r="L834" s="27">
        <f t="shared" si="202"/>
        <v>1154.264149244792</v>
      </c>
      <c r="M834" s="31">
        <f t="shared" si="203"/>
        <v>11.254075455136721</v>
      </c>
      <c r="N834" s="28">
        <f t="shared" si="195"/>
        <v>0</v>
      </c>
      <c r="O834" s="29" t="str">
        <f t="shared" si="196"/>
        <v>Not Braking</v>
      </c>
      <c r="P834" s="36">
        <f t="shared" si="197"/>
        <v>11254.075455136721</v>
      </c>
      <c r="Q834" s="36">
        <f>SUM(P$8:P834)</f>
        <v>1916692.2675416835</v>
      </c>
      <c r="R834" s="36">
        <f t="shared" si="204"/>
        <v>11254.075455136721</v>
      </c>
      <c r="S834" s="36">
        <f>SUM(R$8:R834)</f>
        <v>3954853.7674200824</v>
      </c>
      <c r="T834" s="36">
        <f t="shared" si="205"/>
        <v>-2038161.4998783988</v>
      </c>
      <c r="U834" s="17"/>
      <c r="V834" s="24"/>
      <c r="BH834">
        <f t="shared" si="198"/>
        <v>0</v>
      </c>
      <c r="BI834">
        <f t="shared" si="199"/>
        <v>35.1</v>
      </c>
      <c r="BJ834">
        <f t="shared" si="200"/>
        <v>9.75</v>
      </c>
    </row>
    <row r="835" spans="2:62" x14ac:dyDescent="0.2">
      <c r="B835" s="4" t="s">
        <v>26</v>
      </c>
      <c r="C835" s="4">
        <v>827</v>
      </c>
      <c r="D835" s="4">
        <v>238</v>
      </c>
      <c r="E835" s="2">
        <f t="shared" si="201"/>
        <v>10.305555555555555</v>
      </c>
      <c r="F835" s="11">
        <v>37.1</v>
      </c>
      <c r="G835" s="17">
        <f t="shared" si="206"/>
        <v>0.52777777777777735</v>
      </c>
      <c r="H835" s="17">
        <f t="shared" si="207"/>
        <v>1.8999999999999986</v>
      </c>
      <c r="I835" s="27">
        <f t="shared" si="192"/>
        <v>767.91666666666606</v>
      </c>
      <c r="J835" s="27">
        <f t="shared" si="193"/>
        <v>285.471</v>
      </c>
      <c r="K835" s="27">
        <f t="shared" si="194"/>
        <v>44.969231690779324</v>
      </c>
      <c r="L835" s="27">
        <f t="shared" si="202"/>
        <v>1098.3568983574455</v>
      </c>
      <c r="M835" s="31">
        <f t="shared" si="203"/>
        <v>11.31917803585034</v>
      </c>
      <c r="N835" s="28">
        <f t="shared" si="195"/>
        <v>0</v>
      </c>
      <c r="O835" s="29" t="str">
        <f t="shared" si="196"/>
        <v>Not Braking</v>
      </c>
      <c r="P835" s="36">
        <f t="shared" si="197"/>
        <v>11319.17803585034</v>
      </c>
      <c r="Q835" s="36">
        <f>SUM(P$8:P835)</f>
        <v>1928011.4455775339</v>
      </c>
      <c r="R835" s="36">
        <f t="shared" si="204"/>
        <v>11319.17803585034</v>
      </c>
      <c r="S835" s="36">
        <f>SUM(R$8:R835)</f>
        <v>3966172.9454559325</v>
      </c>
      <c r="T835" s="36">
        <f t="shared" si="205"/>
        <v>-2038161.4998783986</v>
      </c>
      <c r="U835" s="17"/>
      <c r="V835" s="24"/>
      <c r="BH835">
        <f t="shared" si="198"/>
        <v>0</v>
      </c>
      <c r="BI835">
        <f t="shared" si="199"/>
        <v>37.1</v>
      </c>
      <c r="BJ835">
        <f t="shared" si="200"/>
        <v>10.305555555555555</v>
      </c>
    </row>
    <row r="836" spans="2:62" x14ac:dyDescent="0.2">
      <c r="B836" s="4" t="s">
        <v>26</v>
      </c>
      <c r="C836" s="4">
        <v>828</v>
      </c>
      <c r="D836" s="4">
        <v>239</v>
      </c>
      <c r="E836" s="2">
        <f t="shared" si="201"/>
        <v>10.805555555555555</v>
      </c>
      <c r="F836" s="11">
        <v>38.9</v>
      </c>
      <c r="G836" s="17">
        <f t="shared" si="206"/>
        <v>0.59722222222222177</v>
      </c>
      <c r="H836" s="17">
        <f t="shared" si="207"/>
        <v>2.1499999999999986</v>
      </c>
      <c r="I836" s="27">
        <f t="shared" si="192"/>
        <v>868.95833333333269</v>
      </c>
      <c r="J836" s="27">
        <f t="shared" si="193"/>
        <v>285.471</v>
      </c>
      <c r="K836" s="27">
        <f t="shared" si="194"/>
        <v>49.438678218557101</v>
      </c>
      <c r="L836" s="27">
        <f t="shared" si="202"/>
        <v>1203.8680115518898</v>
      </c>
      <c r="M836" s="31">
        <f t="shared" si="203"/>
        <v>13.008462680380141</v>
      </c>
      <c r="N836" s="28">
        <f t="shared" si="195"/>
        <v>0</v>
      </c>
      <c r="O836" s="29" t="str">
        <f t="shared" si="196"/>
        <v>Not Braking</v>
      </c>
      <c r="P836" s="36">
        <f t="shared" si="197"/>
        <v>13008.462680380142</v>
      </c>
      <c r="Q836" s="36">
        <f>SUM(P$8:P836)</f>
        <v>1941019.908257914</v>
      </c>
      <c r="R836" s="36">
        <f t="shared" si="204"/>
        <v>13008.462680380142</v>
      </c>
      <c r="S836" s="36">
        <f>SUM(R$8:R836)</f>
        <v>3979181.4081363128</v>
      </c>
      <c r="T836" s="36">
        <f t="shared" si="205"/>
        <v>-2038161.4998783988</v>
      </c>
      <c r="U836" s="17"/>
      <c r="V836" s="24"/>
      <c r="BH836">
        <f t="shared" si="198"/>
        <v>0</v>
      </c>
      <c r="BI836">
        <f t="shared" si="199"/>
        <v>38.9</v>
      </c>
      <c r="BJ836">
        <f t="shared" si="200"/>
        <v>10.805555555555555</v>
      </c>
    </row>
    <row r="837" spans="2:62" x14ac:dyDescent="0.2">
      <c r="B837" s="4" t="s">
        <v>26</v>
      </c>
      <c r="C837" s="4">
        <v>829</v>
      </c>
      <c r="D837" s="4">
        <v>240</v>
      </c>
      <c r="E837" s="2">
        <f t="shared" si="201"/>
        <v>11.5</v>
      </c>
      <c r="F837" s="11">
        <v>41.4</v>
      </c>
      <c r="G837" s="17">
        <f t="shared" si="206"/>
        <v>0.70833333333333348</v>
      </c>
      <c r="H837" s="17">
        <f t="shared" si="207"/>
        <v>2.5500000000000007</v>
      </c>
      <c r="I837" s="27">
        <f t="shared" si="192"/>
        <v>1030.6250000000002</v>
      </c>
      <c r="J837" s="27">
        <f t="shared" si="193"/>
        <v>285.471</v>
      </c>
      <c r="K837" s="27">
        <f t="shared" si="194"/>
        <v>55.997460312500003</v>
      </c>
      <c r="L837" s="27">
        <f t="shared" si="202"/>
        <v>1372.0934603125002</v>
      </c>
      <c r="M837" s="31">
        <f t="shared" si="203"/>
        <v>15.779074793593752</v>
      </c>
      <c r="N837" s="28">
        <f t="shared" si="195"/>
        <v>0</v>
      </c>
      <c r="O837" s="29" t="str">
        <f t="shared" si="196"/>
        <v>Not Braking</v>
      </c>
      <c r="P837" s="36">
        <f t="shared" si="197"/>
        <v>15779.074793593752</v>
      </c>
      <c r="Q837" s="36">
        <f>SUM(P$8:P837)</f>
        <v>1956798.9830515077</v>
      </c>
      <c r="R837" s="36">
        <f t="shared" si="204"/>
        <v>15779.074793593752</v>
      </c>
      <c r="S837" s="36">
        <f>SUM(R$8:R837)</f>
        <v>3994960.4829299068</v>
      </c>
      <c r="T837" s="36">
        <f t="shared" si="205"/>
        <v>-2038161.4998783991</v>
      </c>
      <c r="U837" s="17"/>
      <c r="V837" s="24"/>
      <c r="BH837">
        <f t="shared" si="198"/>
        <v>0</v>
      </c>
      <c r="BI837">
        <f t="shared" si="199"/>
        <v>41.4</v>
      </c>
      <c r="BJ837">
        <f t="shared" si="200"/>
        <v>11.5</v>
      </c>
    </row>
    <row r="838" spans="2:62" x14ac:dyDescent="0.2">
      <c r="B838" s="4" t="s">
        <v>26</v>
      </c>
      <c r="C838" s="4">
        <v>830</v>
      </c>
      <c r="D838" s="4">
        <v>241</v>
      </c>
      <c r="E838" s="2">
        <f t="shared" si="201"/>
        <v>12.222222222222221</v>
      </c>
      <c r="F838" s="11">
        <v>44</v>
      </c>
      <c r="G838" s="17">
        <f t="shared" si="206"/>
        <v>0.68055555555555536</v>
      </c>
      <c r="H838" s="17">
        <f t="shared" si="207"/>
        <v>2.4499999999999993</v>
      </c>
      <c r="I838" s="27">
        <f t="shared" si="192"/>
        <v>990.20833333333303</v>
      </c>
      <c r="J838" s="27">
        <f t="shared" si="193"/>
        <v>285.471</v>
      </c>
      <c r="K838" s="27">
        <f t="shared" si="194"/>
        <v>63.251816358024691</v>
      </c>
      <c r="L838" s="27">
        <f t="shared" si="202"/>
        <v>1338.9311496913579</v>
      </c>
      <c r="M838" s="31">
        <f t="shared" si="203"/>
        <v>16.36471405178326</v>
      </c>
      <c r="N838" s="28">
        <f t="shared" si="195"/>
        <v>0</v>
      </c>
      <c r="O838" s="29" t="str">
        <f t="shared" si="196"/>
        <v>Not Braking</v>
      </c>
      <c r="P838" s="36">
        <f t="shared" si="197"/>
        <v>16364.714051783261</v>
      </c>
      <c r="Q838" s="36">
        <f>SUM(P$8:P838)</f>
        <v>1973163.6971032911</v>
      </c>
      <c r="R838" s="36">
        <f t="shared" si="204"/>
        <v>16364.714051783261</v>
      </c>
      <c r="S838" s="36">
        <f>SUM(R$8:R838)</f>
        <v>4011325.1969816899</v>
      </c>
      <c r="T838" s="36">
        <f t="shared" si="205"/>
        <v>-2038161.4998783988</v>
      </c>
      <c r="U838" s="17"/>
      <c r="V838" s="24"/>
      <c r="BH838">
        <f t="shared" si="198"/>
        <v>0</v>
      </c>
      <c r="BI838">
        <f t="shared" si="199"/>
        <v>44</v>
      </c>
      <c r="BJ838">
        <f t="shared" si="200"/>
        <v>12.222222222222221</v>
      </c>
    </row>
    <row r="839" spans="2:62" x14ac:dyDescent="0.2">
      <c r="B839" s="4" t="s">
        <v>26</v>
      </c>
      <c r="C839" s="4">
        <v>831</v>
      </c>
      <c r="D839" s="4">
        <v>242</v>
      </c>
      <c r="E839" s="2">
        <f t="shared" si="201"/>
        <v>12.861111111111111</v>
      </c>
      <c r="F839" s="11">
        <v>46.3</v>
      </c>
      <c r="G839" s="17">
        <f t="shared" si="206"/>
        <v>0.51388888888888928</v>
      </c>
      <c r="H839" s="17">
        <f t="shared" si="207"/>
        <v>1.8500000000000014</v>
      </c>
      <c r="I839" s="27">
        <f t="shared" si="192"/>
        <v>747.70833333333394</v>
      </c>
      <c r="J839" s="27">
        <f t="shared" si="193"/>
        <v>285.471</v>
      </c>
      <c r="K839" s="27">
        <f t="shared" si="194"/>
        <v>70.037337917631177</v>
      </c>
      <c r="L839" s="27">
        <f t="shared" si="202"/>
        <v>1103.2166712509652</v>
      </c>
      <c r="M839" s="31">
        <f t="shared" si="203"/>
        <v>14.188592188588801</v>
      </c>
      <c r="N839" s="28">
        <f t="shared" si="195"/>
        <v>0</v>
      </c>
      <c r="O839" s="29" t="str">
        <f t="shared" si="196"/>
        <v>Not Braking</v>
      </c>
      <c r="P839" s="36">
        <f t="shared" si="197"/>
        <v>14188.592188588802</v>
      </c>
      <c r="Q839" s="36">
        <f>SUM(P$8:P839)</f>
        <v>1987352.2892918799</v>
      </c>
      <c r="R839" s="36">
        <f t="shared" si="204"/>
        <v>14188.592188588802</v>
      </c>
      <c r="S839" s="36">
        <f>SUM(R$8:R839)</f>
        <v>4025513.7891702787</v>
      </c>
      <c r="T839" s="36">
        <f t="shared" si="205"/>
        <v>-2038161.4998783988</v>
      </c>
      <c r="U839" s="17"/>
      <c r="V839" s="24"/>
      <c r="BH839">
        <f t="shared" si="198"/>
        <v>0</v>
      </c>
      <c r="BI839">
        <f t="shared" si="199"/>
        <v>46.3</v>
      </c>
      <c r="BJ839">
        <f t="shared" si="200"/>
        <v>12.861111111111111</v>
      </c>
    </row>
    <row r="840" spans="2:62" x14ac:dyDescent="0.2">
      <c r="B840" s="4" t="s">
        <v>26</v>
      </c>
      <c r="C840" s="4">
        <v>832</v>
      </c>
      <c r="D840" s="4">
        <v>243</v>
      </c>
      <c r="E840" s="2">
        <f t="shared" si="201"/>
        <v>13.25</v>
      </c>
      <c r="F840" s="11">
        <v>47.7</v>
      </c>
      <c r="G840" s="17">
        <f t="shared" si="206"/>
        <v>0.26388888888888967</v>
      </c>
      <c r="H840" s="17">
        <f t="shared" si="207"/>
        <v>0.95000000000000284</v>
      </c>
      <c r="I840" s="27">
        <f t="shared" ref="I840:I903" si="208">$I$4*G840</f>
        <v>383.95833333333445</v>
      </c>
      <c r="J840" s="27">
        <f t="shared" ref="J840:J903" si="209">$I$4*$J$4*9.81</f>
        <v>285.471</v>
      </c>
      <c r="K840" s="27">
        <f t="shared" ref="K840:K903" si="210">0.5*$M$4*$K$4*$L$4*E840^2</f>
        <v>74.336893203125001</v>
      </c>
      <c r="L840" s="27">
        <f t="shared" si="202"/>
        <v>743.7662265364595</v>
      </c>
      <c r="M840" s="31">
        <f t="shared" si="203"/>
        <v>9.8549025016080893</v>
      </c>
      <c r="N840" s="28">
        <f t="shared" ref="N840:N903" si="211">IF(G840&lt;0,L840*E840*(C841-C840),0)</f>
        <v>0</v>
      </c>
      <c r="O840" s="29" t="str">
        <f t="shared" ref="O840:O903" si="212">IF(G840&lt;0,"Braking","Not Braking")</f>
        <v>Not Braking</v>
      </c>
      <c r="P840" s="36">
        <f t="shared" ref="P840:P903" si="213">IF(C841=C840,0,L840*E840*(C841-C840))</f>
        <v>9854.9025016080886</v>
      </c>
      <c r="Q840" s="36">
        <f>SUM(P$8:P840)</f>
        <v>1997207.1917934879</v>
      </c>
      <c r="R840" s="36">
        <f t="shared" si="204"/>
        <v>9854.9025016080886</v>
      </c>
      <c r="S840" s="36">
        <f>SUM(R$8:R840)</f>
        <v>4035368.6916718869</v>
      </c>
      <c r="T840" s="36">
        <f t="shared" si="205"/>
        <v>-2038161.4998783991</v>
      </c>
      <c r="U840" s="17"/>
      <c r="V840" s="24"/>
      <c r="BH840">
        <f t="shared" ref="BH840:BH903" si="214">IF(F840&lt;1,1,0)</f>
        <v>0</v>
      </c>
      <c r="BI840">
        <f t="shared" ref="BI840:BI903" si="215">IF(BH840=1,"",F840)</f>
        <v>47.7</v>
      </c>
      <c r="BJ840">
        <f t="shared" ref="BJ840:BJ903" si="216">F840/3.6</f>
        <v>13.25</v>
      </c>
    </row>
    <row r="841" spans="2:62" x14ac:dyDescent="0.2">
      <c r="B841" s="4" t="s">
        <v>26</v>
      </c>
      <c r="C841" s="4">
        <v>833</v>
      </c>
      <c r="D841" s="4">
        <v>244</v>
      </c>
      <c r="E841" s="2">
        <f t="shared" ref="E841:E904" si="217">F841*1000/3600</f>
        <v>13.388888888888889</v>
      </c>
      <c r="F841" s="11">
        <v>48.2</v>
      </c>
      <c r="G841" s="17">
        <f t="shared" si="206"/>
        <v>0.1388888888888889</v>
      </c>
      <c r="H841" s="17">
        <f t="shared" si="207"/>
        <v>0.5</v>
      </c>
      <c r="I841" s="27">
        <f t="shared" si="208"/>
        <v>202.08333333333334</v>
      </c>
      <c r="J841" s="27">
        <f t="shared" si="209"/>
        <v>285.471</v>
      </c>
      <c r="K841" s="27">
        <f t="shared" si="210"/>
        <v>75.903486485339513</v>
      </c>
      <c r="L841" s="27">
        <f t="shared" ref="L841:L904" si="218">J841+K841+I841</f>
        <v>563.45781981867287</v>
      </c>
      <c r="M841" s="31">
        <f t="shared" ref="M841:M904" si="219">L841*E841/1000</f>
        <v>7.5440741431277871</v>
      </c>
      <c r="N841" s="28">
        <f t="shared" si="211"/>
        <v>0</v>
      </c>
      <c r="O841" s="29" t="str">
        <f t="shared" si="212"/>
        <v>Not Braking</v>
      </c>
      <c r="P841" s="36">
        <f t="shared" si="213"/>
        <v>7544.0741431277875</v>
      </c>
      <c r="Q841" s="36">
        <f>SUM(P$8:P841)</f>
        <v>2004751.2659366156</v>
      </c>
      <c r="R841" s="36">
        <f t="shared" ref="R841:R904" si="220">ABS(L841*E841*(C842-C841))</f>
        <v>7544.0741431277875</v>
      </c>
      <c r="S841" s="36">
        <f>SUM(R$8:R841)</f>
        <v>4042912.765815015</v>
      </c>
      <c r="T841" s="36">
        <f t="shared" ref="T841:T904" si="221">Q841-S841</f>
        <v>-2038161.4998783993</v>
      </c>
      <c r="U841" s="17"/>
      <c r="V841" s="24"/>
      <c r="BH841">
        <f t="shared" si="214"/>
        <v>0</v>
      </c>
      <c r="BI841">
        <f t="shared" si="215"/>
        <v>48.2</v>
      </c>
      <c r="BJ841">
        <f t="shared" si="216"/>
        <v>13.388888888888889</v>
      </c>
    </row>
    <row r="842" spans="2:62" x14ac:dyDescent="0.2">
      <c r="B842" s="4" t="s">
        <v>26</v>
      </c>
      <c r="C842" s="4">
        <v>834</v>
      </c>
      <c r="D842" s="4">
        <v>245</v>
      </c>
      <c r="E842" s="2">
        <f t="shared" si="217"/>
        <v>13.527777777777779</v>
      </c>
      <c r="F842" s="11">
        <v>48.7</v>
      </c>
      <c r="G842" s="17">
        <f t="shared" ref="G842:G905" si="222">($F843-$F841)/2/3.6</f>
        <v>0.15277777777777699</v>
      </c>
      <c r="H842" s="17">
        <f t="shared" ref="H842:H905" si="223">($F843-$F841)/2</f>
        <v>0.54999999999999716</v>
      </c>
      <c r="I842" s="27">
        <f t="shared" si="208"/>
        <v>222.29166666666552</v>
      </c>
      <c r="J842" s="27">
        <f t="shared" si="209"/>
        <v>285.471</v>
      </c>
      <c r="K842" s="27">
        <f t="shared" si="210"/>
        <v>77.486415463927472</v>
      </c>
      <c r="L842" s="27">
        <f t="shared" si="218"/>
        <v>585.24908213059302</v>
      </c>
      <c r="M842" s="31">
        <f t="shared" si="219"/>
        <v>7.917119527711078</v>
      </c>
      <c r="N842" s="28">
        <f t="shared" si="211"/>
        <v>0</v>
      </c>
      <c r="O842" s="29" t="str">
        <f t="shared" si="212"/>
        <v>Not Braking</v>
      </c>
      <c r="P842" s="36">
        <f t="shared" si="213"/>
        <v>7917.1195277110783</v>
      </c>
      <c r="Q842" s="36">
        <f>SUM(P$8:P842)</f>
        <v>2012668.3854643267</v>
      </c>
      <c r="R842" s="36">
        <f t="shared" si="220"/>
        <v>7917.1195277110783</v>
      </c>
      <c r="S842" s="36">
        <f>SUM(R$8:R842)</f>
        <v>4050829.885342726</v>
      </c>
      <c r="T842" s="36">
        <f t="shared" si="221"/>
        <v>-2038161.4998783993</v>
      </c>
      <c r="U842" s="17"/>
      <c r="V842" s="24"/>
      <c r="BH842">
        <f t="shared" si="214"/>
        <v>0</v>
      </c>
      <c r="BI842">
        <f t="shared" si="215"/>
        <v>48.7</v>
      </c>
      <c r="BJ842">
        <f t="shared" si="216"/>
        <v>13.527777777777779</v>
      </c>
    </row>
    <row r="843" spans="2:62" x14ac:dyDescent="0.2">
      <c r="B843" s="4" t="s">
        <v>26</v>
      </c>
      <c r="C843" s="4">
        <v>835</v>
      </c>
      <c r="D843" s="4">
        <v>246</v>
      </c>
      <c r="E843" s="2">
        <f t="shared" si="217"/>
        <v>13.694444444444445</v>
      </c>
      <c r="F843" s="11">
        <v>49.3</v>
      </c>
      <c r="G843" s="17">
        <f t="shared" si="222"/>
        <v>0.15277777777777699</v>
      </c>
      <c r="H843" s="17">
        <f t="shared" si="223"/>
        <v>0.54999999999999716</v>
      </c>
      <c r="I843" s="27">
        <f t="shared" si="208"/>
        <v>222.29166666666552</v>
      </c>
      <c r="J843" s="27">
        <f t="shared" si="209"/>
        <v>285.471</v>
      </c>
      <c r="K843" s="27">
        <f t="shared" si="210"/>
        <v>79.407493357446</v>
      </c>
      <c r="L843" s="27">
        <f t="shared" si="218"/>
        <v>587.17016002411151</v>
      </c>
      <c r="M843" s="31">
        <f t="shared" si="219"/>
        <v>8.0409691358857494</v>
      </c>
      <c r="N843" s="28">
        <f t="shared" si="211"/>
        <v>0</v>
      </c>
      <c r="O843" s="29" t="str">
        <f t="shared" si="212"/>
        <v>Not Braking</v>
      </c>
      <c r="P843" s="36">
        <f t="shared" si="213"/>
        <v>8040.969135885749</v>
      </c>
      <c r="Q843" s="36">
        <f>SUM(P$8:P843)</f>
        <v>2020709.3546002125</v>
      </c>
      <c r="R843" s="36">
        <f t="shared" si="220"/>
        <v>8040.969135885749</v>
      </c>
      <c r="S843" s="36">
        <f>SUM(R$8:R843)</f>
        <v>4058870.8544786116</v>
      </c>
      <c r="T843" s="36">
        <f t="shared" si="221"/>
        <v>-2038161.4998783991</v>
      </c>
      <c r="U843" s="17"/>
      <c r="V843" s="24"/>
      <c r="BH843">
        <f t="shared" si="214"/>
        <v>0</v>
      </c>
      <c r="BI843">
        <f t="shared" si="215"/>
        <v>49.3</v>
      </c>
      <c r="BJ843">
        <f t="shared" si="216"/>
        <v>13.694444444444443</v>
      </c>
    </row>
    <row r="844" spans="2:62" x14ac:dyDescent="0.2">
      <c r="B844" s="4" t="s">
        <v>26</v>
      </c>
      <c r="C844" s="4">
        <v>836</v>
      </c>
      <c r="D844" s="4">
        <v>247</v>
      </c>
      <c r="E844" s="2">
        <f t="shared" si="217"/>
        <v>13.833333333333334</v>
      </c>
      <c r="F844" s="11">
        <v>49.8</v>
      </c>
      <c r="G844" s="17">
        <f t="shared" si="222"/>
        <v>0.12500000000000078</v>
      </c>
      <c r="H844" s="17">
        <f t="shared" si="223"/>
        <v>0.45000000000000284</v>
      </c>
      <c r="I844" s="27">
        <f t="shared" si="208"/>
        <v>181.87500000000114</v>
      </c>
      <c r="J844" s="27">
        <f t="shared" si="209"/>
        <v>285.471</v>
      </c>
      <c r="K844" s="27">
        <f t="shared" si="210"/>
        <v>81.026360868055562</v>
      </c>
      <c r="L844" s="27">
        <f t="shared" si="218"/>
        <v>548.37236086805672</v>
      </c>
      <c r="M844" s="31">
        <f t="shared" si="219"/>
        <v>7.5858176586747854</v>
      </c>
      <c r="N844" s="28">
        <f t="shared" si="211"/>
        <v>0</v>
      </c>
      <c r="O844" s="29" t="str">
        <f t="shared" si="212"/>
        <v>Not Braking</v>
      </c>
      <c r="P844" s="36">
        <f t="shared" si="213"/>
        <v>7585.817658674785</v>
      </c>
      <c r="Q844" s="36">
        <f>SUM(P$8:P844)</f>
        <v>2028295.1722588872</v>
      </c>
      <c r="R844" s="36">
        <f t="shared" si="220"/>
        <v>7585.817658674785</v>
      </c>
      <c r="S844" s="36">
        <f>SUM(R$8:R844)</f>
        <v>4066456.6721372865</v>
      </c>
      <c r="T844" s="36">
        <f t="shared" si="221"/>
        <v>-2038161.4998783993</v>
      </c>
      <c r="U844" s="17"/>
      <c r="V844" s="24"/>
      <c r="BH844">
        <f t="shared" si="214"/>
        <v>0</v>
      </c>
      <c r="BI844">
        <f t="shared" si="215"/>
        <v>49.8</v>
      </c>
      <c r="BJ844">
        <f t="shared" si="216"/>
        <v>13.833333333333332</v>
      </c>
    </row>
    <row r="845" spans="2:62" x14ac:dyDescent="0.2">
      <c r="B845" s="4" t="s">
        <v>26</v>
      </c>
      <c r="C845" s="4">
        <v>837</v>
      </c>
      <c r="D845" s="4">
        <v>248</v>
      </c>
      <c r="E845" s="2">
        <f t="shared" si="217"/>
        <v>13.944444444444445</v>
      </c>
      <c r="F845" s="11">
        <v>50.2</v>
      </c>
      <c r="G845" s="17">
        <f t="shared" si="222"/>
        <v>0.15277777777777798</v>
      </c>
      <c r="H845" s="17">
        <f t="shared" si="223"/>
        <v>0.55000000000000071</v>
      </c>
      <c r="I845" s="27">
        <f t="shared" si="208"/>
        <v>222.29166666666697</v>
      </c>
      <c r="J845" s="27">
        <f t="shared" si="209"/>
        <v>285.471</v>
      </c>
      <c r="K845" s="27">
        <f t="shared" si="210"/>
        <v>82.333216577932106</v>
      </c>
      <c r="L845" s="27">
        <f t="shared" si="218"/>
        <v>590.09588324459901</v>
      </c>
      <c r="M845" s="31">
        <f t="shared" si="219"/>
        <v>8.2285592607996865</v>
      </c>
      <c r="N845" s="28">
        <f t="shared" si="211"/>
        <v>0</v>
      </c>
      <c r="O845" s="29" t="str">
        <f t="shared" si="212"/>
        <v>Not Braking</v>
      </c>
      <c r="P845" s="36">
        <f t="shared" si="213"/>
        <v>8228.5592607996859</v>
      </c>
      <c r="Q845" s="36">
        <f>SUM(P$8:P845)</f>
        <v>2036523.731519687</v>
      </c>
      <c r="R845" s="36">
        <f t="shared" si="220"/>
        <v>8228.5592607996859</v>
      </c>
      <c r="S845" s="36">
        <f>SUM(R$8:R845)</f>
        <v>4074685.2313980861</v>
      </c>
      <c r="T845" s="36">
        <f t="shared" si="221"/>
        <v>-2038161.4998783991</v>
      </c>
      <c r="U845" s="17"/>
      <c r="V845" s="24"/>
      <c r="BH845">
        <f t="shared" si="214"/>
        <v>0</v>
      </c>
      <c r="BI845">
        <f t="shared" si="215"/>
        <v>50.2</v>
      </c>
      <c r="BJ845">
        <f t="shared" si="216"/>
        <v>13.944444444444445</v>
      </c>
    </row>
    <row r="846" spans="2:62" x14ac:dyDescent="0.2">
      <c r="B846" s="4" t="s">
        <v>26</v>
      </c>
      <c r="C846" s="4">
        <v>838</v>
      </c>
      <c r="D846" s="4">
        <v>249</v>
      </c>
      <c r="E846" s="2">
        <f t="shared" si="217"/>
        <v>14.138888888888889</v>
      </c>
      <c r="F846" s="11">
        <v>50.9</v>
      </c>
      <c r="G846" s="17">
        <f t="shared" si="222"/>
        <v>0.22222222222222143</v>
      </c>
      <c r="H846" s="17">
        <f t="shared" si="223"/>
        <v>0.79999999999999716</v>
      </c>
      <c r="I846" s="27">
        <f t="shared" si="208"/>
        <v>323.33333333333218</v>
      </c>
      <c r="J846" s="27">
        <f t="shared" si="209"/>
        <v>285.471</v>
      </c>
      <c r="K846" s="27">
        <f t="shared" si="210"/>
        <v>84.645371042631183</v>
      </c>
      <c r="L846" s="27">
        <f t="shared" si="218"/>
        <v>693.44970437596339</v>
      </c>
      <c r="M846" s="31">
        <f t="shared" si="219"/>
        <v>9.8046083202045935</v>
      </c>
      <c r="N846" s="28">
        <f t="shared" si="211"/>
        <v>0</v>
      </c>
      <c r="O846" s="29" t="str">
        <f t="shared" si="212"/>
        <v>Not Braking</v>
      </c>
      <c r="P846" s="36">
        <f t="shared" si="213"/>
        <v>9804.6083202045938</v>
      </c>
      <c r="Q846" s="36">
        <f>SUM(P$8:P846)</f>
        <v>2046328.3398398915</v>
      </c>
      <c r="R846" s="36">
        <f t="shared" si="220"/>
        <v>9804.6083202045938</v>
      </c>
      <c r="S846" s="36">
        <f>SUM(R$8:R846)</f>
        <v>4084489.8397182906</v>
      </c>
      <c r="T846" s="36">
        <f t="shared" si="221"/>
        <v>-2038161.4998783991</v>
      </c>
      <c r="U846" s="17"/>
      <c r="V846" s="24"/>
      <c r="BH846">
        <f t="shared" si="214"/>
        <v>0</v>
      </c>
      <c r="BI846">
        <f t="shared" si="215"/>
        <v>50.9</v>
      </c>
      <c r="BJ846">
        <f t="shared" si="216"/>
        <v>14.138888888888888</v>
      </c>
    </row>
    <row r="847" spans="2:62" x14ac:dyDescent="0.2">
      <c r="B847" s="4" t="s">
        <v>26</v>
      </c>
      <c r="C847" s="4">
        <v>839</v>
      </c>
      <c r="D847" s="4">
        <v>250</v>
      </c>
      <c r="E847" s="2">
        <f t="shared" si="217"/>
        <v>14.388888888888889</v>
      </c>
      <c r="F847" s="11">
        <v>51.8</v>
      </c>
      <c r="G847" s="17">
        <f t="shared" si="222"/>
        <v>0.2222222222222224</v>
      </c>
      <c r="H847" s="17">
        <f t="shared" si="223"/>
        <v>0.80000000000000071</v>
      </c>
      <c r="I847" s="27">
        <f t="shared" si="208"/>
        <v>323.3333333333336</v>
      </c>
      <c r="J847" s="27">
        <f t="shared" si="209"/>
        <v>285.471</v>
      </c>
      <c r="K847" s="27">
        <f t="shared" si="210"/>
        <v>87.665187874228408</v>
      </c>
      <c r="L847" s="27">
        <f t="shared" si="218"/>
        <v>696.46952120756202</v>
      </c>
      <c r="M847" s="31">
        <f t="shared" si="219"/>
        <v>10.021422555153254</v>
      </c>
      <c r="N847" s="28">
        <f t="shared" si="211"/>
        <v>0</v>
      </c>
      <c r="O847" s="29" t="str">
        <f t="shared" si="212"/>
        <v>Not Braking</v>
      </c>
      <c r="P847" s="36">
        <f t="shared" si="213"/>
        <v>10021.422555153255</v>
      </c>
      <c r="Q847" s="36">
        <f>SUM(P$8:P847)</f>
        <v>2056349.7623950448</v>
      </c>
      <c r="R847" s="36">
        <f t="shared" si="220"/>
        <v>10021.422555153255</v>
      </c>
      <c r="S847" s="36">
        <f>SUM(R$8:R847)</f>
        <v>4094511.2622734439</v>
      </c>
      <c r="T847" s="36">
        <f t="shared" si="221"/>
        <v>-2038161.4998783991</v>
      </c>
      <c r="U847" s="17"/>
      <c r="V847" s="24"/>
      <c r="BH847">
        <f t="shared" si="214"/>
        <v>0</v>
      </c>
      <c r="BI847">
        <f t="shared" si="215"/>
        <v>51.8</v>
      </c>
      <c r="BJ847">
        <f t="shared" si="216"/>
        <v>14.388888888888888</v>
      </c>
    </row>
    <row r="848" spans="2:62" x14ac:dyDescent="0.2">
      <c r="B848" s="4" t="s">
        <v>26</v>
      </c>
      <c r="C848" s="4">
        <v>840</v>
      </c>
      <c r="D848" s="4">
        <v>251</v>
      </c>
      <c r="E848" s="2">
        <f t="shared" si="217"/>
        <v>14.583333333333334</v>
      </c>
      <c r="F848" s="11">
        <v>52.5</v>
      </c>
      <c r="G848" s="17">
        <f t="shared" si="222"/>
        <v>0.20833333333333331</v>
      </c>
      <c r="H848" s="17">
        <f t="shared" si="223"/>
        <v>0.75</v>
      </c>
      <c r="I848" s="27">
        <f t="shared" si="208"/>
        <v>303.125</v>
      </c>
      <c r="J848" s="27">
        <f t="shared" si="209"/>
        <v>285.471</v>
      </c>
      <c r="K848" s="27">
        <f t="shared" si="210"/>
        <v>90.050526258680563</v>
      </c>
      <c r="L848" s="27">
        <f t="shared" si="218"/>
        <v>678.64652625868052</v>
      </c>
      <c r="M848" s="31">
        <f t="shared" si="219"/>
        <v>9.8969285079390925</v>
      </c>
      <c r="N848" s="28">
        <f t="shared" si="211"/>
        <v>0</v>
      </c>
      <c r="O848" s="29" t="str">
        <f t="shared" si="212"/>
        <v>Not Braking</v>
      </c>
      <c r="P848" s="36">
        <f t="shared" si="213"/>
        <v>9896.928507939092</v>
      </c>
      <c r="Q848" s="36">
        <f>SUM(P$8:P848)</f>
        <v>2066246.6909029838</v>
      </c>
      <c r="R848" s="36">
        <f t="shared" si="220"/>
        <v>9896.928507939092</v>
      </c>
      <c r="S848" s="36">
        <f>SUM(R$8:R848)</f>
        <v>4104408.1907813828</v>
      </c>
      <c r="T848" s="36">
        <f t="shared" si="221"/>
        <v>-2038161.4998783991</v>
      </c>
      <c r="U848" s="17"/>
      <c r="V848" s="24"/>
      <c r="BH848">
        <f t="shared" si="214"/>
        <v>0</v>
      </c>
      <c r="BI848">
        <f t="shared" si="215"/>
        <v>52.5</v>
      </c>
      <c r="BJ848">
        <f t="shared" si="216"/>
        <v>14.583333333333332</v>
      </c>
    </row>
    <row r="849" spans="2:62" x14ac:dyDescent="0.2">
      <c r="B849" s="4" t="s">
        <v>26</v>
      </c>
      <c r="C849" s="4">
        <v>841</v>
      </c>
      <c r="D849" s="4">
        <v>252</v>
      </c>
      <c r="E849" s="2">
        <f t="shared" si="217"/>
        <v>14.805555555555555</v>
      </c>
      <c r="F849" s="11">
        <v>53.3</v>
      </c>
      <c r="G849" s="17">
        <f t="shared" si="222"/>
        <v>0.27777777777777779</v>
      </c>
      <c r="H849" s="17">
        <f t="shared" si="223"/>
        <v>1</v>
      </c>
      <c r="I849" s="27">
        <f t="shared" si="208"/>
        <v>404.16666666666669</v>
      </c>
      <c r="J849" s="27">
        <f t="shared" si="209"/>
        <v>285.471</v>
      </c>
      <c r="K849" s="27">
        <f t="shared" si="210"/>
        <v>92.81583294077933</v>
      </c>
      <c r="L849" s="27">
        <f t="shared" si="218"/>
        <v>782.45349960744602</v>
      </c>
      <c r="M849" s="31">
        <f t="shared" si="219"/>
        <v>11.584658758076909</v>
      </c>
      <c r="N849" s="28">
        <f t="shared" si="211"/>
        <v>0</v>
      </c>
      <c r="O849" s="29" t="str">
        <f t="shared" si="212"/>
        <v>Not Braking</v>
      </c>
      <c r="P849" s="36">
        <f t="shared" si="213"/>
        <v>11584.658758076908</v>
      </c>
      <c r="Q849" s="36">
        <f>SUM(P$8:P849)</f>
        <v>2077831.3496610606</v>
      </c>
      <c r="R849" s="36">
        <f t="shared" si="220"/>
        <v>11584.658758076908</v>
      </c>
      <c r="S849" s="36">
        <f>SUM(R$8:R849)</f>
        <v>4115992.8495394597</v>
      </c>
      <c r="T849" s="36">
        <f t="shared" si="221"/>
        <v>-2038161.4998783991</v>
      </c>
      <c r="U849" s="17"/>
      <c r="V849" s="24"/>
      <c r="BH849">
        <f t="shared" si="214"/>
        <v>0</v>
      </c>
      <c r="BI849">
        <f t="shared" si="215"/>
        <v>53.3</v>
      </c>
      <c r="BJ849">
        <f t="shared" si="216"/>
        <v>14.805555555555554</v>
      </c>
    </row>
    <row r="850" spans="2:62" x14ac:dyDescent="0.2">
      <c r="B850" s="4" t="s">
        <v>26</v>
      </c>
      <c r="C850" s="4">
        <v>842</v>
      </c>
      <c r="D850" s="4">
        <v>253</v>
      </c>
      <c r="E850" s="2">
        <f t="shared" si="217"/>
        <v>15.138888888888889</v>
      </c>
      <c r="F850" s="11">
        <v>54.5</v>
      </c>
      <c r="G850" s="17">
        <f t="shared" si="222"/>
        <v>0.33333333333333409</v>
      </c>
      <c r="H850" s="17">
        <f t="shared" si="223"/>
        <v>1.2000000000000028</v>
      </c>
      <c r="I850" s="27">
        <f t="shared" si="208"/>
        <v>485.00000000000108</v>
      </c>
      <c r="J850" s="27">
        <f t="shared" si="209"/>
        <v>285.471</v>
      </c>
      <c r="K850" s="27">
        <f t="shared" si="210"/>
        <v>97.042204306520077</v>
      </c>
      <c r="L850" s="27">
        <f t="shared" si="218"/>
        <v>867.51320430652117</v>
      </c>
      <c r="M850" s="31">
        <f t="shared" si="219"/>
        <v>13.13318600964039</v>
      </c>
      <c r="N850" s="28">
        <f t="shared" si="211"/>
        <v>0</v>
      </c>
      <c r="O850" s="29" t="str">
        <f t="shared" si="212"/>
        <v>Not Braking</v>
      </c>
      <c r="P850" s="36">
        <f t="shared" si="213"/>
        <v>13133.186009640391</v>
      </c>
      <c r="Q850" s="36">
        <f>SUM(P$8:P850)</f>
        <v>2090964.5356707009</v>
      </c>
      <c r="R850" s="36">
        <f t="shared" si="220"/>
        <v>13133.186009640391</v>
      </c>
      <c r="S850" s="36">
        <f>SUM(R$8:R850)</f>
        <v>4129126.0355491</v>
      </c>
      <c r="T850" s="36">
        <f t="shared" si="221"/>
        <v>-2038161.4998783991</v>
      </c>
      <c r="U850" s="17"/>
      <c r="V850" s="24"/>
      <c r="BH850">
        <f t="shared" si="214"/>
        <v>0</v>
      </c>
      <c r="BI850">
        <f t="shared" si="215"/>
        <v>54.5</v>
      </c>
      <c r="BJ850">
        <f t="shared" si="216"/>
        <v>15.138888888888889</v>
      </c>
    </row>
    <row r="851" spans="2:62" x14ac:dyDescent="0.2">
      <c r="B851" s="4" t="s">
        <v>26</v>
      </c>
      <c r="C851" s="4">
        <v>843</v>
      </c>
      <c r="D851" s="4">
        <v>254</v>
      </c>
      <c r="E851" s="2">
        <f t="shared" si="217"/>
        <v>15.472222222222221</v>
      </c>
      <c r="F851" s="11">
        <v>55.7</v>
      </c>
      <c r="G851" s="17">
        <f t="shared" si="222"/>
        <v>0.27777777777777779</v>
      </c>
      <c r="H851" s="17">
        <f t="shared" si="223"/>
        <v>1</v>
      </c>
      <c r="I851" s="27">
        <f t="shared" si="208"/>
        <v>404.16666666666669</v>
      </c>
      <c r="J851" s="27">
        <f t="shared" si="209"/>
        <v>285.471</v>
      </c>
      <c r="K851" s="27">
        <f t="shared" si="210"/>
        <v>101.36266928337191</v>
      </c>
      <c r="L851" s="27">
        <f t="shared" si="218"/>
        <v>791.00033595003856</v>
      </c>
      <c r="M851" s="31">
        <f t="shared" si="219"/>
        <v>12.238532975671429</v>
      </c>
      <c r="N851" s="28">
        <f t="shared" si="211"/>
        <v>0</v>
      </c>
      <c r="O851" s="29" t="str">
        <f t="shared" si="212"/>
        <v>Not Braking</v>
      </c>
      <c r="P851" s="36">
        <f t="shared" si="213"/>
        <v>12238.532975671429</v>
      </c>
      <c r="Q851" s="36">
        <f>SUM(P$8:P851)</f>
        <v>2103203.0686463723</v>
      </c>
      <c r="R851" s="36">
        <f t="shared" si="220"/>
        <v>12238.532975671429</v>
      </c>
      <c r="S851" s="36">
        <f>SUM(R$8:R851)</f>
        <v>4141364.5685247714</v>
      </c>
      <c r="T851" s="36">
        <f t="shared" si="221"/>
        <v>-2038161.4998783991</v>
      </c>
      <c r="U851" s="17"/>
      <c r="V851" s="24"/>
      <c r="BH851">
        <f t="shared" si="214"/>
        <v>0</v>
      </c>
      <c r="BI851">
        <f t="shared" si="215"/>
        <v>55.7</v>
      </c>
      <c r="BJ851">
        <f t="shared" si="216"/>
        <v>15.472222222222223</v>
      </c>
    </row>
    <row r="852" spans="2:62" x14ac:dyDescent="0.2">
      <c r="B852" s="4" t="s">
        <v>26</v>
      </c>
      <c r="C852" s="4">
        <v>844</v>
      </c>
      <c r="D852" s="4">
        <v>255</v>
      </c>
      <c r="E852" s="2">
        <f t="shared" si="217"/>
        <v>15.694444444444445</v>
      </c>
      <c r="F852" s="11">
        <v>56.5</v>
      </c>
      <c r="G852" s="17">
        <f t="shared" si="222"/>
        <v>0.15277777777777699</v>
      </c>
      <c r="H852" s="17">
        <f t="shared" si="223"/>
        <v>0.54999999999999716</v>
      </c>
      <c r="I852" s="27">
        <f t="shared" si="208"/>
        <v>222.29166666666552</v>
      </c>
      <c r="J852" s="27">
        <f t="shared" si="209"/>
        <v>285.471</v>
      </c>
      <c r="K852" s="27">
        <f t="shared" si="210"/>
        <v>104.29525349633488</v>
      </c>
      <c r="L852" s="27">
        <f t="shared" si="218"/>
        <v>612.0579201630004</v>
      </c>
      <c r="M852" s="31">
        <f t="shared" si="219"/>
        <v>9.6059090247804235</v>
      </c>
      <c r="N852" s="28">
        <f t="shared" si="211"/>
        <v>0</v>
      </c>
      <c r="O852" s="29" t="str">
        <f t="shared" si="212"/>
        <v>Not Braking</v>
      </c>
      <c r="P852" s="36">
        <f t="shared" si="213"/>
        <v>9605.9090247804234</v>
      </c>
      <c r="Q852" s="36">
        <f>SUM(P$8:P852)</f>
        <v>2112808.9776711529</v>
      </c>
      <c r="R852" s="36">
        <f t="shared" si="220"/>
        <v>9605.9090247804234</v>
      </c>
      <c r="S852" s="36">
        <f>SUM(R$8:R852)</f>
        <v>4150970.477549552</v>
      </c>
      <c r="T852" s="36">
        <f t="shared" si="221"/>
        <v>-2038161.4998783991</v>
      </c>
      <c r="U852" s="17"/>
      <c r="V852" s="24"/>
      <c r="BH852">
        <f t="shared" si="214"/>
        <v>0</v>
      </c>
      <c r="BI852">
        <f t="shared" si="215"/>
        <v>56.5</v>
      </c>
      <c r="BJ852">
        <f t="shared" si="216"/>
        <v>15.694444444444445</v>
      </c>
    </row>
    <row r="853" spans="2:62" x14ac:dyDescent="0.2">
      <c r="B853" s="4" t="s">
        <v>26</v>
      </c>
      <c r="C853" s="4">
        <v>845</v>
      </c>
      <c r="D853" s="4">
        <v>256</v>
      </c>
      <c r="E853" s="2">
        <f t="shared" si="217"/>
        <v>15.777777777777779</v>
      </c>
      <c r="F853" s="11">
        <v>56.8</v>
      </c>
      <c r="G853" s="17">
        <f t="shared" si="222"/>
        <v>6.9444444444444448E-2</v>
      </c>
      <c r="H853" s="17">
        <f t="shared" si="223"/>
        <v>0.25</v>
      </c>
      <c r="I853" s="27">
        <f t="shared" si="208"/>
        <v>101.04166666666667</v>
      </c>
      <c r="J853" s="27">
        <f t="shared" si="209"/>
        <v>285.471</v>
      </c>
      <c r="K853" s="27">
        <f t="shared" si="210"/>
        <v>105.4057541358025</v>
      </c>
      <c r="L853" s="27">
        <f t="shared" si="218"/>
        <v>491.9184208024692</v>
      </c>
      <c r="M853" s="31">
        <f t="shared" si="219"/>
        <v>7.7613795282167368</v>
      </c>
      <c r="N853" s="28">
        <f t="shared" si="211"/>
        <v>0</v>
      </c>
      <c r="O853" s="29" t="str">
        <f t="shared" si="212"/>
        <v>Not Braking</v>
      </c>
      <c r="P853" s="36">
        <f t="shared" si="213"/>
        <v>7761.3795282167366</v>
      </c>
      <c r="Q853" s="36">
        <f>SUM(P$8:P853)</f>
        <v>2120570.3571993695</v>
      </c>
      <c r="R853" s="36">
        <f t="shared" si="220"/>
        <v>7761.3795282167366</v>
      </c>
      <c r="S853" s="36">
        <f>SUM(R$8:R853)</f>
        <v>4158731.8570777685</v>
      </c>
      <c r="T853" s="36">
        <f t="shared" si="221"/>
        <v>-2038161.4998783991</v>
      </c>
      <c r="U853" s="17"/>
      <c r="V853" s="24"/>
      <c r="BH853">
        <f t="shared" si="214"/>
        <v>0</v>
      </c>
      <c r="BI853">
        <f t="shared" si="215"/>
        <v>56.8</v>
      </c>
      <c r="BJ853">
        <f t="shared" si="216"/>
        <v>15.777777777777777</v>
      </c>
    </row>
    <row r="854" spans="2:62" x14ac:dyDescent="0.2">
      <c r="B854" s="4" t="s">
        <v>26</v>
      </c>
      <c r="C854" s="4">
        <v>846</v>
      </c>
      <c r="D854" s="4">
        <v>257</v>
      </c>
      <c r="E854" s="2">
        <f t="shared" si="217"/>
        <v>15.833333333333334</v>
      </c>
      <c r="F854" s="11">
        <v>57</v>
      </c>
      <c r="G854" s="17">
        <f t="shared" si="222"/>
        <v>5.5555555555556344E-2</v>
      </c>
      <c r="H854" s="17">
        <f t="shared" si="223"/>
        <v>0.20000000000000284</v>
      </c>
      <c r="I854" s="27">
        <f t="shared" si="208"/>
        <v>80.83333333333448</v>
      </c>
      <c r="J854" s="27">
        <f t="shared" si="209"/>
        <v>285.471</v>
      </c>
      <c r="K854" s="27">
        <f t="shared" si="210"/>
        <v>106.14935503472223</v>
      </c>
      <c r="L854" s="27">
        <f t="shared" si="218"/>
        <v>472.45368836805676</v>
      </c>
      <c r="M854" s="31">
        <f t="shared" si="219"/>
        <v>7.4805167324942321</v>
      </c>
      <c r="N854" s="28">
        <f t="shared" si="211"/>
        <v>0</v>
      </c>
      <c r="O854" s="29" t="str">
        <f t="shared" si="212"/>
        <v>Not Braking</v>
      </c>
      <c r="P854" s="36">
        <f t="shared" si="213"/>
        <v>7480.5167324942322</v>
      </c>
      <c r="Q854" s="36">
        <f>SUM(P$8:P854)</f>
        <v>2128050.8739318638</v>
      </c>
      <c r="R854" s="36">
        <f t="shared" si="220"/>
        <v>7480.5167324942322</v>
      </c>
      <c r="S854" s="36">
        <f>SUM(R$8:R854)</f>
        <v>4166212.3738102629</v>
      </c>
      <c r="T854" s="36">
        <f t="shared" si="221"/>
        <v>-2038161.4998783991</v>
      </c>
      <c r="U854" s="17"/>
      <c r="V854" s="24"/>
      <c r="BH854">
        <f t="shared" si="214"/>
        <v>0</v>
      </c>
      <c r="BI854">
        <f t="shared" si="215"/>
        <v>57</v>
      </c>
      <c r="BJ854">
        <f t="shared" si="216"/>
        <v>15.833333333333332</v>
      </c>
    </row>
    <row r="855" spans="2:62" x14ac:dyDescent="0.2">
      <c r="B855" s="4" t="s">
        <v>26</v>
      </c>
      <c r="C855" s="4">
        <v>847</v>
      </c>
      <c r="D855" s="4">
        <v>258</v>
      </c>
      <c r="E855" s="2">
        <f t="shared" si="217"/>
        <v>15.888888888888889</v>
      </c>
      <c r="F855" s="11">
        <v>57.2</v>
      </c>
      <c r="G855" s="17">
        <f t="shared" si="222"/>
        <v>9.7222222222222612E-2</v>
      </c>
      <c r="H855" s="17">
        <f t="shared" si="223"/>
        <v>0.35000000000000142</v>
      </c>
      <c r="I855" s="27">
        <f t="shared" si="208"/>
        <v>141.45833333333391</v>
      </c>
      <c r="J855" s="27">
        <f t="shared" si="209"/>
        <v>285.471</v>
      </c>
      <c r="K855" s="27">
        <f t="shared" si="210"/>
        <v>106.89556964506174</v>
      </c>
      <c r="L855" s="27">
        <f t="shared" si="218"/>
        <v>533.8249029783957</v>
      </c>
      <c r="M855" s="31">
        <f t="shared" si="219"/>
        <v>8.4818845695456204</v>
      </c>
      <c r="N855" s="28">
        <f t="shared" si="211"/>
        <v>0</v>
      </c>
      <c r="O855" s="29" t="str">
        <f t="shared" si="212"/>
        <v>Not Braking</v>
      </c>
      <c r="P855" s="36">
        <f t="shared" si="213"/>
        <v>8481.8845695456203</v>
      </c>
      <c r="Q855" s="36">
        <f>SUM(P$8:P855)</f>
        <v>2136532.7585014096</v>
      </c>
      <c r="R855" s="36">
        <f t="shared" si="220"/>
        <v>8481.8845695456203</v>
      </c>
      <c r="S855" s="36">
        <f>SUM(R$8:R855)</f>
        <v>4174694.2583798086</v>
      </c>
      <c r="T855" s="36">
        <f t="shared" si="221"/>
        <v>-2038161.4998783991</v>
      </c>
      <c r="U855" s="17"/>
      <c r="V855" s="24"/>
      <c r="BH855">
        <f t="shared" si="214"/>
        <v>0</v>
      </c>
      <c r="BI855">
        <f t="shared" si="215"/>
        <v>57.2</v>
      </c>
      <c r="BJ855">
        <f t="shared" si="216"/>
        <v>15.888888888888889</v>
      </c>
    </row>
    <row r="856" spans="2:62" x14ac:dyDescent="0.2">
      <c r="B856" s="4" t="s">
        <v>26</v>
      </c>
      <c r="C856" s="4">
        <v>848</v>
      </c>
      <c r="D856" s="4">
        <v>259</v>
      </c>
      <c r="E856" s="2">
        <f t="shared" si="217"/>
        <v>16.027777777777779</v>
      </c>
      <c r="F856" s="11">
        <v>57.7</v>
      </c>
      <c r="G856" s="17">
        <f t="shared" si="222"/>
        <v>0.20833333333333331</v>
      </c>
      <c r="H856" s="17">
        <f t="shared" si="223"/>
        <v>0.75</v>
      </c>
      <c r="I856" s="27">
        <f t="shared" si="208"/>
        <v>303.125</v>
      </c>
      <c r="J856" s="27">
        <f t="shared" si="209"/>
        <v>285.471</v>
      </c>
      <c r="K856" s="27">
        <f t="shared" si="210"/>
        <v>108.77254115837194</v>
      </c>
      <c r="L856" s="27">
        <f t="shared" si="218"/>
        <v>697.36854115837195</v>
      </c>
      <c r="M856" s="31">
        <f t="shared" si="219"/>
        <v>11.177268006899462</v>
      </c>
      <c r="N856" s="28">
        <f t="shared" si="211"/>
        <v>0</v>
      </c>
      <c r="O856" s="29" t="str">
        <f t="shared" si="212"/>
        <v>Not Braking</v>
      </c>
      <c r="P856" s="36">
        <f t="shared" si="213"/>
        <v>11177.268006899461</v>
      </c>
      <c r="Q856" s="36">
        <f>SUM(P$8:P856)</f>
        <v>2147710.0265083089</v>
      </c>
      <c r="R856" s="36">
        <f t="shared" si="220"/>
        <v>11177.268006899461</v>
      </c>
      <c r="S856" s="36">
        <f>SUM(R$8:R856)</f>
        <v>4185871.526386708</v>
      </c>
      <c r="T856" s="36">
        <f t="shared" si="221"/>
        <v>-2038161.4998783991</v>
      </c>
      <c r="U856" s="17"/>
      <c r="V856" s="24"/>
      <c r="BH856">
        <f t="shared" si="214"/>
        <v>0</v>
      </c>
      <c r="BI856">
        <f t="shared" si="215"/>
        <v>57.7</v>
      </c>
      <c r="BJ856">
        <f t="shared" si="216"/>
        <v>16.027777777777779</v>
      </c>
    </row>
    <row r="857" spans="2:62" x14ac:dyDescent="0.2">
      <c r="B857" s="4" t="s">
        <v>26</v>
      </c>
      <c r="C857" s="4">
        <v>849</v>
      </c>
      <c r="D857" s="4">
        <v>260</v>
      </c>
      <c r="E857" s="2">
        <f t="shared" si="217"/>
        <v>16.305555555555557</v>
      </c>
      <c r="F857" s="11">
        <v>58.7</v>
      </c>
      <c r="G857" s="17">
        <f t="shared" si="222"/>
        <v>0.33333333333333315</v>
      </c>
      <c r="H857" s="17">
        <f t="shared" si="223"/>
        <v>1.1999999999999993</v>
      </c>
      <c r="I857" s="27">
        <f t="shared" si="208"/>
        <v>484.99999999999972</v>
      </c>
      <c r="J857" s="27">
        <f t="shared" si="209"/>
        <v>285.471</v>
      </c>
      <c r="K857" s="27">
        <f t="shared" si="210"/>
        <v>112.57549127411269</v>
      </c>
      <c r="L857" s="27">
        <f t="shared" si="218"/>
        <v>883.04649127411244</v>
      </c>
      <c r="M857" s="31">
        <f t="shared" si="219"/>
        <v>14.398563621608446</v>
      </c>
      <c r="N857" s="28">
        <f t="shared" si="211"/>
        <v>0</v>
      </c>
      <c r="O857" s="29" t="str">
        <f t="shared" si="212"/>
        <v>Not Braking</v>
      </c>
      <c r="P857" s="36">
        <f t="shared" si="213"/>
        <v>14398.563621608446</v>
      </c>
      <c r="Q857" s="36">
        <f>SUM(P$8:P857)</f>
        <v>2162108.5901299175</v>
      </c>
      <c r="R857" s="36">
        <f t="shared" si="220"/>
        <v>14398.563621608446</v>
      </c>
      <c r="S857" s="36">
        <f>SUM(R$8:R857)</f>
        <v>4200270.0900083166</v>
      </c>
      <c r="T857" s="36">
        <f t="shared" si="221"/>
        <v>-2038161.4998783991</v>
      </c>
      <c r="U857" s="17"/>
      <c r="V857" s="24"/>
      <c r="BH857">
        <f t="shared" si="214"/>
        <v>0</v>
      </c>
      <c r="BI857">
        <f t="shared" si="215"/>
        <v>58.7</v>
      </c>
      <c r="BJ857">
        <f t="shared" si="216"/>
        <v>16.305555555555557</v>
      </c>
    </row>
    <row r="858" spans="2:62" x14ac:dyDescent="0.2">
      <c r="B858" s="4" t="s">
        <v>26</v>
      </c>
      <c r="C858" s="4">
        <v>850</v>
      </c>
      <c r="D858" s="4">
        <v>261</v>
      </c>
      <c r="E858" s="2">
        <f t="shared" si="217"/>
        <v>16.694444444444443</v>
      </c>
      <c r="F858" s="11">
        <v>60.1</v>
      </c>
      <c r="G858" s="17">
        <f t="shared" si="222"/>
        <v>0.33333333333333315</v>
      </c>
      <c r="H858" s="17">
        <f t="shared" si="223"/>
        <v>1.1999999999999993</v>
      </c>
      <c r="I858" s="27">
        <f t="shared" si="208"/>
        <v>484.99999999999972</v>
      </c>
      <c r="J858" s="27">
        <f t="shared" si="209"/>
        <v>285.471</v>
      </c>
      <c r="K858" s="27">
        <f t="shared" si="210"/>
        <v>118.00939731577931</v>
      </c>
      <c r="L858" s="27">
        <f t="shared" si="218"/>
        <v>888.4803973157791</v>
      </c>
      <c r="M858" s="31">
        <f t="shared" si="219"/>
        <v>14.832686632966199</v>
      </c>
      <c r="N858" s="28">
        <f t="shared" si="211"/>
        <v>0</v>
      </c>
      <c r="O858" s="29" t="str">
        <f t="shared" si="212"/>
        <v>Not Braking</v>
      </c>
      <c r="P858" s="36">
        <f t="shared" si="213"/>
        <v>14832.686632966199</v>
      </c>
      <c r="Q858" s="36">
        <f>SUM(P$8:P858)</f>
        <v>2176941.2767628836</v>
      </c>
      <c r="R858" s="36">
        <f t="shared" si="220"/>
        <v>14832.686632966199</v>
      </c>
      <c r="S858" s="36">
        <f>SUM(R$8:R858)</f>
        <v>4215102.7766412832</v>
      </c>
      <c r="T858" s="36">
        <f t="shared" si="221"/>
        <v>-2038161.4998783995</v>
      </c>
      <c r="U858" s="17"/>
      <c r="V858" s="24"/>
      <c r="BH858">
        <f t="shared" si="214"/>
        <v>0</v>
      </c>
      <c r="BI858">
        <f t="shared" si="215"/>
        <v>60.1</v>
      </c>
      <c r="BJ858">
        <f t="shared" si="216"/>
        <v>16.694444444444443</v>
      </c>
    </row>
    <row r="859" spans="2:62" x14ac:dyDescent="0.2">
      <c r="B859" s="4" t="s">
        <v>26</v>
      </c>
      <c r="C859" s="4">
        <v>851</v>
      </c>
      <c r="D859" s="4">
        <v>262</v>
      </c>
      <c r="E859" s="2">
        <f t="shared" si="217"/>
        <v>16.972222222222221</v>
      </c>
      <c r="F859" s="11">
        <v>61.1</v>
      </c>
      <c r="G859" s="17">
        <f t="shared" si="222"/>
        <v>0.2222222222222224</v>
      </c>
      <c r="H859" s="17">
        <f t="shared" si="223"/>
        <v>0.80000000000000071</v>
      </c>
      <c r="I859" s="27">
        <f t="shared" si="208"/>
        <v>323.3333333333336</v>
      </c>
      <c r="J859" s="27">
        <f t="shared" si="209"/>
        <v>285.471</v>
      </c>
      <c r="K859" s="27">
        <f t="shared" si="210"/>
        <v>121.96917011670526</v>
      </c>
      <c r="L859" s="27">
        <f t="shared" si="218"/>
        <v>730.77350345003879</v>
      </c>
      <c r="M859" s="31">
        <f t="shared" si="219"/>
        <v>12.402850294665935</v>
      </c>
      <c r="N859" s="28">
        <f t="shared" si="211"/>
        <v>0</v>
      </c>
      <c r="O859" s="29" t="str">
        <f t="shared" si="212"/>
        <v>Not Braking</v>
      </c>
      <c r="P859" s="36">
        <f t="shared" si="213"/>
        <v>12402.850294665936</v>
      </c>
      <c r="Q859" s="36">
        <f>SUM(P$8:P859)</f>
        <v>2189344.1270575495</v>
      </c>
      <c r="R859" s="36">
        <f t="shared" si="220"/>
        <v>12402.850294665936</v>
      </c>
      <c r="S859" s="36">
        <f>SUM(R$8:R859)</f>
        <v>4227505.6269359495</v>
      </c>
      <c r="T859" s="36">
        <f t="shared" si="221"/>
        <v>-2038161.4998784</v>
      </c>
      <c r="U859" s="17"/>
      <c r="V859" s="24"/>
      <c r="BH859">
        <f t="shared" si="214"/>
        <v>0</v>
      </c>
      <c r="BI859">
        <f t="shared" si="215"/>
        <v>61.1</v>
      </c>
      <c r="BJ859">
        <f t="shared" si="216"/>
        <v>16.972222222222221</v>
      </c>
    </row>
    <row r="860" spans="2:62" x14ac:dyDescent="0.2">
      <c r="B860" s="4" t="s">
        <v>26</v>
      </c>
      <c r="C860" s="4">
        <v>852</v>
      </c>
      <c r="D860" s="4">
        <v>263</v>
      </c>
      <c r="E860" s="2">
        <f t="shared" si="217"/>
        <v>17.138888888888889</v>
      </c>
      <c r="F860" s="11">
        <v>61.7</v>
      </c>
      <c r="G860" s="17">
        <f t="shared" si="222"/>
        <v>0.16666666666666607</v>
      </c>
      <c r="H860" s="17">
        <f t="shared" si="223"/>
        <v>0.59999999999999787</v>
      </c>
      <c r="I860" s="27">
        <f t="shared" si="208"/>
        <v>242.49999999999915</v>
      </c>
      <c r="J860" s="27">
        <f t="shared" si="209"/>
        <v>285.471</v>
      </c>
      <c r="K860" s="27">
        <f t="shared" si="210"/>
        <v>124.37639833429786</v>
      </c>
      <c r="L860" s="27">
        <f t="shared" si="218"/>
        <v>652.34739833429694</v>
      </c>
      <c r="M860" s="31">
        <f t="shared" si="219"/>
        <v>11.180509577007257</v>
      </c>
      <c r="N860" s="28">
        <f t="shared" si="211"/>
        <v>0</v>
      </c>
      <c r="O860" s="29" t="str">
        <f t="shared" si="212"/>
        <v>Not Braking</v>
      </c>
      <c r="P860" s="36">
        <f t="shared" si="213"/>
        <v>11180.509577007257</v>
      </c>
      <c r="Q860" s="36">
        <f>SUM(P$8:P860)</f>
        <v>2200524.6366345566</v>
      </c>
      <c r="R860" s="36">
        <f t="shared" si="220"/>
        <v>11180.509577007257</v>
      </c>
      <c r="S860" s="36">
        <f>SUM(R$8:R860)</f>
        <v>4238686.1365129566</v>
      </c>
      <c r="T860" s="36">
        <f t="shared" si="221"/>
        <v>-2038161.4998784</v>
      </c>
      <c r="U860" s="17"/>
      <c r="V860" s="24"/>
      <c r="BH860">
        <f t="shared" si="214"/>
        <v>0</v>
      </c>
      <c r="BI860">
        <f t="shared" si="215"/>
        <v>61.7</v>
      </c>
      <c r="BJ860">
        <f t="shared" si="216"/>
        <v>17.138888888888889</v>
      </c>
    </row>
    <row r="861" spans="2:62" x14ac:dyDescent="0.2">
      <c r="B861" s="4" t="s">
        <v>26</v>
      </c>
      <c r="C861" s="4">
        <v>853</v>
      </c>
      <c r="D861" s="4">
        <v>264</v>
      </c>
      <c r="E861" s="2">
        <f t="shared" si="217"/>
        <v>17.305555555555557</v>
      </c>
      <c r="F861" s="11">
        <v>62.3</v>
      </c>
      <c r="G861" s="17">
        <f t="shared" si="222"/>
        <v>0.16666666666666607</v>
      </c>
      <c r="H861" s="17">
        <f t="shared" si="223"/>
        <v>0.59999999999999787</v>
      </c>
      <c r="I861" s="27">
        <f t="shared" si="208"/>
        <v>242.49999999999915</v>
      </c>
      <c r="J861" s="27">
        <f t="shared" si="209"/>
        <v>285.471</v>
      </c>
      <c r="K861" s="27">
        <f t="shared" si="210"/>
        <v>126.80714995466823</v>
      </c>
      <c r="L861" s="27">
        <f t="shared" si="218"/>
        <v>654.77814995466747</v>
      </c>
      <c r="M861" s="31">
        <f t="shared" si="219"/>
        <v>11.331299650604386</v>
      </c>
      <c r="N861" s="28">
        <f t="shared" si="211"/>
        <v>0</v>
      </c>
      <c r="O861" s="29" t="str">
        <f t="shared" si="212"/>
        <v>Not Braking</v>
      </c>
      <c r="P861" s="36">
        <f t="shared" si="213"/>
        <v>11331.299650604386</v>
      </c>
      <c r="Q861" s="36">
        <f>SUM(P$8:P861)</f>
        <v>2211855.9362851609</v>
      </c>
      <c r="R861" s="36">
        <f t="shared" si="220"/>
        <v>11331.299650604386</v>
      </c>
      <c r="S861" s="36">
        <f>SUM(R$8:R861)</f>
        <v>4250017.4361635614</v>
      </c>
      <c r="T861" s="36">
        <f t="shared" si="221"/>
        <v>-2038161.4998784005</v>
      </c>
      <c r="U861" s="17"/>
      <c r="V861" s="24"/>
      <c r="BH861">
        <f t="shared" si="214"/>
        <v>0</v>
      </c>
      <c r="BI861">
        <f t="shared" si="215"/>
        <v>62.3</v>
      </c>
      <c r="BJ861">
        <f t="shared" si="216"/>
        <v>17.305555555555554</v>
      </c>
    </row>
    <row r="862" spans="2:62" x14ac:dyDescent="0.2">
      <c r="B862" s="4" t="s">
        <v>26</v>
      </c>
      <c r="C862" s="4">
        <v>854</v>
      </c>
      <c r="D862" s="4">
        <v>265</v>
      </c>
      <c r="E862" s="2">
        <f t="shared" si="217"/>
        <v>17.472222222222221</v>
      </c>
      <c r="F862" s="11">
        <v>62.9</v>
      </c>
      <c r="G862" s="17">
        <f t="shared" si="222"/>
        <v>0.1388888888888889</v>
      </c>
      <c r="H862" s="17">
        <f t="shared" si="223"/>
        <v>0.5</v>
      </c>
      <c r="I862" s="27">
        <f t="shared" si="208"/>
        <v>202.08333333333334</v>
      </c>
      <c r="J862" s="27">
        <f t="shared" si="209"/>
        <v>285.471</v>
      </c>
      <c r="K862" s="27">
        <f t="shared" si="210"/>
        <v>129.26142497781635</v>
      </c>
      <c r="L862" s="27">
        <f t="shared" si="218"/>
        <v>616.81575831114969</v>
      </c>
      <c r="M862" s="31">
        <f t="shared" si="219"/>
        <v>10.777141999380921</v>
      </c>
      <c r="N862" s="28">
        <f t="shared" si="211"/>
        <v>0</v>
      </c>
      <c r="O862" s="29" t="str">
        <f t="shared" si="212"/>
        <v>Not Braking</v>
      </c>
      <c r="P862" s="36">
        <f t="shared" si="213"/>
        <v>10777.141999380921</v>
      </c>
      <c r="Q862" s="36">
        <f>SUM(P$8:P862)</f>
        <v>2222633.0782845421</v>
      </c>
      <c r="R862" s="36">
        <f t="shared" si="220"/>
        <v>10777.141999380921</v>
      </c>
      <c r="S862" s="36">
        <f>SUM(R$8:R862)</f>
        <v>4260794.5781629421</v>
      </c>
      <c r="T862" s="36">
        <f t="shared" si="221"/>
        <v>-2038161.4998784</v>
      </c>
      <c r="U862" s="17"/>
      <c r="V862" s="24"/>
      <c r="BH862">
        <f t="shared" si="214"/>
        <v>0</v>
      </c>
      <c r="BI862">
        <f t="shared" si="215"/>
        <v>62.9</v>
      </c>
      <c r="BJ862">
        <f t="shared" si="216"/>
        <v>17.472222222222221</v>
      </c>
    </row>
    <row r="863" spans="2:62" x14ac:dyDescent="0.2">
      <c r="B863" s="4" t="s">
        <v>26</v>
      </c>
      <c r="C863" s="4">
        <v>855</v>
      </c>
      <c r="D863" s="4">
        <v>266</v>
      </c>
      <c r="E863" s="2">
        <f t="shared" si="217"/>
        <v>17.583333333333332</v>
      </c>
      <c r="F863" s="11">
        <v>63.3</v>
      </c>
      <c r="G863" s="17">
        <f t="shared" si="222"/>
        <v>6.9444444444444448E-2</v>
      </c>
      <c r="H863" s="17">
        <f t="shared" si="223"/>
        <v>0.25</v>
      </c>
      <c r="I863" s="27">
        <f t="shared" si="208"/>
        <v>101.04166666666667</v>
      </c>
      <c r="J863" s="27">
        <f t="shared" si="209"/>
        <v>285.471</v>
      </c>
      <c r="K863" s="27">
        <f t="shared" si="210"/>
        <v>130.91067688368057</v>
      </c>
      <c r="L863" s="27">
        <f t="shared" si="218"/>
        <v>517.42334355034723</v>
      </c>
      <c r="M863" s="31">
        <f t="shared" si="219"/>
        <v>9.0980271240936048</v>
      </c>
      <c r="N863" s="28">
        <f t="shared" si="211"/>
        <v>0</v>
      </c>
      <c r="O863" s="29" t="str">
        <f t="shared" si="212"/>
        <v>Not Braking</v>
      </c>
      <c r="P863" s="36">
        <f t="shared" si="213"/>
        <v>9098.0271240936054</v>
      </c>
      <c r="Q863" s="36">
        <f>SUM(P$8:P863)</f>
        <v>2231731.1054086355</v>
      </c>
      <c r="R863" s="36">
        <f t="shared" si="220"/>
        <v>9098.0271240936054</v>
      </c>
      <c r="S863" s="36">
        <f>SUM(R$8:R863)</f>
        <v>4269892.6052870359</v>
      </c>
      <c r="T863" s="36">
        <f t="shared" si="221"/>
        <v>-2038161.4998784005</v>
      </c>
      <c r="U863" s="17"/>
      <c r="V863" s="24"/>
      <c r="BH863">
        <f t="shared" si="214"/>
        <v>0</v>
      </c>
      <c r="BI863">
        <f t="shared" si="215"/>
        <v>63.3</v>
      </c>
      <c r="BJ863">
        <f t="shared" si="216"/>
        <v>17.583333333333332</v>
      </c>
    </row>
    <row r="864" spans="2:62" x14ac:dyDescent="0.2">
      <c r="B864" s="4" t="s">
        <v>26</v>
      </c>
      <c r="C864" s="4">
        <v>856</v>
      </c>
      <c r="D864" s="4">
        <v>267</v>
      </c>
      <c r="E864" s="2">
        <f t="shared" si="217"/>
        <v>17.611111111111111</v>
      </c>
      <c r="F864" s="11">
        <v>63.4</v>
      </c>
      <c r="G864" s="17">
        <f t="shared" si="222"/>
        <v>2.7777777777778172E-2</v>
      </c>
      <c r="H864" s="17">
        <f t="shared" si="223"/>
        <v>0.10000000000000142</v>
      </c>
      <c r="I864" s="27">
        <f t="shared" si="208"/>
        <v>40.41666666666724</v>
      </c>
      <c r="J864" s="27">
        <f t="shared" si="209"/>
        <v>285.471</v>
      </c>
      <c r="K864" s="27">
        <f t="shared" si="210"/>
        <v>131.32462342978394</v>
      </c>
      <c r="L864" s="27">
        <f t="shared" si="218"/>
        <v>457.21229009645123</v>
      </c>
      <c r="M864" s="31">
        <f t="shared" si="219"/>
        <v>8.0520164422541676</v>
      </c>
      <c r="N864" s="28">
        <f t="shared" si="211"/>
        <v>0</v>
      </c>
      <c r="O864" s="29" t="str">
        <f t="shared" si="212"/>
        <v>Not Braking</v>
      </c>
      <c r="P864" s="36">
        <f t="shared" si="213"/>
        <v>8052.0164422541684</v>
      </c>
      <c r="Q864" s="36">
        <f>SUM(P$8:P864)</f>
        <v>2239783.1218508896</v>
      </c>
      <c r="R864" s="36">
        <f t="shared" si="220"/>
        <v>8052.0164422541684</v>
      </c>
      <c r="S864" s="36">
        <f>SUM(R$8:R864)</f>
        <v>4277944.6217292901</v>
      </c>
      <c r="T864" s="36">
        <f t="shared" si="221"/>
        <v>-2038161.4998784005</v>
      </c>
      <c r="U864" s="17"/>
      <c r="V864" s="24"/>
      <c r="BH864">
        <f t="shared" si="214"/>
        <v>0</v>
      </c>
      <c r="BI864">
        <f t="shared" si="215"/>
        <v>63.4</v>
      </c>
      <c r="BJ864">
        <f t="shared" si="216"/>
        <v>17.611111111111111</v>
      </c>
    </row>
    <row r="865" spans="2:62" x14ac:dyDescent="0.2">
      <c r="B865" s="4" t="s">
        <v>26</v>
      </c>
      <c r="C865" s="4">
        <v>857</v>
      </c>
      <c r="D865" s="4">
        <v>268</v>
      </c>
      <c r="E865" s="2">
        <f t="shared" si="217"/>
        <v>17.638888888888889</v>
      </c>
      <c r="F865" s="11">
        <v>63.5</v>
      </c>
      <c r="G865" s="17">
        <f t="shared" si="222"/>
        <v>0.15277777777777798</v>
      </c>
      <c r="H865" s="17">
        <f t="shared" si="223"/>
        <v>0.55000000000000071</v>
      </c>
      <c r="I865" s="27">
        <f t="shared" si="208"/>
        <v>222.29166666666697</v>
      </c>
      <c r="J865" s="27">
        <f t="shared" si="209"/>
        <v>285.471</v>
      </c>
      <c r="K865" s="27">
        <f t="shared" si="210"/>
        <v>131.7392234037423</v>
      </c>
      <c r="L865" s="27">
        <f t="shared" si="218"/>
        <v>639.50189007040922</v>
      </c>
      <c r="M865" s="31">
        <f t="shared" si="219"/>
        <v>11.280102783186384</v>
      </c>
      <c r="N865" s="28">
        <f t="shared" si="211"/>
        <v>0</v>
      </c>
      <c r="O865" s="29" t="str">
        <f t="shared" si="212"/>
        <v>Not Braking</v>
      </c>
      <c r="P865" s="36">
        <f t="shared" si="213"/>
        <v>11280.102783186385</v>
      </c>
      <c r="Q865" s="36">
        <f>SUM(P$8:P865)</f>
        <v>2251063.224634076</v>
      </c>
      <c r="R865" s="36">
        <f t="shared" si="220"/>
        <v>11280.102783186385</v>
      </c>
      <c r="S865" s="36">
        <f>SUM(R$8:R865)</f>
        <v>4289224.7245124765</v>
      </c>
      <c r="T865" s="36">
        <f t="shared" si="221"/>
        <v>-2038161.4998784005</v>
      </c>
      <c r="U865" s="17"/>
      <c r="V865" s="24"/>
      <c r="BH865">
        <f t="shared" si="214"/>
        <v>0</v>
      </c>
      <c r="BI865">
        <f t="shared" si="215"/>
        <v>63.5</v>
      </c>
      <c r="BJ865">
        <f t="shared" si="216"/>
        <v>17.638888888888889</v>
      </c>
    </row>
    <row r="866" spans="2:62" x14ac:dyDescent="0.2">
      <c r="B866" s="4" t="s">
        <v>26</v>
      </c>
      <c r="C866" s="4">
        <v>858</v>
      </c>
      <c r="D866" s="4">
        <v>269</v>
      </c>
      <c r="E866" s="2">
        <f t="shared" si="217"/>
        <v>17.916666666666668</v>
      </c>
      <c r="F866" s="11">
        <v>64.5</v>
      </c>
      <c r="G866" s="17">
        <f t="shared" si="222"/>
        <v>0.31944444444444403</v>
      </c>
      <c r="H866" s="17">
        <f t="shared" si="223"/>
        <v>1.1499999999999986</v>
      </c>
      <c r="I866" s="27">
        <f t="shared" si="208"/>
        <v>464.79166666666606</v>
      </c>
      <c r="J866" s="27">
        <f t="shared" si="209"/>
        <v>285.471</v>
      </c>
      <c r="K866" s="27">
        <f t="shared" si="210"/>
        <v>135.92116167534726</v>
      </c>
      <c r="L866" s="27">
        <f t="shared" si="218"/>
        <v>886.18382834201338</v>
      </c>
      <c r="M866" s="31">
        <f t="shared" si="219"/>
        <v>15.877460257794407</v>
      </c>
      <c r="N866" s="28">
        <f t="shared" si="211"/>
        <v>0</v>
      </c>
      <c r="O866" s="29" t="str">
        <f t="shared" si="212"/>
        <v>Not Braking</v>
      </c>
      <c r="P866" s="36">
        <f t="shared" si="213"/>
        <v>15877.460257794408</v>
      </c>
      <c r="Q866" s="36">
        <f>SUM(P$8:P866)</f>
        <v>2266940.6848918702</v>
      </c>
      <c r="R866" s="36">
        <f t="shared" si="220"/>
        <v>15877.460257794408</v>
      </c>
      <c r="S866" s="36">
        <f>SUM(R$8:R866)</f>
        <v>4305102.1847702712</v>
      </c>
      <c r="T866" s="36">
        <f t="shared" si="221"/>
        <v>-2038161.4998784009</v>
      </c>
      <c r="U866" s="17"/>
      <c r="V866" s="24"/>
      <c r="BH866">
        <f t="shared" si="214"/>
        <v>0</v>
      </c>
      <c r="BI866">
        <f t="shared" si="215"/>
        <v>64.5</v>
      </c>
      <c r="BJ866">
        <f t="shared" si="216"/>
        <v>17.916666666666668</v>
      </c>
    </row>
    <row r="867" spans="2:62" x14ac:dyDescent="0.2">
      <c r="B867" s="4" t="s">
        <v>26</v>
      </c>
      <c r="C867" s="4">
        <v>859</v>
      </c>
      <c r="D867" s="4">
        <v>270</v>
      </c>
      <c r="E867" s="2">
        <f t="shared" si="217"/>
        <v>18.277777777777779</v>
      </c>
      <c r="F867" s="11">
        <v>65.8</v>
      </c>
      <c r="G867" s="17">
        <f t="shared" si="222"/>
        <v>0.31944444444444403</v>
      </c>
      <c r="H867" s="17">
        <f t="shared" si="223"/>
        <v>1.1499999999999986</v>
      </c>
      <c r="I867" s="27">
        <f t="shared" si="208"/>
        <v>464.79166666666606</v>
      </c>
      <c r="J867" s="27">
        <f t="shared" si="209"/>
        <v>285.471</v>
      </c>
      <c r="K867" s="27">
        <f t="shared" si="210"/>
        <v>141.45536889274695</v>
      </c>
      <c r="L867" s="27">
        <f t="shared" si="218"/>
        <v>891.71803555941301</v>
      </c>
      <c r="M867" s="31">
        <f t="shared" si="219"/>
        <v>16.298624094391496</v>
      </c>
      <c r="N867" s="28">
        <f t="shared" si="211"/>
        <v>0</v>
      </c>
      <c r="O867" s="29" t="str">
        <f t="shared" si="212"/>
        <v>Not Braking</v>
      </c>
      <c r="P867" s="36">
        <f t="shared" si="213"/>
        <v>16298.624094391495</v>
      </c>
      <c r="Q867" s="36">
        <f>SUM(P$8:P867)</f>
        <v>2283239.308986262</v>
      </c>
      <c r="R867" s="36">
        <f t="shared" si="220"/>
        <v>16298.624094391495</v>
      </c>
      <c r="S867" s="36">
        <f>SUM(R$8:R867)</f>
        <v>4321400.8088646624</v>
      </c>
      <c r="T867" s="36">
        <f t="shared" si="221"/>
        <v>-2038161.4998784005</v>
      </c>
      <c r="U867" s="17"/>
      <c r="V867" s="24"/>
      <c r="BH867">
        <f t="shared" si="214"/>
        <v>0</v>
      </c>
      <c r="BI867">
        <f t="shared" si="215"/>
        <v>65.8</v>
      </c>
      <c r="BJ867">
        <f t="shared" si="216"/>
        <v>18.277777777777775</v>
      </c>
    </row>
    <row r="868" spans="2:62" x14ac:dyDescent="0.2">
      <c r="B868" s="4" t="s">
        <v>26</v>
      </c>
      <c r="C868" s="4">
        <v>860</v>
      </c>
      <c r="D868" s="4">
        <v>271</v>
      </c>
      <c r="E868" s="2">
        <f t="shared" si="217"/>
        <v>18.555555555555557</v>
      </c>
      <c r="F868" s="11">
        <v>66.8</v>
      </c>
      <c r="G868" s="17">
        <f t="shared" si="222"/>
        <v>0.2222222222222234</v>
      </c>
      <c r="H868" s="17">
        <f t="shared" si="223"/>
        <v>0.80000000000000426</v>
      </c>
      <c r="I868" s="27">
        <f t="shared" si="208"/>
        <v>323.33333333333508</v>
      </c>
      <c r="J868" s="27">
        <f t="shared" si="209"/>
        <v>285.471</v>
      </c>
      <c r="K868" s="27">
        <f t="shared" si="210"/>
        <v>145.78759557098769</v>
      </c>
      <c r="L868" s="27">
        <f t="shared" si="218"/>
        <v>754.5919289043228</v>
      </c>
      <c r="M868" s="31">
        <f t="shared" si="219"/>
        <v>14.00187245855799</v>
      </c>
      <c r="N868" s="28">
        <f t="shared" si="211"/>
        <v>0</v>
      </c>
      <c r="O868" s="29" t="str">
        <f t="shared" si="212"/>
        <v>Not Braking</v>
      </c>
      <c r="P868" s="36">
        <f t="shared" si="213"/>
        <v>14001.872458557991</v>
      </c>
      <c r="Q868" s="36">
        <f>SUM(P$8:P868)</f>
        <v>2297241.18144482</v>
      </c>
      <c r="R868" s="36">
        <f t="shared" si="220"/>
        <v>14001.872458557991</v>
      </c>
      <c r="S868" s="36">
        <f>SUM(R$8:R868)</f>
        <v>4335402.68132322</v>
      </c>
      <c r="T868" s="36">
        <f t="shared" si="221"/>
        <v>-2038161.4998784</v>
      </c>
      <c r="U868" s="17"/>
      <c r="V868" s="24"/>
      <c r="BH868">
        <f t="shared" si="214"/>
        <v>0</v>
      </c>
      <c r="BI868">
        <f t="shared" si="215"/>
        <v>66.8</v>
      </c>
      <c r="BJ868">
        <f t="shared" si="216"/>
        <v>18.555555555555554</v>
      </c>
    </row>
    <row r="869" spans="2:62" x14ac:dyDescent="0.2">
      <c r="B869" s="4" t="s">
        <v>26</v>
      </c>
      <c r="C869" s="4">
        <v>861</v>
      </c>
      <c r="D869" s="4">
        <v>272</v>
      </c>
      <c r="E869" s="2">
        <f t="shared" si="217"/>
        <v>18.722222222222221</v>
      </c>
      <c r="F869" s="11">
        <v>67.400000000000006</v>
      </c>
      <c r="G869" s="17">
        <f t="shared" si="222"/>
        <v>0.27777777777777779</v>
      </c>
      <c r="H869" s="17">
        <f t="shared" si="223"/>
        <v>1</v>
      </c>
      <c r="I869" s="27">
        <f t="shared" si="208"/>
        <v>404.16666666666669</v>
      </c>
      <c r="J869" s="27">
        <f t="shared" si="209"/>
        <v>285.471</v>
      </c>
      <c r="K869" s="27">
        <f t="shared" si="210"/>
        <v>148.41829611496914</v>
      </c>
      <c r="L869" s="27">
        <f t="shared" si="218"/>
        <v>838.0559627816358</v>
      </c>
      <c r="M869" s="31">
        <f t="shared" si="219"/>
        <v>15.690269969856182</v>
      </c>
      <c r="N869" s="28">
        <f t="shared" si="211"/>
        <v>0</v>
      </c>
      <c r="O869" s="29" t="str">
        <f t="shared" si="212"/>
        <v>Not Braking</v>
      </c>
      <c r="P869" s="36">
        <f t="shared" si="213"/>
        <v>15690.269969856181</v>
      </c>
      <c r="Q869" s="36">
        <f>SUM(P$8:P869)</f>
        <v>2312931.4514146764</v>
      </c>
      <c r="R869" s="36">
        <f t="shared" si="220"/>
        <v>15690.269969856181</v>
      </c>
      <c r="S869" s="36">
        <f>SUM(R$8:R869)</f>
        <v>4351092.9512930764</v>
      </c>
      <c r="T869" s="36">
        <f t="shared" si="221"/>
        <v>-2038161.4998784</v>
      </c>
      <c r="U869" s="17"/>
      <c r="V869" s="24"/>
      <c r="BH869">
        <f t="shared" si="214"/>
        <v>0</v>
      </c>
      <c r="BI869">
        <f t="shared" si="215"/>
        <v>67.400000000000006</v>
      </c>
      <c r="BJ869">
        <f t="shared" si="216"/>
        <v>18.722222222222225</v>
      </c>
    </row>
    <row r="870" spans="2:62" x14ac:dyDescent="0.2">
      <c r="B870" s="4" t="s">
        <v>26</v>
      </c>
      <c r="C870" s="4">
        <v>862</v>
      </c>
      <c r="D870" s="4">
        <v>273</v>
      </c>
      <c r="E870" s="2">
        <f t="shared" si="217"/>
        <v>19.111111111111111</v>
      </c>
      <c r="F870" s="11">
        <v>68.8</v>
      </c>
      <c r="G870" s="17">
        <f t="shared" si="222"/>
        <v>0.51388888888888729</v>
      </c>
      <c r="H870" s="17">
        <f t="shared" si="223"/>
        <v>1.8499999999999943</v>
      </c>
      <c r="I870" s="27">
        <f t="shared" si="208"/>
        <v>747.70833333333098</v>
      </c>
      <c r="J870" s="27">
        <f t="shared" si="209"/>
        <v>285.471</v>
      </c>
      <c r="K870" s="27">
        <f t="shared" si="210"/>
        <v>154.64807728395061</v>
      </c>
      <c r="L870" s="27">
        <f t="shared" si="218"/>
        <v>1187.8274106172817</v>
      </c>
      <c r="M870" s="31">
        <f t="shared" si="219"/>
        <v>22.700701625130272</v>
      </c>
      <c r="N870" s="28">
        <f t="shared" si="211"/>
        <v>0</v>
      </c>
      <c r="O870" s="29" t="str">
        <f t="shared" si="212"/>
        <v>Not Braking</v>
      </c>
      <c r="P870" s="36">
        <f t="shared" si="213"/>
        <v>22700.70162513027</v>
      </c>
      <c r="Q870" s="36">
        <f>SUM(P$8:P870)</f>
        <v>2335632.1530398065</v>
      </c>
      <c r="R870" s="36">
        <f t="shared" si="220"/>
        <v>22700.70162513027</v>
      </c>
      <c r="S870" s="36">
        <f>SUM(R$8:R870)</f>
        <v>4373793.6529182065</v>
      </c>
      <c r="T870" s="36">
        <f t="shared" si="221"/>
        <v>-2038161.4998784</v>
      </c>
      <c r="U870" s="17"/>
      <c r="V870" s="24"/>
      <c r="BH870">
        <f t="shared" si="214"/>
        <v>0</v>
      </c>
      <c r="BI870">
        <f t="shared" si="215"/>
        <v>68.8</v>
      </c>
      <c r="BJ870">
        <f t="shared" si="216"/>
        <v>19.111111111111111</v>
      </c>
    </row>
    <row r="871" spans="2:62" x14ac:dyDescent="0.2">
      <c r="B871" s="4" t="s">
        <v>26</v>
      </c>
      <c r="C871" s="4">
        <v>863</v>
      </c>
      <c r="D871" s="4">
        <v>274</v>
      </c>
      <c r="E871" s="2">
        <f t="shared" si="217"/>
        <v>19.75</v>
      </c>
      <c r="F871" s="11">
        <v>71.099999999999994</v>
      </c>
      <c r="G871" s="17">
        <f t="shared" si="222"/>
        <v>0.4861111111111111</v>
      </c>
      <c r="H871" s="17">
        <f t="shared" si="223"/>
        <v>1.75</v>
      </c>
      <c r="I871" s="27">
        <f t="shared" si="208"/>
        <v>707.29166666666663</v>
      </c>
      <c r="J871" s="27">
        <f t="shared" si="209"/>
        <v>285.471</v>
      </c>
      <c r="K871" s="27">
        <f t="shared" si="210"/>
        <v>165.160751328125</v>
      </c>
      <c r="L871" s="27">
        <f t="shared" si="218"/>
        <v>1157.9234179947916</v>
      </c>
      <c r="M871" s="31">
        <f t="shared" si="219"/>
        <v>22.868987505397133</v>
      </c>
      <c r="N871" s="28">
        <f t="shared" si="211"/>
        <v>0</v>
      </c>
      <c r="O871" s="29" t="str">
        <f t="shared" si="212"/>
        <v>Not Braking</v>
      </c>
      <c r="P871" s="36">
        <f t="shared" si="213"/>
        <v>22868.987505397134</v>
      </c>
      <c r="Q871" s="36">
        <f>SUM(P$8:P871)</f>
        <v>2358501.1405452038</v>
      </c>
      <c r="R871" s="36">
        <f t="shared" si="220"/>
        <v>22868.987505397134</v>
      </c>
      <c r="S871" s="36">
        <f>SUM(R$8:R871)</f>
        <v>4396662.6404236034</v>
      </c>
      <c r="T871" s="36">
        <f t="shared" si="221"/>
        <v>-2038161.4998783995</v>
      </c>
      <c r="U871" s="17"/>
      <c r="V871" s="24"/>
      <c r="BH871">
        <f t="shared" si="214"/>
        <v>0</v>
      </c>
      <c r="BI871">
        <f t="shared" si="215"/>
        <v>71.099999999999994</v>
      </c>
      <c r="BJ871">
        <f t="shared" si="216"/>
        <v>19.749999999999996</v>
      </c>
    </row>
    <row r="872" spans="2:62" x14ac:dyDescent="0.2">
      <c r="B872" s="4" t="s">
        <v>26</v>
      </c>
      <c r="C872" s="4">
        <v>864</v>
      </c>
      <c r="D872" s="4">
        <v>275</v>
      </c>
      <c r="E872" s="2">
        <f t="shared" si="217"/>
        <v>20.083333333333332</v>
      </c>
      <c r="F872" s="11">
        <v>72.3</v>
      </c>
      <c r="G872" s="17">
        <f t="shared" si="222"/>
        <v>0.23611111111111149</v>
      </c>
      <c r="H872" s="17">
        <f t="shared" si="223"/>
        <v>0.85000000000000142</v>
      </c>
      <c r="I872" s="27">
        <f t="shared" si="208"/>
        <v>343.5416666666672</v>
      </c>
      <c r="J872" s="27">
        <f t="shared" si="209"/>
        <v>285.471</v>
      </c>
      <c r="K872" s="27">
        <f t="shared" si="210"/>
        <v>170.78284459201387</v>
      </c>
      <c r="L872" s="27">
        <f t="shared" si="218"/>
        <v>799.79551125868102</v>
      </c>
      <c r="M872" s="31">
        <f t="shared" si="219"/>
        <v>16.062559851111843</v>
      </c>
      <c r="N872" s="28">
        <f t="shared" si="211"/>
        <v>0</v>
      </c>
      <c r="O872" s="29" t="str">
        <f t="shared" si="212"/>
        <v>Not Braking</v>
      </c>
      <c r="P872" s="36">
        <f t="shared" si="213"/>
        <v>16062.559851111842</v>
      </c>
      <c r="Q872" s="36">
        <f>SUM(P$8:P872)</f>
        <v>2374563.7003963157</v>
      </c>
      <c r="R872" s="36">
        <f t="shared" si="220"/>
        <v>16062.559851111842</v>
      </c>
      <c r="S872" s="36">
        <f>SUM(R$8:R872)</f>
        <v>4412725.2002747152</v>
      </c>
      <c r="T872" s="36">
        <f t="shared" si="221"/>
        <v>-2038161.4998783995</v>
      </c>
      <c r="U872" s="17"/>
      <c r="V872" s="24"/>
      <c r="BH872">
        <f t="shared" si="214"/>
        <v>0</v>
      </c>
      <c r="BI872">
        <f t="shared" si="215"/>
        <v>72.3</v>
      </c>
      <c r="BJ872">
        <f t="shared" si="216"/>
        <v>20.083333333333332</v>
      </c>
    </row>
    <row r="873" spans="2:62" x14ac:dyDescent="0.2">
      <c r="B873" s="4" t="s">
        <v>26</v>
      </c>
      <c r="C873" s="4">
        <v>865</v>
      </c>
      <c r="D873" s="4">
        <v>276</v>
      </c>
      <c r="E873" s="2">
        <f t="shared" si="217"/>
        <v>20.222222222222221</v>
      </c>
      <c r="F873" s="11">
        <v>72.8</v>
      </c>
      <c r="G873" s="17">
        <f t="shared" si="222"/>
        <v>0.15277777777777896</v>
      </c>
      <c r="H873" s="17">
        <f t="shared" si="223"/>
        <v>0.55000000000000426</v>
      </c>
      <c r="I873" s="27">
        <f t="shared" si="208"/>
        <v>222.29166666666839</v>
      </c>
      <c r="J873" s="27">
        <f t="shared" si="209"/>
        <v>285.471</v>
      </c>
      <c r="K873" s="27">
        <f t="shared" si="210"/>
        <v>173.15315413580245</v>
      </c>
      <c r="L873" s="27">
        <f t="shared" si="218"/>
        <v>680.91582080247076</v>
      </c>
      <c r="M873" s="31">
        <f t="shared" si="219"/>
        <v>13.769631042894408</v>
      </c>
      <c r="N873" s="28">
        <f t="shared" si="211"/>
        <v>0</v>
      </c>
      <c r="O873" s="29" t="str">
        <f t="shared" si="212"/>
        <v>Not Braking</v>
      </c>
      <c r="P873" s="36">
        <f t="shared" si="213"/>
        <v>13769.631042894409</v>
      </c>
      <c r="Q873" s="36">
        <f>SUM(P$8:P873)</f>
        <v>2388333.3314392101</v>
      </c>
      <c r="R873" s="36">
        <f t="shared" si="220"/>
        <v>13769.631042894409</v>
      </c>
      <c r="S873" s="36">
        <f>SUM(R$8:R873)</f>
        <v>4426494.8313176092</v>
      </c>
      <c r="T873" s="36">
        <f t="shared" si="221"/>
        <v>-2038161.4998783991</v>
      </c>
      <c r="U873" s="17"/>
      <c r="V873" s="24"/>
      <c r="BH873">
        <f t="shared" si="214"/>
        <v>0</v>
      </c>
      <c r="BI873">
        <f t="shared" si="215"/>
        <v>72.8</v>
      </c>
      <c r="BJ873">
        <f t="shared" si="216"/>
        <v>20.222222222222221</v>
      </c>
    </row>
    <row r="874" spans="2:62" x14ac:dyDescent="0.2">
      <c r="B874" s="4" t="s">
        <v>26</v>
      </c>
      <c r="C874" s="4">
        <v>866</v>
      </c>
      <c r="D874" s="4">
        <v>277</v>
      </c>
      <c r="E874" s="2">
        <f t="shared" si="217"/>
        <v>20.388888888888889</v>
      </c>
      <c r="F874" s="11">
        <v>73.400000000000006</v>
      </c>
      <c r="G874" s="17">
        <f t="shared" si="222"/>
        <v>0.24999999999999961</v>
      </c>
      <c r="H874" s="17">
        <f t="shared" si="223"/>
        <v>0.89999999999999858</v>
      </c>
      <c r="I874" s="27">
        <f t="shared" si="208"/>
        <v>363.74999999999943</v>
      </c>
      <c r="J874" s="27">
        <f t="shared" si="209"/>
        <v>285.471</v>
      </c>
      <c r="K874" s="27">
        <f t="shared" si="210"/>
        <v>176.01908870756174</v>
      </c>
      <c r="L874" s="27">
        <f t="shared" si="218"/>
        <v>825.2400887075612</v>
      </c>
      <c r="M874" s="31">
        <f t="shared" si="219"/>
        <v>16.825728475315273</v>
      </c>
      <c r="N874" s="28">
        <f t="shared" si="211"/>
        <v>0</v>
      </c>
      <c r="O874" s="29" t="str">
        <f t="shared" si="212"/>
        <v>Not Braking</v>
      </c>
      <c r="P874" s="36">
        <f t="shared" si="213"/>
        <v>16825.728475315274</v>
      </c>
      <c r="Q874" s="36">
        <f>SUM(P$8:P874)</f>
        <v>2405159.0599145256</v>
      </c>
      <c r="R874" s="36">
        <f t="shared" si="220"/>
        <v>16825.728475315274</v>
      </c>
      <c r="S874" s="36">
        <f>SUM(R$8:R874)</f>
        <v>4443320.5597929247</v>
      </c>
      <c r="T874" s="36">
        <f t="shared" si="221"/>
        <v>-2038161.4998783991</v>
      </c>
      <c r="U874" s="17"/>
      <c r="V874" s="24"/>
      <c r="BH874">
        <f t="shared" si="214"/>
        <v>0</v>
      </c>
      <c r="BI874">
        <f t="shared" si="215"/>
        <v>73.400000000000006</v>
      </c>
      <c r="BJ874">
        <f t="shared" si="216"/>
        <v>20.388888888888889</v>
      </c>
    </row>
    <row r="875" spans="2:62" x14ac:dyDescent="0.2">
      <c r="B875" s="4" t="s">
        <v>26</v>
      </c>
      <c r="C875" s="4">
        <v>867</v>
      </c>
      <c r="D875" s="4">
        <v>278</v>
      </c>
      <c r="E875" s="2">
        <f t="shared" si="217"/>
        <v>20.722222222222221</v>
      </c>
      <c r="F875" s="11">
        <v>74.599999999999994</v>
      </c>
      <c r="G875" s="17">
        <f t="shared" si="222"/>
        <v>0.36111111111111033</v>
      </c>
      <c r="H875" s="17">
        <f t="shared" si="223"/>
        <v>1.2999999999999972</v>
      </c>
      <c r="I875" s="27">
        <f t="shared" si="208"/>
        <v>525.41666666666549</v>
      </c>
      <c r="J875" s="27">
        <f t="shared" si="209"/>
        <v>285.471</v>
      </c>
      <c r="K875" s="27">
        <f t="shared" si="210"/>
        <v>181.82152805941357</v>
      </c>
      <c r="L875" s="27">
        <f t="shared" si="218"/>
        <v>992.70919472607909</v>
      </c>
      <c r="M875" s="31">
        <f t="shared" si="219"/>
        <v>20.571140535157085</v>
      </c>
      <c r="N875" s="28">
        <f t="shared" si="211"/>
        <v>0</v>
      </c>
      <c r="O875" s="29" t="str">
        <f t="shared" si="212"/>
        <v>Not Braking</v>
      </c>
      <c r="P875" s="36">
        <f t="shared" si="213"/>
        <v>20571.140535157083</v>
      </c>
      <c r="Q875" s="36">
        <f>SUM(P$8:P875)</f>
        <v>2425730.2004496828</v>
      </c>
      <c r="R875" s="36">
        <f t="shared" si="220"/>
        <v>20571.140535157083</v>
      </c>
      <c r="S875" s="36">
        <f>SUM(R$8:R875)</f>
        <v>4463891.7003280818</v>
      </c>
      <c r="T875" s="36">
        <f t="shared" si="221"/>
        <v>-2038161.4998783991</v>
      </c>
      <c r="U875" s="17"/>
      <c r="V875" s="24"/>
      <c r="BH875">
        <f t="shared" si="214"/>
        <v>0</v>
      </c>
      <c r="BI875">
        <f t="shared" si="215"/>
        <v>74.599999999999994</v>
      </c>
      <c r="BJ875">
        <f t="shared" si="216"/>
        <v>20.722222222222221</v>
      </c>
    </row>
    <row r="876" spans="2:62" x14ac:dyDescent="0.2">
      <c r="B876" s="4" t="s">
        <v>26</v>
      </c>
      <c r="C876" s="4">
        <v>868</v>
      </c>
      <c r="D876" s="4">
        <v>279</v>
      </c>
      <c r="E876" s="2">
        <f t="shared" si="217"/>
        <v>21.111111111111111</v>
      </c>
      <c r="F876" s="11">
        <v>76</v>
      </c>
      <c r="G876" s="17">
        <f t="shared" si="222"/>
        <v>0.27777777777777779</v>
      </c>
      <c r="H876" s="17">
        <f t="shared" si="223"/>
        <v>1</v>
      </c>
      <c r="I876" s="27">
        <f t="shared" si="208"/>
        <v>404.16666666666669</v>
      </c>
      <c r="J876" s="27">
        <f t="shared" si="209"/>
        <v>285.471</v>
      </c>
      <c r="K876" s="27">
        <f t="shared" si="210"/>
        <v>188.70996450617284</v>
      </c>
      <c r="L876" s="27">
        <f t="shared" si="218"/>
        <v>878.34763117283956</v>
      </c>
      <c r="M876" s="31">
        <f t="shared" si="219"/>
        <v>18.542894435871059</v>
      </c>
      <c r="N876" s="28">
        <f t="shared" si="211"/>
        <v>0</v>
      </c>
      <c r="O876" s="29" t="str">
        <f t="shared" si="212"/>
        <v>Not Braking</v>
      </c>
      <c r="P876" s="36">
        <f t="shared" si="213"/>
        <v>18542.894435871058</v>
      </c>
      <c r="Q876" s="36">
        <f>SUM(P$8:P876)</f>
        <v>2444273.0948855537</v>
      </c>
      <c r="R876" s="36">
        <f t="shared" si="220"/>
        <v>18542.894435871058</v>
      </c>
      <c r="S876" s="36">
        <f>SUM(R$8:R876)</f>
        <v>4482434.5947639532</v>
      </c>
      <c r="T876" s="36">
        <f t="shared" si="221"/>
        <v>-2038161.4998783995</v>
      </c>
      <c r="U876" s="17"/>
      <c r="V876" s="24"/>
      <c r="BH876">
        <f t="shared" si="214"/>
        <v>0</v>
      </c>
      <c r="BI876">
        <f t="shared" si="215"/>
        <v>76</v>
      </c>
      <c r="BJ876">
        <f t="shared" si="216"/>
        <v>21.111111111111111</v>
      </c>
    </row>
    <row r="877" spans="2:62" x14ac:dyDescent="0.2">
      <c r="B877" s="4" t="s">
        <v>26</v>
      </c>
      <c r="C877" s="4">
        <v>869</v>
      </c>
      <c r="D877" s="4">
        <v>280</v>
      </c>
      <c r="E877" s="2">
        <f t="shared" si="217"/>
        <v>21.277777777777779</v>
      </c>
      <c r="F877" s="11">
        <v>76.599999999999994</v>
      </c>
      <c r="G877" s="17">
        <f t="shared" si="222"/>
        <v>6.9444444444444448E-2</v>
      </c>
      <c r="H877" s="17">
        <f t="shared" si="223"/>
        <v>0.25</v>
      </c>
      <c r="I877" s="27">
        <f t="shared" si="208"/>
        <v>101.04166666666667</v>
      </c>
      <c r="J877" s="27">
        <f t="shared" si="209"/>
        <v>285.471</v>
      </c>
      <c r="K877" s="27">
        <f t="shared" si="210"/>
        <v>191.70135722608029</v>
      </c>
      <c r="L877" s="27">
        <f t="shared" si="218"/>
        <v>578.21402389274692</v>
      </c>
      <c r="M877" s="31">
        <f t="shared" si="219"/>
        <v>12.303109508384559</v>
      </c>
      <c r="N877" s="28">
        <f t="shared" si="211"/>
        <v>0</v>
      </c>
      <c r="O877" s="29" t="str">
        <f t="shared" si="212"/>
        <v>Not Braking</v>
      </c>
      <c r="P877" s="36">
        <f t="shared" si="213"/>
        <v>12303.109508384559</v>
      </c>
      <c r="Q877" s="36">
        <f>SUM(P$8:P877)</f>
        <v>2456576.2043939382</v>
      </c>
      <c r="R877" s="36">
        <f t="shared" si="220"/>
        <v>12303.109508384559</v>
      </c>
      <c r="S877" s="36">
        <f>SUM(R$8:R877)</f>
        <v>4494737.7042723382</v>
      </c>
      <c r="T877" s="36">
        <f t="shared" si="221"/>
        <v>-2038161.4998784</v>
      </c>
      <c r="U877" s="17"/>
      <c r="V877" s="24"/>
      <c r="BH877">
        <f t="shared" si="214"/>
        <v>0</v>
      </c>
      <c r="BI877">
        <f t="shared" si="215"/>
        <v>76.599999999999994</v>
      </c>
      <c r="BJ877">
        <f t="shared" si="216"/>
        <v>21.277777777777775</v>
      </c>
    </row>
    <row r="878" spans="2:62" x14ac:dyDescent="0.2">
      <c r="B878" s="4" t="s">
        <v>26</v>
      </c>
      <c r="C878" s="4">
        <v>870</v>
      </c>
      <c r="D878" s="4">
        <v>281</v>
      </c>
      <c r="E878" s="2">
        <f t="shared" si="217"/>
        <v>21.25</v>
      </c>
      <c r="F878" s="11">
        <v>76.5</v>
      </c>
      <c r="G878" s="17">
        <f t="shared" si="222"/>
        <v>-5.5555555555554373E-2</v>
      </c>
      <c r="H878" s="17">
        <f t="shared" si="223"/>
        <v>-0.19999999999999574</v>
      </c>
      <c r="I878" s="27">
        <f t="shared" si="208"/>
        <v>-80.833333333331609</v>
      </c>
      <c r="J878" s="27">
        <f t="shared" si="209"/>
        <v>285.471</v>
      </c>
      <c r="K878" s="27">
        <f t="shared" si="210"/>
        <v>191.201158203125</v>
      </c>
      <c r="L878" s="27">
        <f t="shared" si="218"/>
        <v>395.83882486979343</v>
      </c>
      <c r="M878" s="31">
        <f t="shared" si="219"/>
        <v>8.4115750284831101</v>
      </c>
      <c r="N878" s="28">
        <f t="shared" si="211"/>
        <v>8411.5750284831101</v>
      </c>
      <c r="O878" s="29" t="str">
        <f t="shared" si="212"/>
        <v>Braking</v>
      </c>
      <c r="P878" s="36">
        <f t="shared" si="213"/>
        <v>8411.5750284831101</v>
      </c>
      <c r="Q878" s="36">
        <f>SUM(P$8:P878)</f>
        <v>2464987.7794224215</v>
      </c>
      <c r="R878" s="36">
        <f t="shared" si="220"/>
        <v>8411.5750284831101</v>
      </c>
      <c r="S878" s="36">
        <f>SUM(R$8:R878)</f>
        <v>4503149.279300821</v>
      </c>
      <c r="T878" s="36">
        <f t="shared" si="221"/>
        <v>-2038161.4998783995</v>
      </c>
      <c r="U878" s="17"/>
      <c r="V878" s="24"/>
      <c r="BH878">
        <f t="shared" si="214"/>
        <v>0</v>
      </c>
      <c r="BI878">
        <f t="shared" si="215"/>
        <v>76.5</v>
      </c>
      <c r="BJ878">
        <f t="shared" si="216"/>
        <v>21.25</v>
      </c>
    </row>
    <row r="879" spans="2:62" x14ac:dyDescent="0.2">
      <c r="B879" s="4" t="s">
        <v>26</v>
      </c>
      <c r="C879" s="4">
        <v>871</v>
      </c>
      <c r="D879" s="4">
        <v>282</v>
      </c>
      <c r="E879" s="2">
        <f t="shared" si="217"/>
        <v>21.166666666666668</v>
      </c>
      <c r="F879" s="11">
        <v>76.2</v>
      </c>
      <c r="G879" s="17">
        <f t="shared" si="222"/>
        <v>-9.7222222222222612E-2</v>
      </c>
      <c r="H879" s="17">
        <f t="shared" si="223"/>
        <v>-0.35000000000000142</v>
      </c>
      <c r="I879" s="27">
        <f t="shared" si="208"/>
        <v>-141.45833333333391</v>
      </c>
      <c r="J879" s="27">
        <f t="shared" si="209"/>
        <v>285.471</v>
      </c>
      <c r="K879" s="27">
        <f t="shared" si="210"/>
        <v>189.70448170138891</v>
      </c>
      <c r="L879" s="27">
        <f t="shared" si="218"/>
        <v>333.71714836805495</v>
      </c>
      <c r="M879" s="31">
        <f t="shared" si="219"/>
        <v>7.0636796404571633</v>
      </c>
      <c r="N879" s="28">
        <f t="shared" si="211"/>
        <v>7063.6796404571633</v>
      </c>
      <c r="O879" s="29" t="str">
        <f t="shared" si="212"/>
        <v>Braking</v>
      </c>
      <c r="P879" s="36">
        <f t="shared" si="213"/>
        <v>7063.6796404571633</v>
      </c>
      <c r="Q879" s="36">
        <f>SUM(P$8:P879)</f>
        <v>2472051.4590628785</v>
      </c>
      <c r="R879" s="36">
        <f t="shared" si="220"/>
        <v>7063.6796404571633</v>
      </c>
      <c r="S879" s="36">
        <f>SUM(R$8:R879)</f>
        <v>4510212.958941278</v>
      </c>
      <c r="T879" s="36">
        <f t="shared" si="221"/>
        <v>-2038161.4998783995</v>
      </c>
      <c r="U879" s="17"/>
      <c r="V879" s="24"/>
      <c r="BH879">
        <f t="shared" si="214"/>
        <v>0</v>
      </c>
      <c r="BI879">
        <f t="shared" si="215"/>
        <v>76.2</v>
      </c>
      <c r="BJ879">
        <f t="shared" si="216"/>
        <v>21.166666666666668</v>
      </c>
    </row>
    <row r="880" spans="2:62" x14ac:dyDescent="0.2">
      <c r="B880" s="4" t="s">
        <v>26</v>
      </c>
      <c r="C880" s="4">
        <v>872</v>
      </c>
      <c r="D880" s="4">
        <v>283</v>
      </c>
      <c r="E880" s="2">
        <f t="shared" si="217"/>
        <v>21.055555555555557</v>
      </c>
      <c r="F880" s="11">
        <v>75.8</v>
      </c>
      <c r="G880" s="17">
        <f t="shared" si="222"/>
        <v>-0.11111111111111072</v>
      </c>
      <c r="H880" s="17">
        <f t="shared" si="223"/>
        <v>-0.39999999999999858</v>
      </c>
      <c r="I880" s="27">
        <f t="shared" si="208"/>
        <v>-161.66666666666609</v>
      </c>
      <c r="J880" s="27">
        <f t="shared" si="209"/>
        <v>285.471</v>
      </c>
      <c r="K880" s="27">
        <f t="shared" si="210"/>
        <v>187.71806102237659</v>
      </c>
      <c r="L880" s="27">
        <f t="shared" si="218"/>
        <v>311.5223943557105</v>
      </c>
      <c r="M880" s="31">
        <f t="shared" si="219"/>
        <v>6.5592770811563499</v>
      </c>
      <c r="N880" s="28">
        <f t="shared" si="211"/>
        <v>6559.2770811563496</v>
      </c>
      <c r="O880" s="29" t="str">
        <f t="shared" si="212"/>
        <v>Braking</v>
      </c>
      <c r="P880" s="36">
        <f t="shared" si="213"/>
        <v>6559.2770811563496</v>
      </c>
      <c r="Q880" s="36">
        <f>SUM(P$8:P880)</f>
        <v>2478610.7361440347</v>
      </c>
      <c r="R880" s="36">
        <f t="shared" si="220"/>
        <v>6559.2770811563496</v>
      </c>
      <c r="S880" s="36">
        <f>SUM(R$8:R880)</f>
        <v>4516772.2360224342</v>
      </c>
      <c r="T880" s="36">
        <f t="shared" si="221"/>
        <v>-2038161.4998783995</v>
      </c>
      <c r="U880" s="17"/>
      <c r="V880" s="24"/>
      <c r="BH880">
        <f t="shared" si="214"/>
        <v>0</v>
      </c>
      <c r="BI880">
        <f t="shared" si="215"/>
        <v>75.8</v>
      </c>
      <c r="BJ880">
        <f t="shared" si="216"/>
        <v>21.055555555555554</v>
      </c>
    </row>
    <row r="881" spans="2:62" x14ac:dyDescent="0.2">
      <c r="B881" s="4" t="s">
        <v>26</v>
      </c>
      <c r="C881" s="4">
        <v>873</v>
      </c>
      <c r="D881" s="4">
        <v>284</v>
      </c>
      <c r="E881" s="2">
        <f t="shared" si="217"/>
        <v>20.944444444444443</v>
      </c>
      <c r="F881" s="11">
        <v>75.400000000000006</v>
      </c>
      <c r="G881" s="17">
        <f t="shared" si="222"/>
        <v>-0.1388888888888889</v>
      </c>
      <c r="H881" s="17">
        <f t="shared" si="223"/>
        <v>-0.5</v>
      </c>
      <c r="I881" s="27">
        <f t="shared" si="208"/>
        <v>-202.08333333333334</v>
      </c>
      <c r="J881" s="27">
        <f t="shared" si="209"/>
        <v>285.471</v>
      </c>
      <c r="K881" s="27">
        <f t="shared" si="210"/>
        <v>185.7420951890432</v>
      </c>
      <c r="L881" s="27">
        <f t="shared" si="218"/>
        <v>269.12976185570983</v>
      </c>
      <c r="M881" s="31">
        <f t="shared" si="219"/>
        <v>5.6367733455334772</v>
      </c>
      <c r="N881" s="28">
        <f t="shared" si="211"/>
        <v>5636.7733455334774</v>
      </c>
      <c r="O881" s="29" t="str">
        <f t="shared" si="212"/>
        <v>Braking</v>
      </c>
      <c r="P881" s="36">
        <f t="shared" si="213"/>
        <v>5636.7733455334774</v>
      </c>
      <c r="Q881" s="36">
        <f>SUM(P$8:P881)</f>
        <v>2484247.509489568</v>
      </c>
      <c r="R881" s="36">
        <f t="shared" si="220"/>
        <v>5636.7733455334774</v>
      </c>
      <c r="S881" s="36">
        <f>SUM(R$8:R881)</f>
        <v>4522409.009367968</v>
      </c>
      <c r="T881" s="36">
        <f t="shared" si="221"/>
        <v>-2038161.4998784</v>
      </c>
      <c r="U881" s="17"/>
      <c r="V881" s="24"/>
      <c r="BH881">
        <f t="shared" si="214"/>
        <v>0</v>
      </c>
      <c r="BI881">
        <f t="shared" si="215"/>
        <v>75.400000000000006</v>
      </c>
      <c r="BJ881">
        <f t="shared" si="216"/>
        <v>20.944444444444446</v>
      </c>
    </row>
    <row r="882" spans="2:62" x14ac:dyDescent="0.2">
      <c r="B882" s="4" t="s">
        <v>26</v>
      </c>
      <c r="C882" s="4">
        <v>874</v>
      </c>
      <c r="D882" s="4">
        <v>285</v>
      </c>
      <c r="E882" s="2">
        <f t="shared" si="217"/>
        <v>20.777777777777779</v>
      </c>
      <c r="F882" s="11">
        <v>74.8</v>
      </c>
      <c r="G882" s="17">
        <f t="shared" si="222"/>
        <v>-0.20833333333333331</v>
      </c>
      <c r="H882" s="17">
        <f t="shared" si="223"/>
        <v>-0.75</v>
      </c>
      <c r="I882" s="27">
        <f t="shared" si="208"/>
        <v>-303.125</v>
      </c>
      <c r="J882" s="27">
        <f t="shared" si="209"/>
        <v>285.471</v>
      </c>
      <c r="K882" s="27">
        <f t="shared" si="210"/>
        <v>182.7977492746914</v>
      </c>
      <c r="L882" s="27">
        <f t="shared" si="218"/>
        <v>165.1437492746914</v>
      </c>
      <c r="M882" s="31">
        <f t="shared" si="219"/>
        <v>3.4313201238185878</v>
      </c>
      <c r="N882" s="28">
        <f t="shared" si="211"/>
        <v>3431.3201238185879</v>
      </c>
      <c r="O882" s="29" t="str">
        <f t="shared" si="212"/>
        <v>Braking</v>
      </c>
      <c r="P882" s="36">
        <f t="shared" si="213"/>
        <v>3431.3201238185879</v>
      </c>
      <c r="Q882" s="36">
        <f>SUM(P$8:P882)</f>
        <v>2487678.8296133867</v>
      </c>
      <c r="R882" s="36">
        <f t="shared" si="220"/>
        <v>3431.3201238185879</v>
      </c>
      <c r="S882" s="36">
        <f>SUM(R$8:R882)</f>
        <v>4525840.3294917867</v>
      </c>
      <c r="T882" s="36">
        <f t="shared" si="221"/>
        <v>-2038161.4998784</v>
      </c>
      <c r="U882" s="17"/>
      <c r="V882" s="24"/>
      <c r="BH882">
        <f t="shared" si="214"/>
        <v>0</v>
      </c>
      <c r="BI882">
        <f t="shared" si="215"/>
        <v>74.8</v>
      </c>
      <c r="BJ882">
        <f t="shared" si="216"/>
        <v>20.777777777777775</v>
      </c>
    </row>
    <row r="883" spans="2:62" x14ac:dyDescent="0.2">
      <c r="B883" s="4" t="s">
        <v>26</v>
      </c>
      <c r="C883" s="4">
        <v>875</v>
      </c>
      <c r="D883" s="4">
        <v>286</v>
      </c>
      <c r="E883" s="2">
        <f t="shared" si="217"/>
        <v>20.527777777777779</v>
      </c>
      <c r="F883" s="11">
        <v>73.900000000000006</v>
      </c>
      <c r="G883" s="17">
        <f t="shared" si="222"/>
        <v>-0.29166666666666585</v>
      </c>
      <c r="H883" s="17">
        <f t="shared" si="223"/>
        <v>-1.0499999999999972</v>
      </c>
      <c r="I883" s="27">
        <f t="shared" si="208"/>
        <v>-424.37499999999881</v>
      </c>
      <c r="J883" s="27">
        <f t="shared" si="209"/>
        <v>285.471</v>
      </c>
      <c r="K883" s="27">
        <f t="shared" si="210"/>
        <v>178.42533678337193</v>
      </c>
      <c r="L883" s="27">
        <f t="shared" si="218"/>
        <v>39.521336783373101</v>
      </c>
      <c r="M883" s="31">
        <f t="shared" si="219"/>
        <v>0.81128521896979777</v>
      </c>
      <c r="N883" s="28">
        <f t="shared" si="211"/>
        <v>811.28521896979782</v>
      </c>
      <c r="O883" s="29" t="str">
        <f t="shared" si="212"/>
        <v>Braking</v>
      </c>
      <c r="P883" s="36">
        <f t="shared" si="213"/>
        <v>811.28521896979782</v>
      </c>
      <c r="Q883" s="36">
        <f>SUM(P$8:P883)</f>
        <v>2488490.1148323566</v>
      </c>
      <c r="R883" s="36">
        <f t="shared" si="220"/>
        <v>811.28521896979782</v>
      </c>
      <c r="S883" s="36">
        <f>SUM(R$8:R883)</f>
        <v>4526651.6147107566</v>
      </c>
      <c r="T883" s="36">
        <f t="shared" si="221"/>
        <v>-2038161.4998784</v>
      </c>
      <c r="U883" s="17"/>
      <c r="V883" s="24"/>
      <c r="BH883">
        <f t="shared" si="214"/>
        <v>0</v>
      </c>
      <c r="BI883">
        <f t="shared" si="215"/>
        <v>73.900000000000006</v>
      </c>
      <c r="BJ883">
        <f t="shared" si="216"/>
        <v>20.527777777777779</v>
      </c>
    </row>
    <row r="884" spans="2:62" x14ac:dyDescent="0.2">
      <c r="B884" s="4" t="s">
        <v>26</v>
      </c>
      <c r="C884" s="4">
        <v>876</v>
      </c>
      <c r="D884" s="4">
        <v>287</v>
      </c>
      <c r="E884" s="2">
        <f t="shared" si="217"/>
        <v>20.194444444444443</v>
      </c>
      <c r="F884" s="11">
        <v>72.7</v>
      </c>
      <c r="G884" s="17">
        <f t="shared" si="222"/>
        <v>-0.36111111111111227</v>
      </c>
      <c r="H884" s="17">
        <f t="shared" si="223"/>
        <v>-1.3000000000000043</v>
      </c>
      <c r="I884" s="27">
        <f t="shared" si="208"/>
        <v>-525.41666666666833</v>
      </c>
      <c r="J884" s="27">
        <f t="shared" si="209"/>
        <v>285.471</v>
      </c>
      <c r="K884" s="27">
        <f t="shared" si="210"/>
        <v>172.67778537133486</v>
      </c>
      <c r="L884" s="27">
        <f t="shared" si="218"/>
        <v>-67.267881295333495</v>
      </c>
      <c r="M884" s="31">
        <f t="shared" si="219"/>
        <v>-1.3584374917140958</v>
      </c>
      <c r="N884" s="28">
        <f t="shared" si="211"/>
        <v>-1358.4374917140958</v>
      </c>
      <c r="O884" s="29" t="str">
        <f t="shared" si="212"/>
        <v>Braking</v>
      </c>
      <c r="P884" s="36">
        <f t="shared" si="213"/>
        <v>-1358.4374917140958</v>
      </c>
      <c r="Q884" s="36">
        <f>SUM(P$8:P884)</f>
        <v>2487131.6773406425</v>
      </c>
      <c r="R884" s="36">
        <f t="shared" si="220"/>
        <v>1358.4374917140958</v>
      </c>
      <c r="S884" s="36">
        <f>SUM(R$8:R884)</f>
        <v>4528010.0522024706</v>
      </c>
      <c r="T884" s="36">
        <f t="shared" si="221"/>
        <v>-2040878.3748618281</v>
      </c>
      <c r="U884" s="17"/>
      <c r="V884" s="24"/>
      <c r="BH884">
        <f t="shared" si="214"/>
        <v>0</v>
      </c>
      <c r="BI884">
        <f t="shared" si="215"/>
        <v>72.7</v>
      </c>
      <c r="BJ884">
        <f t="shared" si="216"/>
        <v>20.194444444444446</v>
      </c>
    </row>
    <row r="885" spans="2:62" x14ac:dyDescent="0.2">
      <c r="B885" s="4" t="s">
        <v>26</v>
      </c>
      <c r="C885" s="4">
        <v>877</v>
      </c>
      <c r="D885" s="4">
        <v>288</v>
      </c>
      <c r="E885" s="2">
        <f t="shared" si="217"/>
        <v>19.805555555555557</v>
      </c>
      <c r="F885" s="11">
        <v>71.3</v>
      </c>
      <c r="G885" s="17">
        <f t="shared" si="222"/>
        <v>-0.31944444444444403</v>
      </c>
      <c r="H885" s="17">
        <f t="shared" si="223"/>
        <v>-1.1499999999999986</v>
      </c>
      <c r="I885" s="27">
        <f t="shared" si="208"/>
        <v>-464.79166666666606</v>
      </c>
      <c r="J885" s="27">
        <f t="shared" si="209"/>
        <v>285.471</v>
      </c>
      <c r="K885" s="27">
        <f t="shared" si="210"/>
        <v>166.09123259355712</v>
      </c>
      <c r="L885" s="27">
        <f t="shared" si="218"/>
        <v>-13.229434073108905</v>
      </c>
      <c r="M885" s="31">
        <f t="shared" si="219"/>
        <v>-0.26201629150351807</v>
      </c>
      <c r="N885" s="28">
        <f t="shared" si="211"/>
        <v>-262.01629150351806</v>
      </c>
      <c r="O885" s="29" t="str">
        <f t="shared" si="212"/>
        <v>Braking</v>
      </c>
      <c r="P885" s="36">
        <f t="shared" si="213"/>
        <v>-262.01629150351806</v>
      </c>
      <c r="Q885" s="36">
        <f>SUM(P$8:P885)</f>
        <v>2486869.6610491392</v>
      </c>
      <c r="R885" s="36">
        <f t="shared" si="220"/>
        <v>262.01629150351806</v>
      </c>
      <c r="S885" s="36">
        <f>SUM(R$8:R885)</f>
        <v>4528272.0684939744</v>
      </c>
      <c r="T885" s="36">
        <f t="shared" si="221"/>
        <v>-2041402.4074448352</v>
      </c>
      <c r="U885" s="17"/>
      <c r="V885" s="24"/>
      <c r="BH885">
        <f t="shared" si="214"/>
        <v>0</v>
      </c>
      <c r="BI885">
        <f t="shared" si="215"/>
        <v>71.3</v>
      </c>
      <c r="BJ885">
        <f t="shared" si="216"/>
        <v>19.805555555555554</v>
      </c>
    </row>
    <row r="886" spans="2:62" x14ac:dyDescent="0.2">
      <c r="B886" s="4" t="s">
        <v>26</v>
      </c>
      <c r="C886" s="4">
        <v>878</v>
      </c>
      <c r="D886" s="4">
        <v>289</v>
      </c>
      <c r="E886" s="2">
        <f t="shared" si="217"/>
        <v>19.555555555555557</v>
      </c>
      <c r="F886" s="11">
        <v>70.400000000000006</v>
      </c>
      <c r="G886" s="17">
        <f t="shared" si="222"/>
        <v>-0.18055555555555516</v>
      </c>
      <c r="H886" s="17">
        <f t="shared" si="223"/>
        <v>-0.64999999999999858</v>
      </c>
      <c r="I886" s="27">
        <f t="shared" si="208"/>
        <v>-262.70833333333275</v>
      </c>
      <c r="J886" s="27">
        <f t="shared" si="209"/>
        <v>285.471</v>
      </c>
      <c r="K886" s="27">
        <f t="shared" si="210"/>
        <v>161.92464987654324</v>
      </c>
      <c r="L886" s="27">
        <f t="shared" si="218"/>
        <v>184.6873165432105</v>
      </c>
      <c r="M886" s="31">
        <f t="shared" si="219"/>
        <v>3.6116630790672279</v>
      </c>
      <c r="N886" s="28">
        <f t="shared" si="211"/>
        <v>3611.663079067228</v>
      </c>
      <c r="O886" s="29" t="str">
        <f t="shared" si="212"/>
        <v>Braking</v>
      </c>
      <c r="P886" s="36">
        <f t="shared" si="213"/>
        <v>3611.663079067228</v>
      </c>
      <c r="Q886" s="36">
        <f>SUM(P$8:P886)</f>
        <v>2490481.3241282064</v>
      </c>
      <c r="R886" s="36">
        <f t="shared" si="220"/>
        <v>3611.663079067228</v>
      </c>
      <c r="S886" s="36">
        <f>SUM(R$8:R886)</f>
        <v>4531883.7315730415</v>
      </c>
      <c r="T886" s="36">
        <f t="shared" si="221"/>
        <v>-2041402.4074448352</v>
      </c>
      <c r="U886" s="17"/>
      <c r="V886" s="24"/>
      <c r="BH886">
        <f t="shared" si="214"/>
        <v>0</v>
      </c>
      <c r="BI886">
        <f t="shared" si="215"/>
        <v>70.400000000000006</v>
      </c>
      <c r="BJ886">
        <f t="shared" si="216"/>
        <v>19.555555555555557</v>
      </c>
    </row>
    <row r="887" spans="2:62" x14ac:dyDescent="0.2">
      <c r="B887" s="4" t="s">
        <v>26</v>
      </c>
      <c r="C887" s="4">
        <v>879</v>
      </c>
      <c r="D887" s="4">
        <v>290</v>
      </c>
      <c r="E887" s="2">
        <f t="shared" si="217"/>
        <v>19.444444444444443</v>
      </c>
      <c r="F887" s="11">
        <v>70</v>
      </c>
      <c r="G887" s="17">
        <f t="shared" si="222"/>
        <v>-5.5555555555556344E-2</v>
      </c>
      <c r="H887" s="17">
        <f t="shared" si="223"/>
        <v>-0.20000000000000284</v>
      </c>
      <c r="I887" s="27">
        <f t="shared" si="208"/>
        <v>-80.83333333333448</v>
      </c>
      <c r="J887" s="27">
        <f t="shared" si="209"/>
        <v>285.471</v>
      </c>
      <c r="K887" s="27">
        <f t="shared" si="210"/>
        <v>160.08982445987652</v>
      </c>
      <c r="L887" s="27">
        <f t="shared" si="218"/>
        <v>364.72749112654208</v>
      </c>
      <c r="M887" s="31">
        <f t="shared" si="219"/>
        <v>7.0919234385716505</v>
      </c>
      <c r="N887" s="28">
        <f t="shared" si="211"/>
        <v>7091.9234385716509</v>
      </c>
      <c r="O887" s="29" t="str">
        <f t="shared" si="212"/>
        <v>Braking</v>
      </c>
      <c r="P887" s="36">
        <f t="shared" si="213"/>
        <v>7091.9234385716509</v>
      </c>
      <c r="Q887" s="36">
        <f>SUM(P$8:P887)</f>
        <v>2497573.2475667782</v>
      </c>
      <c r="R887" s="36">
        <f t="shared" si="220"/>
        <v>7091.9234385716509</v>
      </c>
      <c r="S887" s="36">
        <f>SUM(R$8:R887)</f>
        <v>4538975.6550116129</v>
      </c>
      <c r="T887" s="36">
        <f t="shared" si="221"/>
        <v>-2041402.4074448347</v>
      </c>
      <c r="U887" s="17"/>
      <c r="V887" s="24"/>
      <c r="BH887">
        <f t="shared" si="214"/>
        <v>0</v>
      </c>
      <c r="BI887">
        <f t="shared" si="215"/>
        <v>70</v>
      </c>
      <c r="BJ887">
        <f t="shared" si="216"/>
        <v>19.444444444444443</v>
      </c>
    </row>
    <row r="888" spans="2:62" x14ac:dyDescent="0.2">
      <c r="B888" s="4" t="s">
        <v>26</v>
      </c>
      <c r="C888" s="4">
        <v>880</v>
      </c>
      <c r="D888" s="4">
        <v>291</v>
      </c>
      <c r="E888" s="2">
        <f t="shared" si="217"/>
        <v>19.444444444444443</v>
      </c>
      <c r="F888" s="11">
        <v>70</v>
      </c>
      <c r="G888" s="17">
        <f t="shared" si="222"/>
        <v>-0.1388888888888889</v>
      </c>
      <c r="H888" s="17">
        <f t="shared" si="223"/>
        <v>-0.5</v>
      </c>
      <c r="I888" s="27">
        <f t="shared" si="208"/>
        <v>-202.08333333333334</v>
      </c>
      <c r="J888" s="27">
        <f t="shared" si="209"/>
        <v>285.471</v>
      </c>
      <c r="K888" s="27">
        <f t="shared" si="210"/>
        <v>160.08982445987652</v>
      </c>
      <c r="L888" s="27">
        <f t="shared" si="218"/>
        <v>243.47749112654319</v>
      </c>
      <c r="M888" s="31">
        <f t="shared" si="219"/>
        <v>4.7342845496827843</v>
      </c>
      <c r="N888" s="28">
        <f t="shared" si="211"/>
        <v>4734.284549682784</v>
      </c>
      <c r="O888" s="29" t="str">
        <f t="shared" si="212"/>
        <v>Braking</v>
      </c>
      <c r="P888" s="36">
        <f t="shared" si="213"/>
        <v>4734.284549682784</v>
      </c>
      <c r="Q888" s="36">
        <f>SUM(P$8:P888)</f>
        <v>2502307.5321164611</v>
      </c>
      <c r="R888" s="36">
        <f t="shared" si="220"/>
        <v>4734.284549682784</v>
      </c>
      <c r="S888" s="36">
        <f>SUM(R$8:R888)</f>
        <v>4543709.9395612953</v>
      </c>
      <c r="T888" s="36">
        <f t="shared" si="221"/>
        <v>-2041402.4074448342</v>
      </c>
      <c r="U888" s="17"/>
      <c r="V888" s="24"/>
      <c r="BH888">
        <f t="shared" si="214"/>
        <v>0</v>
      </c>
      <c r="BI888">
        <f t="shared" si="215"/>
        <v>70</v>
      </c>
      <c r="BJ888">
        <f t="shared" si="216"/>
        <v>19.444444444444443</v>
      </c>
    </row>
    <row r="889" spans="2:62" x14ac:dyDescent="0.2">
      <c r="B889" s="4" t="s">
        <v>26</v>
      </c>
      <c r="C889" s="4">
        <v>881</v>
      </c>
      <c r="D889" s="4">
        <v>292</v>
      </c>
      <c r="E889" s="2">
        <f t="shared" si="217"/>
        <v>19.166666666666668</v>
      </c>
      <c r="F889" s="11">
        <v>69</v>
      </c>
      <c r="G889" s="17">
        <f t="shared" si="222"/>
        <v>-0.27777777777777779</v>
      </c>
      <c r="H889" s="17">
        <f t="shared" si="223"/>
        <v>-1</v>
      </c>
      <c r="I889" s="27">
        <f t="shared" si="208"/>
        <v>-404.16666666666669</v>
      </c>
      <c r="J889" s="27">
        <f t="shared" si="209"/>
        <v>285.471</v>
      </c>
      <c r="K889" s="27">
        <f t="shared" si="210"/>
        <v>155.54850086805558</v>
      </c>
      <c r="L889" s="27">
        <f t="shared" si="218"/>
        <v>36.85283420138893</v>
      </c>
      <c r="M889" s="31">
        <f t="shared" si="219"/>
        <v>0.70634598885995459</v>
      </c>
      <c r="N889" s="28">
        <f t="shared" si="211"/>
        <v>706.34598885995456</v>
      </c>
      <c r="O889" s="29" t="str">
        <f t="shared" si="212"/>
        <v>Braking</v>
      </c>
      <c r="P889" s="36">
        <f t="shared" si="213"/>
        <v>706.34598885995456</v>
      </c>
      <c r="Q889" s="36">
        <f>SUM(P$8:P889)</f>
        <v>2503013.878105321</v>
      </c>
      <c r="R889" s="36">
        <f t="shared" si="220"/>
        <v>706.34598885995456</v>
      </c>
      <c r="S889" s="36">
        <f>SUM(R$8:R889)</f>
        <v>4544416.2855501557</v>
      </c>
      <c r="T889" s="36">
        <f t="shared" si="221"/>
        <v>-2041402.4074448347</v>
      </c>
      <c r="U889" s="17"/>
      <c r="V889" s="24"/>
      <c r="BH889">
        <f t="shared" si="214"/>
        <v>0</v>
      </c>
      <c r="BI889">
        <f t="shared" si="215"/>
        <v>69</v>
      </c>
      <c r="BJ889">
        <f t="shared" si="216"/>
        <v>19.166666666666668</v>
      </c>
    </row>
    <row r="890" spans="2:62" x14ac:dyDescent="0.2">
      <c r="B890" s="4" t="s">
        <v>26</v>
      </c>
      <c r="C890" s="4">
        <v>882</v>
      </c>
      <c r="D890" s="4">
        <v>293</v>
      </c>
      <c r="E890" s="2">
        <f t="shared" si="217"/>
        <v>18.888888888888889</v>
      </c>
      <c r="F890" s="11">
        <v>68</v>
      </c>
      <c r="G890" s="17">
        <f t="shared" si="222"/>
        <v>-0.1388888888888889</v>
      </c>
      <c r="H890" s="17">
        <f t="shared" si="223"/>
        <v>-0.5</v>
      </c>
      <c r="I890" s="27">
        <f t="shared" si="208"/>
        <v>-202.08333333333334</v>
      </c>
      <c r="J890" s="27">
        <f t="shared" si="209"/>
        <v>285.471</v>
      </c>
      <c r="K890" s="27">
        <f t="shared" si="210"/>
        <v>151.0725200617284</v>
      </c>
      <c r="L890" s="27">
        <f t="shared" si="218"/>
        <v>234.46018672839503</v>
      </c>
      <c r="M890" s="31">
        <f t="shared" si="219"/>
        <v>4.4286924159807946</v>
      </c>
      <c r="N890" s="28">
        <f t="shared" si="211"/>
        <v>4428.692415980795</v>
      </c>
      <c r="O890" s="29" t="str">
        <f t="shared" si="212"/>
        <v>Braking</v>
      </c>
      <c r="P890" s="36">
        <f t="shared" si="213"/>
        <v>4428.692415980795</v>
      </c>
      <c r="Q890" s="36">
        <f>SUM(P$8:P890)</f>
        <v>2507442.5705213016</v>
      </c>
      <c r="R890" s="36">
        <f t="shared" si="220"/>
        <v>4428.692415980795</v>
      </c>
      <c r="S890" s="36">
        <f>SUM(R$8:R890)</f>
        <v>4548844.9779661363</v>
      </c>
      <c r="T890" s="36">
        <f t="shared" si="221"/>
        <v>-2041402.4074448347</v>
      </c>
      <c r="U890" s="17"/>
      <c r="V890" s="24"/>
      <c r="BH890">
        <f t="shared" si="214"/>
        <v>0</v>
      </c>
      <c r="BI890">
        <f t="shared" si="215"/>
        <v>68</v>
      </c>
      <c r="BJ890">
        <f t="shared" si="216"/>
        <v>18.888888888888889</v>
      </c>
    </row>
    <row r="891" spans="2:62" x14ac:dyDescent="0.2">
      <c r="B891" s="4" t="s">
        <v>26</v>
      </c>
      <c r="C891" s="4">
        <v>883</v>
      </c>
      <c r="D891" s="4">
        <v>294</v>
      </c>
      <c r="E891" s="2">
        <f t="shared" si="217"/>
        <v>18.888888888888889</v>
      </c>
      <c r="F891" s="11">
        <v>68</v>
      </c>
      <c r="G891" s="17">
        <f t="shared" si="222"/>
        <v>0</v>
      </c>
      <c r="H891" s="17">
        <f t="shared" si="223"/>
        <v>0</v>
      </c>
      <c r="I891" s="27">
        <f t="shared" si="208"/>
        <v>0</v>
      </c>
      <c r="J891" s="27">
        <f t="shared" si="209"/>
        <v>285.471</v>
      </c>
      <c r="K891" s="27">
        <f t="shared" si="210"/>
        <v>151.0725200617284</v>
      </c>
      <c r="L891" s="27">
        <f t="shared" si="218"/>
        <v>436.54352006172837</v>
      </c>
      <c r="M891" s="31">
        <f t="shared" si="219"/>
        <v>8.2458220456104243</v>
      </c>
      <c r="N891" s="28">
        <f t="shared" si="211"/>
        <v>0</v>
      </c>
      <c r="O891" s="29" t="str">
        <f t="shared" si="212"/>
        <v>Not Braking</v>
      </c>
      <c r="P891" s="36">
        <f t="shared" si="213"/>
        <v>8245.8220456104245</v>
      </c>
      <c r="Q891" s="36">
        <f>SUM(P$8:P891)</f>
        <v>2515688.3925669119</v>
      </c>
      <c r="R891" s="36">
        <f t="shared" si="220"/>
        <v>8245.8220456104245</v>
      </c>
      <c r="S891" s="36">
        <f>SUM(R$8:R891)</f>
        <v>4557090.8000117466</v>
      </c>
      <c r="T891" s="36">
        <f t="shared" si="221"/>
        <v>-2041402.4074448347</v>
      </c>
      <c r="U891" s="17"/>
      <c r="V891" s="24"/>
      <c r="BH891">
        <f t="shared" si="214"/>
        <v>0</v>
      </c>
      <c r="BI891">
        <f t="shared" si="215"/>
        <v>68</v>
      </c>
      <c r="BJ891">
        <f t="shared" si="216"/>
        <v>18.888888888888889</v>
      </c>
    </row>
    <row r="892" spans="2:62" x14ac:dyDescent="0.2">
      <c r="B892" s="4" t="s">
        <v>26</v>
      </c>
      <c r="C892" s="4">
        <v>884</v>
      </c>
      <c r="D892" s="4">
        <v>295</v>
      </c>
      <c r="E892" s="2">
        <f t="shared" si="217"/>
        <v>18.888888888888889</v>
      </c>
      <c r="F892" s="11">
        <v>68</v>
      </c>
      <c r="G892" s="17">
        <f t="shared" si="222"/>
        <v>1.3888888888888099E-2</v>
      </c>
      <c r="H892" s="17">
        <f t="shared" si="223"/>
        <v>4.9999999999997158E-2</v>
      </c>
      <c r="I892" s="27">
        <f t="shared" si="208"/>
        <v>20.208333333332185</v>
      </c>
      <c r="J892" s="27">
        <f t="shared" si="209"/>
        <v>285.471</v>
      </c>
      <c r="K892" s="27">
        <f t="shared" si="210"/>
        <v>151.0725200617284</v>
      </c>
      <c r="L892" s="27">
        <f t="shared" si="218"/>
        <v>456.75185339506055</v>
      </c>
      <c r="M892" s="31">
        <f t="shared" si="219"/>
        <v>8.627535008573366</v>
      </c>
      <c r="N892" s="28">
        <f t="shared" si="211"/>
        <v>0</v>
      </c>
      <c r="O892" s="29" t="str">
        <f t="shared" si="212"/>
        <v>Not Braking</v>
      </c>
      <c r="P892" s="36">
        <f t="shared" si="213"/>
        <v>8627.5350085733662</v>
      </c>
      <c r="Q892" s="36">
        <f>SUM(P$8:P892)</f>
        <v>2524315.9275754853</v>
      </c>
      <c r="R892" s="36">
        <f t="shared" si="220"/>
        <v>8627.5350085733662</v>
      </c>
      <c r="S892" s="36">
        <f>SUM(R$8:R892)</f>
        <v>4565718.3350203196</v>
      </c>
      <c r="T892" s="36">
        <f t="shared" si="221"/>
        <v>-2041402.4074448342</v>
      </c>
      <c r="U892" s="17"/>
      <c r="V892" s="24"/>
      <c r="BH892">
        <f t="shared" si="214"/>
        <v>0</v>
      </c>
      <c r="BI892">
        <f t="shared" si="215"/>
        <v>68</v>
      </c>
      <c r="BJ892">
        <f t="shared" si="216"/>
        <v>18.888888888888889</v>
      </c>
    </row>
    <row r="893" spans="2:62" x14ac:dyDescent="0.2">
      <c r="B893" s="4" t="s">
        <v>26</v>
      </c>
      <c r="C893" s="4">
        <v>885</v>
      </c>
      <c r="D893" s="4">
        <v>296</v>
      </c>
      <c r="E893" s="2">
        <f t="shared" si="217"/>
        <v>18.916666666666668</v>
      </c>
      <c r="F893" s="11">
        <v>68.099999999999994</v>
      </c>
      <c r="G893" s="17">
        <f t="shared" si="222"/>
        <v>5.5555555555556344E-2</v>
      </c>
      <c r="H893" s="17">
        <f t="shared" si="223"/>
        <v>0.20000000000000284</v>
      </c>
      <c r="I893" s="27">
        <f t="shared" si="208"/>
        <v>80.83333333333448</v>
      </c>
      <c r="J893" s="27">
        <f t="shared" si="209"/>
        <v>285.471</v>
      </c>
      <c r="K893" s="27">
        <f t="shared" si="210"/>
        <v>151.51717771701391</v>
      </c>
      <c r="L893" s="27">
        <f t="shared" si="218"/>
        <v>517.82151105034836</v>
      </c>
      <c r="M893" s="31">
        <f t="shared" si="219"/>
        <v>9.7954569173690906</v>
      </c>
      <c r="N893" s="28">
        <f t="shared" si="211"/>
        <v>0</v>
      </c>
      <c r="O893" s="29" t="str">
        <f t="shared" si="212"/>
        <v>Not Braking</v>
      </c>
      <c r="P893" s="36">
        <f t="shared" si="213"/>
        <v>9795.4569173690907</v>
      </c>
      <c r="Q893" s="36">
        <f>SUM(P$8:P893)</f>
        <v>2534111.3844928546</v>
      </c>
      <c r="R893" s="36">
        <f t="shared" si="220"/>
        <v>9795.4569173690907</v>
      </c>
      <c r="S893" s="36">
        <f>SUM(R$8:R893)</f>
        <v>4575513.7919376884</v>
      </c>
      <c r="T893" s="36">
        <f t="shared" si="221"/>
        <v>-2041402.4074448338</v>
      </c>
      <c r="U893" s="17"/>
      <c r="V893" s="24"/>
      <c r="BH893">
        <f t="shared" si="214"/>
        <v>0</v>
      </c>
      <c r="BI893">
        <f t="shared" si="215"/>
        <v>68.099999999999994</v>
      </c>
      <c r="BJ893">
        <f t="shared" si="216"/>
        <v>18.916666666666664</v>
      </c>
    </row>
    <row r="894" spans="2:62" x14ac:dyDescent="0.2">
      <c r="B894" s="4" t="s">
        <v>26</v>
      </c>
      <c r="C894" s="4">
        <v>886</v>
      </c>
      <c r="D894" s="4">
        <v>297</v>
      </c>
      <c r="E894" s="2">
        <f t="shared" si="217"/>
        <v>19</v>
      </c>
      <c r="F894" s="11">
        <v>68.400000000000006</v>
      </c>
      <c r="G894" s="17">
        <f t="shared" si="222"/>
        <v>6.9444444444444448E-2</v>
      </c>
      <c r="H894" s="17">
        <f t="shared" si="223"/>
        <v>0.25</v>
      </c>
      <c r="I894" s="27">
        <f t="shared" si="208"/>
        <v>101.04166666666667</v>
      </c>
      <c r="J894" s="27">
        <f t="shared" si="209"/>
        <v>285.471</v>
      </c>
      <c r="K894" s="27">
        <f t="shared" si="210"/>
        <v>152.85507125000001</v>
      </c>
      <c r="L894" s="27">
        <f t="shared" si="218"/>
        <v>539.36773791666667</v>
      </c>
      <c r="M894" s="31">
        <f t="shared" si="219"/>
        <v>10.247987020416668</v>
      </c>
      <c r="N894" s="28">
        <f t="shared" si="211"/>
        <v>0</v>
      </c>
      <c r="O894" s="29" t="str">
        <f t="shared" si="212"/>
        <v>Not Braking</v>
      </c>
      <c r="P894" s="36">
        <f t="shared" si="213"/>
        <v>10247.987020416667</v>
      </c>
      <c r="Q894" s="36">
        <f>SUM(P$8:P894)</f>
        <v>2544359.3715132712</v>
      </c>
      <c r="R894" s="36">
        <f t="shared" si="220"/>
        <v>10247.987020416667</v>
      </c>
      <c r="S894" s="36">
        <f>SUM(R$8:R894)</f>
        <v>4585761.7789581055</v>
      </c>
      <c r="T894" s="36">
        <f t="shared" si="221"/>
        <v>-2041402.4074448342</v>
      </c>
      <c r="U894" s="17"/>
      <c r="V894" s="24"/>
      <c r="BH894">
        <f t="shared" si="214"/>
        <v>0</v>
      </c>
      <c r="BI894">
        <f t="shared" si="215"/>
        <v>68.400000000000006</v>
      </c>
      <c r="BJ894">
        <f t="shared" si="216"/>
        <v>19</v>
      </c>
    </row>
    <row r="895" spans="2:62" x14ac:dyDescent="0.2">
      <c r="B895" s="4" t="s">
        <v>26</v>
      </c>
      <c r="C895" s="4">
        <v>887</v>
      </c>
      <c r="D895" s="4">
        <v>298</v>
      </c>
      <c r="E895" s="2">
        <f t="shared" si="217"/>
        <v>19.055555555555557</v>
      </c>
      <c r="F895" s="11">
        <v>68.599999999999994</v>
      </c>
      <c r="G895" s="17">
        <f t="shared" si="222"/>
        <v>4.1666666666666269E-2</v>
      </c>
      <c r="H895" s="17">
        <f t="shared" si="223"/>
        <v>0.14999999999999858</v>
      </c>
      <c r="I895" s="27">
        <f t="shared" si="208"/>
        <v>60.624999999999424</v>
      </c>
      <c r="J895" s="27">
        <f t="shared" si="209"/>
        <v>285.471</v>
      </c>
      <c r="K895" s="27">
        <f t="shared" si="210"/>
        <v>153.75026741126547</v>
      </c>
      <c r="L895" s="27">
        <f t="shared" si="218"/>
        <v>499.84626741126488</v>
      </c>
      <c r="M895" s="31">
        <f t="shared" si="219"/>
        <v>9.5248483178924364</v>
      </c>
      <c r="N895" s="28">
        <f t="shared" si="211"/>
        <v>0</v>
      </c>
      <c r="O895" s="29" t="str">
        <f t="shared" si="212"/>
        <v>Not Braking</v>
      </c>
      <c r="P895" s="36">
        <f t="shared" si="213"/>
        <v>9524.8483178924362</v>
      </c>
      <c r="Q895" s="36">
        <f>SUM(P$8:P895)</f>
        <v>2553884.2198311635</v>
      </c>
      <c r="R895" s="36">
        <f t="shared" si="220"/>
        <v>9524.8483178924362</v>
      </c>
      <c r="S895" s="36">
        <f>SUM(R$8:R895)</f>
        <v>4595286.6272759978</v>
      </c>
      <c r="T895" s="36">
        <f t="shared" si="221"/>
        <v>-2041402.4074448342</v>
      </c>
      <c r="U895" s="17"/>
      <c r="V895" s="24"/>
      <c r="BH895">
        <f t="shared" si="214"/>
        <v>0</v>
      </c>
      <c r="BI895">
        <f t="shared" si="215"/>
        <v>68.599999999999994</v>
      </c>
      <c r="BJ895">
        <f t="shared" si="216"/>
        <v>19.055555555555554</v>
      </c>
    </row>
    <row r="896" spans="2:62" x14ac:dyDescent="0.2">
      <c r="B896" s="4" t="s">
        <v>26</v>
      </c>
      <c r="C896" s="4">
        <v>888</v>
      </c>
      <c r="D896" s="4">
        <v>299</v>
      </c>
      <c r="E896" s="2">
        <f t="shared" si="217"/>
        <v>19.083333333333332</v>
      </c>
      <c r="F896" s="11">
        <v>68.7</v>
      </c>
      <c r="G896" s="17">
        <f t="shared" si="222"/>
        <v>-1.3888888888888099E-2</v>
      </c>
      <c r="H896" s="17">
        <f t="shared" si="223"/>
        <v>-4.9999999999997158E-2</v>
      </c>
      <c r="I896" s="27">
        <f t="shared" si="208"/>
        <v>-20.208333333332185</v>
      </c>
      <c r="J896" s="27">
        <f t="shared" si="209"/>
        <v>285.471</v>
      </c>
      <c r="K896" s="27">
        <f t="shared" si="210"/>
        <v>154.19884563368055</v>
      </c>
      <c r="L896" s="27">
        <f t="shared" si="218"/>
        <v>419.46151230034837</v>
      </c>
      <c r="M896" s="31">
        <f t="shared" si="219"/>
        <v>8.0047238597316479</v>
      </c>
      <c r="N896" s="28">
        <f t="shared" si="211"/>
        <v>8004.7238597316473</v>
      </c>
      <c r="O896" s="29" t="str">
        <f t="shared" si="212"/>
        <v>Braking</v>
      </c>
      <c r="P896" s="36">
        <f t="shared" si="213"/>
        <v>8004.7238597316473</v>
      </c>
      <c r="Q896" s="36">
        <f>SUM(P$8:P896)</f>
        <v>2561888.9436908951</v>
      </c>
      <c r="R896" s="36">
        <f t="shared" si="220"/>
        <v>8004.7238597316473</v>
      </c>
      <c r="S896" s="36">
        <f>SUM(R$8:R896)</f>
        <v>4603291.3511357298</v>
      </c>
      <c r="T896" s="36">
        <f t="shared" si="221"/>
        <v>-2041402.4074448347</v>
      </c>
      <c r="U896" s="17"/>
      <c r="V896" s="24"/>
      <c r="BH896">
        <f t="shared" si="214"/>
        <v>0</v>
      </c>
      <c r="BI896">
        <f t="shared" si="215"/>
        <v>68.7</v>
      </c>
      <c r="BJ896">
        <f t="shared" si="216"/>
        <v>19.083333333333332</v>
      </c>
    </row>
    <row r="897" spans="2:62" x14ac:dyDescent="0.2">
      <c r="B897" s="4" t="s">
        <v>26</v>
      </c>
      <c r="C897" s="4">
        <v>889</v>
      </c>
      <c r="D897" s="4">
        <v>300</v>
      </c>
      <c r="E897" s="2">
        <f t="shared" si="217"/>
        <v>19.027777777777779</v>
      </c>
      <c r="F897" s="11">
        <v>68.5</v>
      </c>
      <c r="G897" s="17">
        <f t="shared" si="222"/>
        <v>-8.3333333333334522E-2</v>
      </c>
      <c r="H897" s="17">
        <f t="shared" si="223"/>
        <v>-0.30000000000000426</v>
      </c>
      <c r="I897" s="27">
        <f t="shared" si="208"/>
        <v>-121.25000000000173</v>
      </c>
      <c r="J897" s="27">
        <f t="shared" si="209"/>
        <v>285.471</v>
      </c>
      <c r="K897" s="27">
        <f t="shared" si="210"/>
        <v>153.30234261670529</v>
      </c>
      <c r="L897" s="27">
        <f t="shared" si="218"/>
        <v>317.52334261670353</v>
      </c>
      <c r="M897" s="31">
        <f t="shared" si="219"/>
        <v>6.0417636025678316</v>
      </c>
      <c r="N897" s="28">
        <f t="shared" si="211"/>
        <v>6041.7636025678312</v>
      </c>
      <c r="O897" s="29" t="str">
        <f t="shared" si="212"/>
        <v>Braking</v>
      </c>
      <c r="P897" s="36">
        <f t="shared" si="213"/>
        <v>6041.7636025678312</v>
      </c>
      <c r="Q897" s="36">
        <f>SUM(P$8:P897)</f>
        <v>2567930.7072934629</v>
      </c>
      <c r="R897" s="36">
        <f t="shared" si="220"/>
        <v>6041.7636025678312</v>
      </c>
      <c r="S897" s="36">
        <f>SUM(R$8:R897)</f>
        <v>4609333.1147382976</v>
      </c>
      <c r="T897" s="36">
        <f t="shared" si="221"/>
        <v>-2041402.4074448347</v>
      </c>
      <c r="U897" s="17"/>
      <c r="V897" s="24"/>
      <c r="BH897">
        <f t="shared" si="214"/>
        <v>0</v>
      </c>
      <c r="BI897">
        <f t="shared" si="215"/>
        <v>68.5</v>
      </c>
      <c r="BJ897">
        <f t="shared" si="216"/>
        <v>19.027777777777779</v>
      </c>
    </row>
    <row r="898" spans="2:62" x14ac:dyDescent="0.2">
      <c r="B898" s="4" t="s">
        <v>26</v>
      </c>
      <c r="C898" s="4">
        <v>890</v>
      </c>
      <c r="D898" s="4">
        <v>301</v>
      </c>
      <c r="E898" s="2">
        <f t="shared" si="217"/>
        <v>18.916666666666668</v>
      </c>
      <c r="F898" s="11">
        <v>68.099999999999994</v>
      </c>
      <c r="G898" s="17">
        <f t="shared" si="222"/>
        <v>-0.16666666666666705</v>
      </c>
      <c r="H898" s="17">
        <f t="shared" si="223"/>
        <v>-0.60000000000000142</v>
      </c>
      <c r="I898" s="27">
        <f t="shared" si="208"/>
        <v>-242.50000000000054</v>
      </c>
      <c r="J898" s="27">
        <f t="shared" si="209"/>
        <v>285.471</v>
      </c>
      <c r="K898" s="27">
        <f t="shared" si="210"/>
        <v>151.51717771701391</v>
      </c>
      <c r="L898" s="27">
        <f t="shared" si="218"/>
        <v>194.48817771701337</v>
      </c>
      <c r="M898" s="31">
        <f t="shared" si="219"/>
        <v>3.6790680284801698</v>
      </c>
      <c r="N898" s="28">
        <f t="shared" si="211"/>
        <v>3679.0680284801697</v>
      </c>
      <c r="O898" s="29" t="str">
        <f t="shared" si="212"/>
        <v>Braking</v>
      </c>
      <c r="P898" s="36">
        <f t="shared" si="213"/>
        <v>3679.0680284801697</v>
      </c>
      <c r="Q898" s="36">
        <f>SUM(P$8:P898)</f>
        <v>2571609.7753219432</v>
      </c>
      <c r="R898" s="36">
        <f t="shared" si="220"/>
        <v>3679.0680284801697</v>
      </c>
      <c r="S898" s="36">
        <f>SUM(R$8:R898)</f>
        <v>4613012.1827667775</v>
      </c>
      <c r="T898" s="36">
        <f t="shared" si="221"/>
        <v>-2041402.4074448342</v>
      </c>
      <c r="U898" s="17"/>
      <c r="V898" s="24"/>
      <c r="BH898">
        <f t="shared" si="214"/>
        <v>0</v>
      </c>
      <c r="BI898">
        <f t="shared" si="215"/>
        <v>68.099999999999994</v>
      </c>
      <c r="BJ898">
        <f t="shared" si="216"/>
        <v>18.916666666666664</v>
      </c>
    </row>
    <row r="899" spans="2:62" x14ac:dyDescent="0.2">
      <c r="B899" s="4" t="s">
        <v>26</v>
      </c>
      <c r="C899" s="4">
        <v>891</v>
      </c>
      <c r="D899" s="4">
        <v>302</v>
      </c>
      <c r="E899" s="2">
        <f t="shared" si="217"/>
        <v>18.694444444444443</v>
      </c>
      <c r="F899" s="11">
        <v>67.3</v>
      </c>
      <c r="G899" s="17">
        <f t="shared" si="222"/>
        <v>-0.26388888888888767</v>
      </c>
      <c r="H899" s="17">
        <f t="shared" si="223"/>
        <v>-0.94999999999999574</v>
      </c>
      <c r="I899" s="27">
        <f t="shared" si="208"/>
        <v>-383.95833333333155</v>
      </c>
      <c r="J899" s="27">
        <f t="shared" si="209"/>
        <v>285.471</v>
      </c>
      <c r="K899" s="27">
        <f t="shared" si="210"/>
        <v>147.97821245466818</v>
      </c>
      <c r="L899" s="27">
        <f t="shared" si="218"/>
        <v>49.490879121336661</v>
      </c>
      <c r="M899" s="31">
        <f t="shared" si="219"/>
        <v>0.92520449024054363</v>
      </c>
      <c r="N899" s="28">
        <f t="shared" si="211"/>
        <v>925.20449024054358</v>
      </c>
      <c r="O899" s="29" t="str">
        <f t="shared" si="212"/>
        <v>Braking</v>
      </c>
      <c r="P899" s="36">
        <f t="shared" si="213"/>
        <v>925.20449024054358</v>
      </c>
      <c r="Q899" s="36">
        <f>SUM(P$8:P899)</f>
        <v>2572534.9798121839</v>
      </c>
      <c r="R899" s="36">
        <f t="shared" si="220"/>
        <v>925.20449024054358</v>
      </c>
      <c r="S899" s="36">
        <f>SUM(R$8:R899)</f>
        <v>4613937.3872570181</v>
      </c>
      <c r="T899" s="36">
        <f t="shared" si="221"/>
        <v>-2041402.4074448342</v>
      </c>
      <c r="U899" s="17"/>
      <c r="V899" s="24"/>
      <c r="BH899">
        <f t="shared" si="214"/>
        <v>0</v>
      </c>
      <c r="BI899">
        <f t="shared" si="215"/>
        <v>67.3</v>
      </c>
      <c r="BJ899">
        <f t="shared" si="216"/>
        <v>18.694444444444443</v>
      </c>
    </row>
    <row r="900" spans="2:62" x14ac:dyDescent="0.2">
      <c r="B900" s="4" t="s">
        <v>26</v>
      </c>
      <c r="C900" s="4">
        <v>892</v>
      </c>
      <c r="D900" s="4">
        <v>303</v>
      </c>
      <c r="E900" s="2">
        <f t="shared" si="217"/>
        <v>18.388888888888889</v>
      </c>
      <c r="F900" s="11">
        <v>66.2</v>
      </c>
      <c r="G900" s="17">
        <f t="shared" si="222"/>
        <v>-0.34722222222222221</v>
      </c>
      <c r="H900" s="17">
        <f t="shared" si="223"/>
        <v>-1.25</v>
      </c>
      <c r="I900" s="27">
        <f t="shared" si="208"/>
        <v>-505.20833333333331</v>
      </c>
      <c r="J900" s="27">
        <f t="shared" si="209"/>
        <v>285.471</v>
      </c>
      <c r="K900" s="27">
        <f t="shared" si="210"/>
        <v>143.18041842978397</v>
      </c>
      <c r="L900" s="27">
        <f t="shared" si="218"/>
        <v>-76.556914903549341</v>
      </c>
      <c r="M900" s="31">
        <f t="shared" si="219"/>
        <v>-1.4077966018374908</v>
      </c>
      <c r="N900" s="28">
        <f t="shared" si="211"/>
        <v>-1407.7966018374907</v>
      </c>
      <c r="O900" s="29" t="str">
        <f t="shared" si="212"/>
        <v>Braking</v>
      </c>
      <c r="P900" s="36">
        <f t="shared" si="213"/>
        <v>-1407.7966018374907</v>
      </c>
      <c r="Q900" s="36">
        <f>SUM(P$8:P900)</f>
        <v>2571127.1832103464</v>
      </c>
      <c r="R900" s="36">
        <f t="shared" si="220"/>
        <v>1407.7966018374907</v>
      </c>
      <c r="S900" s="36">
        <f>SUM(R$8:R900)</f>
        <v>4615345.1838588556</v>
      </c>
      <c r="T900" s="36">
        <f t="shared" si="221"/>
        <v>-2044218.0006485092</v>
      </c>
      <c r="U900" s="17"/>
      <c r="V900" s="24"/>
      <c r="BH900">
        <f t="shared" si="214"/>
        <v>0</v>
      </c>
      <c r="BI900">
        <f t="shared" si="215"/>
        <v>66.2</v>
      </c>
      <c r="BJ900">
        <f t="shared" si="216"/>
        <v>18.388888888888889</v>
      </c>
    </row>
    <row r="901" spans="2:62" x14ac:dyDescent="0.2">
      <c r="B901" s="4" t="s">
        <v>26</v>
      </c>
      <c r="C901" s="4">
        <v>893</v>
      </c>
      <c r="D901" s="4">
        <v>304</v>
      </c>
      <c r="E901" s="2">
        <f t="shared" si="217"/>
        <v>18</v>
      </c>
      <c r="F901" s="11">
        <v>64.8</v>
      </c>
      <c r="G901" s="17">
        <f t="shared" si="222"/>
        <v>-0.36111111111111133</v>
      </c>
      <c r="H901" s="17">
        <f t="shared" si="223"/>
        <v>-1.3000000000000007</v>
      </c>
      <c r="I901" s="27">
        <f t="shared" si="208"/>
        <v>-525.41666666666697</v>
      </c>
      <c r="J901" s="27">
        <f t="shared" si="209"/>
        <v>285.471</v>
      </c>
      <c r="K901" s="27">
        <f t="shared" si="210"/>
        <v>137.18848500000001</v>
      </c>
      <c r="L901" s="27">
        <f t="shared" si="218"/>
        <v>-102.75718166666695</v>
      </c>
      <c r="M901" s="31">
        <f t="shared" si="219"/>
        <v>-1.8496292700000052</v>
      </c>
      <c r="N901" s="28">
        <f t="shared" si="211"/>
        <v>-1849.6292700000051</v>
      </c>
      <c r="O901" s="29" t="str">
        <f t="shared" si="212"/>
        <v>Braking</v>
      </c>
      <c r="P901" s="36">
        <f t="shared" si="213"/>
        <v>-1849.6292700000051</v>
      </c>
      <c r="Q901" s="36">
        <f>SUM(P$8:P901)</f>
        <v>2569277.5539403465</v>
      </c>
      <c r="R901" s="36">
        <f t="shared" si="220"/>
        <v>1849.6292700000051</v>
      </c>
      <c r="S901" s="36">
        <f>SUM(R$8:R901)</f>
        <v>4617194.813128856</v>
      </c>
      <c r="T901" s="36">
        <f t="shared" si="221"/>
        <v>-2047917.2591885095</v>
      </c>
      <c r="U901" s="17"/>
      <c r="V901" s="24"/>
      <c r="BH901">
        <f t="shared" si="214"/>
        <v>0</v>
      </c>
      <c r="BI901">
        <f t="shared" si="215"/>
        <v>64.8</v>
      </c>
      <c r="BJ901">
        <f t="shared" si="216"/>
        <v>18</v>
      </c>
    </row>
    <row r="902" spans="2:62" x14ac:dyDescent="0.2">
      <c r="B902" s="4" t="s">
        <v>26</v>
      </c>
      <c r="C902" s="4">
        <v>894</v>
      </c>
      <c r="D902" s="4">
        <v>305</v>
      </c>
      <c r="E902" s="2">
        <f t="shared" si="217"/>
        <v>17.666666666666668</v>
      </c>
      <c r="F902" s="11">
        <v>63.6</v>
      </c>
      <c r="G902" s="17">
        <f t="shared" si="222"/>
        <v>-0.30555555555555497</v>
      </c>
      <c r="H902" s="17">
        <f t="shared" si="223"/>
        <v>-1.0999999999999979</v>
      </c>
      <c r="I902" s="27">
        <f t="shared" si="208"/>
        <v>-444.58333333333246</v>
      </c>
      <c r="J902" s="27">
        <f t="shared" si="209"/>
        <v>285.471</v>
      </c>
      <c r="K902" s="27">
        <f t="shared" si="210"/>
        <v>132.15447680555559</v>
      </c>
      <c r="L902" s="27">
        <f t="shared" si="218"/>
        <v>-26.957856527776869</v>
      </c>
      <c r="M902" s="31">
        <f t="shared" si="219"/>
        <v>-0.47625546532405805</v>
      </c>
      <c r="N902" s="28">
        <f t="shared" si="211"/>
        <v>-476.25546532405804</v>
      </c>
      <c r="O902" s="29" t="str">
        <f t="shared" si="212"/>
        <v>Braking</v>
      </c>
      <c r="P902" s="36">
        <f t="shared" si="213"/>
        <v>-476.25546532405804</v>
      </c>
      <c r="Q902" s="36">
        <f>SUM(P$8:P902)</f>
        <v>2568801.2984750224</v>
      </c>
      <c r="R902" s="36">
        <f t="shared" si="220"/>
        <v>476.25546532405804</v>
      </c>
      <c r="S902" s="36">
        <f>SUM(R$8:R902)</f>
        <v>4617671.06859418</v>
      </c>
      <c r="T902" s="36">
        <f t="shared" si="221"/>
        <v>-2048869.7701191576</v>
      </c>
      <c r="U902" s="17"/>
      <c r="V902" s="24"/>
      <c r="BH902">
        <f t="shared" si="214"/>
        <v>0</v>
      </c>
      <c r="BI902">
        <f t="shared" si="215"/>
        <v>63.6</v>
      </c>
      <c r="BJ902">
        <f t="shared" si="216"/>
        <v>17.666666666666668</v>
      </c>
    </row>
    <row r="903" spans="2:62" x14ac:dyDescent="0.2">
      <c r="B903" s="4" t="s">
        <v>26</v>
      </c>
      <c r="C903" s="4">
        <v>895</v>
      </c>
      <c r="D903" s="4">
        <v>306</v>
      </c>
      <c r="E903" s="2">
        <f t="shared" si="217"/>
        <v>17.388888888888889</v>
      </c>
      <c r="F903" s="11">
        <v>62.6</v>
      </c>
      <c r="G903" s="17">
        <f t="shared" si="222"/>
        <v>-0.20833333333333331</v>
      </c>
      <c r="H903" s="17">
        <f t="shared" si="223"/>
        <v>-0.75</v>
      </c>
      <c r="I903" s="27">
        <f t="shared" si="208"/>
        <v>-303.125</v>
      </c>
      <c r="J903" s="27">
        <f t="shared" si="209"/>
        <v>285.471</v>
      </c>
      <c r="K903" s="27">
        <f t="shared" si="210"/>
        <v>128.0313470408951</v>
      </c>
      <c r="L903" s="27">
        <f t="shared" si="218"/>
        <v>110.37734704089507</v>
      </c>
      <c r="M903" s="31">
        <f t="shared" si="219"/>
        <v>1.9193394235444532</v>
      </c>
      <c r="N903" s="28">
        <f t="shared" si="211"/>
        <v>1919.3394235444532</v>
      </c>
      <c r="O903" s="29" t="str">
        <f t="shared" si="212"/>
        <v>Braking</v>
      </c>
      <c r="P903" s="36">
        <f t="shared" si="213"/>
        <v>1919.3394235444532</v>
      </c>
      <c r="Q903" s="36">
        <f>SUM(P$8:P903)</f>
        <v>2570720.6378985667</v>
      </c>
      <c r="R903" s="36">
        <f t="shared" si="220"/>
        <v>1919.3394235444532</v>
      </c>
      <c r="S903" s="36">
        <f>SUM(R$8:R903)</f>
        <v>4619590.4080177248</v>
      </c>
      <c r="T903" s="36">
        <f t="shared" si="221"/>
        <v>-2048869.7701191581</v>
      </c>
      <c r="U903" s="17"/>
      <c r="V903" s="24"/>
      <c r="BH903">
        <f t="shared" si="214"/>
        <v>0</v>
      </c>
      <c r="BI903">
        <f t="shared" si="215"/>
        <v>62.6</v>
      </c>
      <c r="BJ903">
        <f t="shared" si="216"/>
        <v>17.388888888888889</v>
      </c>
    </row>
    <row r="904" spans="2:62" x14ac:dyDescent="0.2">
      <c r="B904" s="4" t="s">
        <v>26</v>
      </c>
      <c r="C904" s="4">
        <v>896</v>
      </c>
      <c r="D904" s="4">
        <v>307</v>
      </c>
      <c r="E904" s="2">
        <f t="shared" si="217"/>
        <v>17.25</v>
      </c>
      <c r="F904" s="11">
        <v>62.1</v>
      </c>
      <c r="G904" s="17">
        <f t="shared" si="222"/>
        <v>-9.7222222222222612E-2</v>
      </c>
      <c r="H904" s="17">
        <f t="shared" si="223"/>
        <v>-0.35000000000000142</v>
      </c>
      <c r="I904" s="27">
        <f t="shared" ref="I904:I967" si="224">$I$4*G904</f>
        <v>-141.45833333333391</v>
      </c>
      <c r="J904" s="27">
        <f t="shared" ref="J904:J967" si="225">$I$4*$J$4*9.81</f>
        <v>285.471</v>
      </c>
      <c r="K904" s="27">
        <f t="shared" ref="K904:K967" si="226">0.5*$M$4*$K$4*$L$4*E904^2</f>
        <v>125.994285703125</v>
      </c>
      <c r="L904" s="27">
        <f t="shared" si="218"/>
        <v>270.00695236979107</v>
      </c>
      <c r="M904" s="31">
        <f t="shared" si="219"/>
        <v>4.6576199283788959</v>
      </c>
      <c r="N904" s="28">
        <f t="shared" ref="N904:N967" si="227">IF(G904&lt;0,L904*E904*(C905-C904),0)</f>
        <v>4657.6199283788956</v>
      </c>
      <c r="O904" s="29" t="str">
        <f t="shared" ref="O904:O967" si="228">IF(G904&lt;0,"Braking","Not Braking")</f>
        <v>Braking</v>
      </c>
      <c r="P904" s="36">
        <f t="shared" ref="P904:P967" si="229">IF(C905=C904,0,L904*E904*(C905-C904))</f>
        <v>4657.6199283788956</v>
      </c>
      <c r="Q904" s="36">
        <f>SUM(P$8:P904)</f>
        <v>2575378.2578269457</v>
      </c>
      <c r="R904" s="36">
        <f t="shared" si="220"/>
        <v>4657.6199283788956</v>
      </c>
      <c r="S904" s="36">
        <f>SUM(R$8:R904)</f>
        <v>4624248.0279461034</v>
      </c>
      <c r="T904" s="36">
        <f t="shared" si="221"/>
        <v>-2048869.7701191576</v>
      </c>
      <c r="U904" s="17"/>
      <c r="V904" s="24"/>
      <c r="BH904">
        <f t="shared" ref="BH904:BH967" si="230">IF(F904&lt;1,1,0)</f>
        <v>0</v>
      </c>
      <c r="BI904">
        <f t="shared" ref="BI904:BI967" si="231">IF(BH904=1,"",F904)</f>
        <v>62.1</v>
      </c>
      <c r="BJ904">
        <f t="shared" ref="BJ904:BJ967" si="232">F904/3.6</f>
        <v>17.25</v>
      </c>
    </row>
    <row r="905" spans="2:62" x14ac:dyDescent="0.2">
      <c r="B905" s="4" t="s">
        <v>26</v>
      </c>
      <c r="C905" s="4">
        <v>897</v>
      </c>
      <c r="D905" s="4">
        <v>308</v>
      </c>
      <c r="E905" s="2">
        <f t="shared" ref="E905:E968" si="233">F905*1000/3600</f>
        <v>17.194444444444443</v>
      </c>
      <c r="F905" s="11">
        <v>61.9</v>
      </c>
      <c r="G905" s="17">
        <f t="shared" si="222"/>
        <v>-2.7777777777778172E-2</v>
      </c>
      <c r="H905" s="17">
        <f t="shared" si="223"/>
        <v>-0.10000000000000142</v>
      </c>
      <c r="I905" s="27">
        <f t="shared" si="224"/>
        <v>-40.41666666666724</v>
      </c>
      <c r="J905" s="27">
        <f t="shared" si="225"/>
        <v>285.471</v>
      </c>
      <c r="K905" s="27">
        <f t="shared" si="226"/>
        <v>125.18403516300154</v>
      </c>
      <c r="L905" s="27">
        <f t="shared" ref="L905:L968" si="234">J905+K905+I905</f>
        <v>370.23836849633432</v>
      </c>
      <c r="M905" s="31">
        <f t="shared" ref="M905:M968" si="235">L905*E905/1000</f>
        <v>6.3660430583119698</v>
      </c>
      <c r="N905" s="28">
        <f t="shared" si="227"/>
        <v>6366.0430583119696</v>
      </c>
      <c r="O905" s="29" t="str">
        <f t="shared" si="228"/>
        <v>Braking</v>
      </c>
      <c r="P905" s="36">
        <f t="shared" si="229"/>
        <v>6366.0430583119696</v>
      </c>
      <c r="Q905" s="36">
        <f>SUM(P$8:P905)</f>
        <v>2581744.3008852578</v>
      </c>
      <c r="R905" s="36">
        <f t="shared" ref="R905:R968" si="236">ABS(L905*E905*(C906-C905))</f>
        <v>6366.0430583119696</v>
      </c>
      <c r="S905" s="36">
        <f>SUM(R$8:R905)</f>
        <v>4630614.0710044149</v>
      </c>
      <c r="T905" s="36">
        <f t="shared" ref="T905:T968" si="237">Q905-S905</f>
        <v>-2048869.7701191572</v>
      </c>
      <c r="U905" s="17"/>
      <c r="V905" s="24"/>
      <c r="BH905">
        <f t="shared" si="230"/>
        <v>0</v>
      </c>
      <c r="BI905">
        <f t="shared" si="231"/>
        <v>61.9</v>
      </c>
      <c r="BJ905">
        <f t="shared" si="232"/>
        <v>17.194444444444443</v>
      </c>
    </row>
    <row r="906" spans="2:62" x14ac:dyDescent="0.2">
      <c r="B906" s="4" t="s">
        <v>26</v>
      </c>
      <c r="C906" s="4">
        <v>898</v>
      </c>
      <c r="D906" s="4">
        <v>309</v>
      </c>
      <c r="E906" s="2">
        <f t="shared" si="233"/>
        <v>17.194444444444443</v>
      </c>
      <c r="F906" s="11">
        <v>61.9</v>
      </c>
      <c r="G906" s="17">
        <f t="shared" ref="G906:G969" si="238">($F907-$F905)/2/3.6</f>
        <v>-1.3888888888889086E-2</v>
      </c>
      <c r="H906" s="17">
        <f t="shared" ref="H906:H969" si="239">($F907-$F905)/2</f>
        <v>-5.0000000000000711E-2</v>
      </c>
      <c r="I906" s="27">
        <f t="shared" si="224"/>
        <v>-20.20833333333362</v>
      </c>
      <c r="J906" s="27">
        <f t="shared" si="225"/>
        <v>285.471</v>
      </c>
      <c r="K906" s="27">
        <f t="shared" si="226"/>
        <v>125.18403516300154</v>
      </c>
      <c r="L906" s="27">
        <f t="shared" si="234"/>
        <v>390.44670182966797</v>
      </c>
      <c r="M906" s="31">
        <f t="shared" si="235"/>
        <v>6.7135141231267905</v>
      </c>
      <c r="N906" s="28">
        <f t="shared" si="227"/>
        <v>6713.5141231267908</v>
      </c>
      <c r="O906" s="29" t="str">
        <f t="shared" si="228"/>
        <v>Braking</v>
      </c>
      <c r="P906" s="36">
        <f t="shared" si="229"/>
        <v>6713.5141231267908</v>
      </c>
      <c r="Q906" s="36">
        <f>SUM(P$8:P906)</f>
        <v>2588457.8150083846</v>
      </c>
      <c r="R906" s="36">
        <f t="shared" si="236"/>
        <v>6713.5141231267908</v>
      </c>
      <c r="S906" s="36">
        <f>SUM(R$8:R906)</f>
        <v>4637327.5851275418</v>
      </c>
      <c r="T906" s="36">
        <f t="shared" si="237"/>
        <v>-2048869.7701191572</v>
      </c>
      <c r="U906" s="17"/>
      <c r="V906" s="24"/>
      <c r="BH906">
        <f t="shared" si="230"/>
        <v>0</v>
      </c>
      <c r="BI906">
        <f t="shared" si="231"/>
        <v>61.9</v>
      </c>
      <c r="BJ906">
        <f t="shared" si="232"/>
        <v>17.194444444444443</v>
      </c>
    </row>
    <row r="907" spans="2:62" x14ac:dyDescent="0.2">
      <c r="B907" s="4" t="s">
        <v>26</v>
      </c>
      <c r="C907" s="4">
        <v>899</v>
      </c>
      <c r="D907" s="4">
        <v>310</v>
      </c>
      <c r="E907" s="2">
        <f t="shared" si="233"/>
        <v>17.166666666666668</v>
      </c>
      <c r="F907" s="11">
        <v>61.8</v>
      </c>
      <c r="G907" s="17">
        <f t="shared" si="238"/>
        <v>-5.5555555555555358E-2</v>
      </c>
      <c r="H907" s="17">
        <f t="shared" si="239"/>
        <v>-0.19999999999999929</v>
      </c>
      <c r="I907" s="27">
        <f t="shared" si="224"/>
        <v>-80.833333333333044</v>
      </c>
      <c r="J907" s="27">
        <f t="shared" si="225"/>
        <v>285.471</v>
      </c>
      <c r="K907" s="27">
        <f t="shared" si="226"/>
        <v>124.77989003472223</v>
      </c>
      <c r="L907" s="27">
        <f t="shared" si="234"/>
        <v>329.41755670138923</v>
      </c>
      <c r="M907" s="31">
        <f t="shared" si="235"/>
        <v>5.6550013900405158</v>
      </c>
      <c r="N907" s="28">
        <f t="shared" si="227"/>
        <v>5655.0013900405156</v>
      </c>
      <c r="O907" s="29" t="str">
        <f t="shared" si="228"/>
        <v>Braking</v>
      </c>
      <c r="P907" s="36">
        <f t="shared" si="229"/>
        <v>5655.0013900405156</v>
      </c>
      <c r="Q907" s="36">
        <f>SUM(P$8:P907)</f>
        <v>2594112.816398425</v>
      </c>
      <c r="R907" s="36">
        <f t="shared" si="236"/>
        <v>5655.0013900405156</v>
      </c>
      <c r="S907" s="36">
        <f>SUM(R$8:R907)</f>
        <v>4642982.5865175826</v>
      </c>
      <c r="T907" s="36">
        <f t="shared" si="237"/>
        <v>-2048869.7701191576</v>
      </c>
      <c r="U907" s="17"/>
      <c r="V907" s="24"/>
      <c r="BH907">
        <f t="shared" si="230"/>
        <v>0</v>
      </c>
      <c r="BI907">
        <f t="shared" si="231"/>
        <v>61.8</v>
      </c>
      <c r="BJ907">
        <f t="shared" si="232"/>
        <v>17.166666666666664</v>
      </c>
    </row>
    <row r="908" spans="2:62" x14ac:dyDescent="0.2">
      <c r="B908" s="4" t="s">
        <v>26</v>
      </c>
      <c r="C908" s="4">
        <v>900</v>
      </c>
      <c r="D908" s="4">
        <v>311</v>
      </c>
      <c r="E908" s="2">
        <f t="shared" si="233"/>
        <v>17.083333333333332</v>
      </c>
      <c r="F908" s="11">
        <v>61.5</v>
      </c>
      <c r="G908" s="17">
        <f t="shared" si="238"/>
        <v>-0.12499999999999981</v>
      </c>
      <c r="H908" s="17">
        <f t="shared" si="239"/>
        <v>-0.44999999999999929</v>
      </c>
      <c r="I908" s="27">
        <f t="shared" si="224"/>
        <v>-181.87499999999972</v>
      </c>
      <c r="J908" s="27">
        <f t="shared" si="225"/>
        <v>285.471</v>
      </c>
      <c r="K908" s="27">
        <f t="shared" si="226"/>
        <v>123.57137521701387</v>
      </c>
      <c r="L908" s="27">
        <f t="shared" si="234"/>
        <v>227.16737521701413</v>
      </c>
      <c r="M908" s="31">
        <f t="shared" si="235"/>
        <v>3.880775993290658</v>
      </c>
      <c r="N908" s="28">
        <f t="shared" si="227"/>
        <v>3880.7759932906579</v>
      </c>
      <c r="O908" s="29" t="str">
        <f t="shared" si="228"/>
        <v>Braking</v>
      </c>
      <c r="P908" s="36">
        <f t="shared" si="229"/>
        <v>3880.7759932906579</v>
      </c>
      <c r="Q908" s="36">
        <f>SUM(P$8:P908)</f>
        <v>2597993.5923917159</v>
      </c>
      <c r="R908" s="36">
        <f t="shared" si="236"/>
        <v>3880.7759932906579</v>
      </c>
      <c r="S908" s="36">
        <f>SUM(R$8:R908)</f>
        <v>4646863.362510873</v>
      </c>
      <c r="T908" s="36">
        <f t="shared" si="237"/>
        <v>-2048869.7701191572</v>
      </c>
      <c r="U908" s="17"/>
      <c r="V908" s="24"/>
      <c r="BH908">
        <f t="shared" si="230"/>
        <v>0</v>
      </c>
      <c r="BI908">
        <f t="shared" si="231"/>
        <v>61.5</v>
      </c>
      <c r="BJ908">
        <f t="shared" si="232"/>
        <v>17.083333333333332</v>
      </c>
    </row>
    <row r="909" spans="2:62" x14ac:dyDescent="0.2">
      <c r="B909" s="4" t="s">
        <v>26</v>
      </c>
      <c r="C909" s="4">
        <v>901</v>
      </c>
      <c r="D909" s="4">
        <v>312</v>
      </c>
      <c r="E909" s="2">
        <f t="shared" si="233"/>
        <v>16.916666666666668</v>
      </c>
      <c r="F909" s="11">
        <v>60.9</v>
      </c>
      <c r="G909" s="17">
        <f t="shared" si="238"/>
        <v>-0.24999999999999961</v>
      </c>
      <c r="H909" s="17">
        <f t="shared" si="239"/>
        <v>-0.89999999999999858</v>
      </c>
      <c r="I909" s="27">
        <f t="shared" si="224"/>
        <v>-363.74999999999943</v>
      </c>
      <c r="J909" s="27">
        <f t="shared" si="225"/>
        <v>285.471</v>
      </c>
      <c r="K909" s="27">
        <f t="shared" si="226"/>
        <v>121.17198813368057</v>
      </c>
      <c r="L909" s="27">
        <f t="shared" si="234"/>
        <v>42.892988133681115</v>
      </c>
      <c r="M909" s="31">
        <f t="shared" si="235"/>
        <v>0.72560638259477228</v>
      </c>
      <c r="N909" s="28">
        <f t="shared" si="227"/>
        <v>725.6063825947723</v>
      </c>
      <c r="O909" s="29" t="str">
        <f t="shared" si="228"/>
        <v>Braking</v>
      </c>
      <c r="P909" s="36">
        <f t="shared" si="229"/>
        <v>725.6063825947723</v>
      </c>
      <c r="Q909" s="36">
        <f>SUM(P$8:P909)</f>
        <v>2598719.1987743108</v>
      </c>
      <c r="R909" s="36">
        <f t="shared" si="236"/>
        <v>725.6063825947723</v>
      </c>
      <c r="S909" s="36">
        <f>SUM(R$8:R909)</f>
        <v>4647588.9688934674</v>
      </c>
      <c r="T909" s="36">
        <f t="shared" si="237"/>
        <v>-2048869.7701191567</v>
      </c>
      <c r="U909" s="17"/>
      <c r="V909" s="24"/>
      <c r="BH909">
        <f t="shared" si="230"/>
        <v>0</v>
      </c>
      <c r="BI909">
        <f t="shared" si="231"/>
        <v>60.9</v>
      </c>
      <c r="BJ909">
        <f t="shared" si="232"/>
        <v>16.916666666666664</v>
      </c>
    </row>
    <row r="910" spans="2:62" x14ac:dyDescent="0.2">
      <c r="B910" s="4" t="s">
        <v>26</v>
      </c>
      <c r="C910" s="4">
        <v>902</v>
      </c>
      <c r="D910" s="4">
        <v>313</v>
      </c>
      <c r="E910" s="2">
        <f t="shared" si="233"/>
        <v>16.583333333333332</v>
      </c>
      <c r="F910" s="11">
        <v>59.7</v>
      </c>
      <c r="G910" s="17">
        <f t="shared" si="238"/>
        <v>-0.87499999999999956</v>
      </c>
      <c r="H910" s="17">
        <f t="shared" si="239"/>
        <v>-3.1499999999999986</v>
      </c>
      <c r="I910" s="27">
        <f t="shared" si="224"/>
        <v>-1273.1249999999993</v>
      </c>
      <c r="J910" s="27">
        <f t="shared" si="225"/>
        <v>285.471</v>
      </c>
      <c r="K910" s="27">
        <f t="shared" si="226"/>
        <v>116.4437841753472</v>
      </c>
      <c r="L910" s="27">
        <f t="shared" si="234"/>
        <v>-871.2102158246521</v>
      </c>
      <c r="M910" s="31">
        <f t="shared" si="235"/>
        <v>-14.447569412425478</v>
      </c>
      <c r="N910" s="28">
        <f t="shared" si="227"/>
        <v>-14447.569412425479</v>
      </c>
      <c r="O910" s="29" t="str">
        <f t="shared" si="228"/>
        <v>Braking</v>
      </c>
      <c r="P910" s="36">
        <f t="shared" si="229"/>
        <v>-14447.569412425479</v>
      </c>
      <c r="Q910" s="36">
        <f>SUM(P$8:P910)</f>
        <v>2584271.6293618851</v>
      </c>
      <c r="R910" s="36">
        <f t="shared" si="236"/>
        <v>14447.569412425479</v>
      </c>
      <c r="S910" s="36">
        <f>SUM(R$8:R910)</f>
        <v>4662036.5383058926</v>
      </c>
      <c r="T910" s="36">
        <f t="shared" si="237"/>
        <v>-2077764.9089440075</v>
      </c>
      <c r="U910" s="17"/>
      <c r="V910" s="24"/>
      <c r="BH910">
        <f t="shared" si="230"/>
        <v>0</v>
      </c>
      <c r="BI910">
        <f t="shared" si="231"/>
        <v>59.7</v>
      </c>
      <c r="BJ910">
        <f t="shared" si="232"/>
        <v>16.583333333333332</v>
      </c>
    </row>
    <row r="911" spans="2:62" x14ac:dyDescent="0.2">
      <c r="B911" s="4" t="s">
        <v>26</v>
      </c>
      <c r="C911" s="4">
        <v>903</v>
      </c>
      <c r="D911" s="4">
        <v>314</v>
      </c>
      <c r="E911" s="2">
        <f t="shared" si="233"/>
        <v>15.166666666666666</v>
      </c>
      <c r="F911" s="11">
        <v>54.6</v>
      </c>
      <c r="G911" s="17">
        <f t="shared" si="238"/>
        <v>-1.4444444444444453</v>
      </c>
      <c r="H911" s="17">
        <f t="shared" si="239"/>
        <v>-5.2000000000000028</v>
      </c>
      <c r="I911" s="27">
        <f t="shared" si="224"/>
        <v>-2101.6666666666679</v>
      </c>
      <c r="J911" s="27">
        <f t="shared" si="225"/>
        <v>285.471</v>
      </c>
      <c r="K911" s="27">
        <f t="shared" si="226"/>
        <v>97.398649201388892</v>
      </c>
      <c r="L911" s="27">
        <f t="shared" si="234"/>
        <v>-1718.7970174652789</v>
      </c>
      <c r="M911" s="31">
        <f t="shared" si="235"/>
        <v>-26.068421431556729</v>
      </c>
      <c r="N911" s="28">
        <f t="shared" si="227"/>
        <v>-26068.42143155673</v>
      </c>
      <c r="O911" s="29" t="str">
        <f t="shared" si="228"/>
        <v>Braking</v>
      </c>
      <c r="P911" s="36">
        <f t="shared" si="229"/>
        <v>-26068.42143155673</v>
      </c>
      <c r="Q911" s="36">
        <f>SUM(P$8:P911)</f>
        <v>2558203.2079303283</v>
      </c>
      <c r="R911" s="36">
        <f t="shared" si="236"/>
        <v>26068.42143155673</v>
      </c>
      <c r="S911" s="36">
        <f>SUM(R$8:R911)</f>
        <v>4688104.959737449</v>
      </c>
      <c r="T911" s="36">
        <f t="shared" si="237"/>
        <v>-2129901.7518071206</v>
      </c>
      <c r="U911" s="17"/>
      <c r="V911" s="24"/>
      <c r="BH911">
        <f t="shared" si="230"/>
        <v>0</v>
      </c>
      <c r="BI911">
        <f t="shared" si="231"/>
        <v>54.6</v>
      </c>
      <c r="BJ911">
        <f t="shared" si="232"/>
        <v>15.166666666666666</v>
      </c>
    </row>
    <row r="912" spans="2:62" x14ac:dyDescent="0.2">
      <c r="B912" s="4" t="s">
        <v>26</v>
      </c>
      <c r="C912" s="4">
        <v>904</v>
      </c>
      <c r="D912" s="4">
        <v>315</v>
      </c>
      <c r="E912" s="2">
        <f t="shared" si="233"/>
        <v>13.694444444444445</v>
      </c>
      <c r="F912" s="11">
        <v>49.3</v>
      </c>
      <c r="G912" s="17">
        <f t="shared" si="238"/>
        <v>-1.3472222222222225</v>
      </c>
      <c r="H912" s="17">
        <f t="shared" si="239"/>
        <v>-4.8500000000000014</v>
      </c>
      <c r="I912" s="27">
        <f t="shared" si="224"/>
        <v>-1960.2083333333337</v>
      </c>
      <c r="J912" s="27">
        <f t="shared" si="225"/>
        <v>285.471</v>
      </c>
      <c r="K912" s="27">
        <f t="shared" si="226"/>
        <v>79.407493357446</v>
      </c>
      <c r="L912" s="27">
        <f t="shared" si="234"/>
        <v>-1595.3298399758878</v>
      </c>
      <c r="M912" s="31">
        <f t="shared" si="235"/>
        <v>-21.847155864114239</v>
      </c>
      <c r="N912" s="28">
        <f t="shared" si="227"/>
        <v>-21847.15586411424</v>
      </c>
      <c r="O912" s="29" t="str">
        <f t="shared" si="228"/>
        <v>Braking</v>
      </c>
      <c r="P912" s="36">
        <f t="shared" si="229"/>
        <v>-21847.15586411424</v>
      </c>
      <c r="Q912" s="36">
        <f>SUM(P$8:P912)</f>
        <v>2536356.0520662139</v>
      </c>
      <c r="R912" s="36">
        <f t="shared" si="236"/>
        <v>21847.15586411424</v>
      </c>
      <c r="S912" s="36">
        <f>SUM(R$8:R912)</f>
        <v>4709952.1156015629</v>
      </c>
      <c r="T912" s="36">
        <f t="shared" si="237"/>
        <v>-2173596.063535349</v>
      </c>
      <c r="U912" s="17"/>
      <c r="V912" s="24"/>
      <c r="BH912">
        <f t="shared" si="230"/>
        <v>0</v>
      </c>
      <c r="BI912">
        <f t="shared" si="231"/>
        <v>49.3</v>
      </c>
      <c r="BJ912">
        <f t="shared" si="232"/>
        <v>13.694444444444443</v>
      </c>
    </row>
    <row r="913" spans="2:62" x14ac:dyDescent="0.2">
      <c r="B913" s="4" t="s">
        <v>26</v>
      </c>
      <c r="C913" s="4">
        <v>905</v>
      </c>
      <c r="D913" s="4">
        <v>316</v>
      </c>
      <c r="E913" s="2">
        <f t="shared" si="233"/>
        <v>12.472222222222221</v>
      </c>
      <c r="F913" s="11">
        <v>44.9</v>
      </c>
      <c r="G913" s="17">
        <f t="shared" si="238"/>
        <v>-0.97222222222222221</v>
      </c>
      <c r="H913" s="17">
        <f t="shared" si="239"/>
        <v>-3.5</v>
      </c>
      <c r="I913" s="27">
        <f t="shared" si="224"/>
        <v>-1414.5833333333333</v>
      </c>
      <c r="J913" s="27">
        <f t="shared" si="225"/>
        <v>285.471</v>
      </c>
      <c r="K913" s="27">
        <f t="shared" si="226"/>
        <v>65.865854491705235</v>
      </c>
      <c r="L913" s="27">
        <f t="shared" si="234"/>
        <v>-1063.246478841628</v>
      </c>
      <c r="M913" s="31">
        <f t="shared" si="235"/>
        <v>-13.261046361108081</v>
      </c>
      <c r="N913" s="28">
        <f t="shared" si="227"/>
        <v>-13261.046361108081</v>
      </c>
      <c r="O913" s="29" t="str">
        <f t="shared" si="228"/>
        <v>Braking</v>
      </c>
      <c r="P913" s="36">
        <f t="shared" si="229"/>
        <v>-13261.046361108081</v>
      </c>
      <c r="Q913" s="36">
        <f>SUM(P$8:P913)</f>
        <v>2523095.0057051056</v>
      </c>
      <c r="R913" s="36">
        <f t="shared" si="236"/>
        <v>13261.046361108081</v>
      </c>
      <c r="S913" s="36">
        <f>SUM(R$8:R913)</f>
        <v>4723213.1619626712</v>
      </c>
      <c r="T913" s="36">
        <f t="shared" si="237"/>
        <v>-2200118.1562575656</v>
      </c>
      <c r="U913" s="17"/>
      <c r="V913" s="24"/>
      <c r="BH913">
        <f t="shared" si="230"/>
        <v>0</v>
      </c>
      <c r="BI913">
        <f t="shared" si="231"/>
        <v>44.9</v>
      </c>
      <c r="BJ913">
        <f t="shared" si="232"/>
        <v>12.472222222222221</v>
      </c>
    </row>
    <row r="914" spans="2:62" x14ac:dyDescent="0.2">
      <c r="B914" s="4" t="s">
        <v>26</v>
      </c>
      <c r="C914" s="4">
        <v>906</v>
      </c>
      <c r="D914" s="4">
        <v>317</v>
      </c>
      <c r="E914" s="2">
        <f t="shared" si="233"/>
        <v>11.75</v>
      </c>
      <c r="F914" s="11">
        <v>42.3</v>
      </c>
      <c r="G914" s="17">
        <f t="shared" si="238"/>
        <v>-0.4861111111111111</v>
      </c>
      <c r="H914" s="17">
        <f t="shared" si="239"/>
        <v>-1.75</v>
      </c>
      <c r="I914" s="27">
        <f t="shared" si="224"/>
        <v>-707.29166666666663</v>
      </c>
      <c r="J914" s="27">
        <f t="shared" si="225"/>
        <v>285.471</v>
      </c>
      <c r="K914" s="27">
        <f t="shared" si="226"/>
        <v>58.458596328125005</v>
      </c>
      <c r="L914" s="27">
        <f t="shared" si="234"/>
        <v>-363.36207033854163</v>
      </c>
      <c r="M914" s="31">
        <f t="shared" si="235"/>
        <v>-4.2695043264778638</v>
      </c>
      <c r="N914" s="28">
        <f t="shared" si="227"/>
        <v>-4269.5043264778642</v>
      </c>
      <c r="O914" s="29" t="str">
        <f t="shared" si="228"/>
        <v>Braking</v>
      </c>
      <c r="P914" s="36">
        <f t="shared" si="229"/>
        <v>-4269.5043264778642</v>
      </c>
      <c r="Q914" s="36">
        <f>SUM(P$8:P914)</f>
        <v>2518825.501378628</v>
      </c>
      <c r="R914" s="36">
        <f t="shared" si="236"/>
        <v>4269.5043264778642</v>
      </c>
      <c r="S914" s="36">
        <f>SUM(R$8:R914)</f>
        <v>4727482.6662891489</v>
      </c>
      <c r="T914" s="36">
        <f t="shared" si="237"/>
        <v>-2208657.1649105209</v>
      </c>
      <c r="U914" s="17"/>
      <c r="V914" s="24"/>
      <c r="BH914">
        <f t="shared" si="230"/>
        <v>0</v>
      </c>
      <c r="BI914">
        <f t="shared" si="231"/>
        <v>42.3</v>
      </c>
      <c r="BJ914">
        <f t="shared" si="232"/>
        <v>11.749999999999998</v>
      </c>
    </row>
    <row r="915" spans="2:62" x14ac:dyDescent="0.2">
      <c r="B915" s="4" t="s">
        <v>26</v>
      </c>
      <c r="C915" s="4">
        <v>907</v>
      </c>
      <c r="D915" s="4">
        <v>318</v>
      </c>
      <c r="E915" s="2">
        <f t="shared" si="233"/>
        <v>11.5</v>
      </c>
      <c r="F915" s="11">
        <v>41.4</v>
      </c>
      <c r="G915" s="17">
        <f t="shared" si="238"/>
        <v>-0.1388888888888889</v>
      </c>
      <c r="H915" s="17">
        <f t="shared" si="239"/>
        <v>-0.5</v>
      </c>
      <c r="I915" s="27">
        <f t="shared" si="224"/>
        <v>-202.08333333333334</v>
      </c>
      <c r="J915" s="27">
        <f t="shared" si="225"/>
        <v>285.471</v>
      </c>
      <c r="K915" s="27">
        <f t="shared" si="226"/>
        <v>55.997460312500003</v>
      </c>
      <c r="L915" s="27">
        <f t="shared" si="234"/>
        <v>139.38512697916664</v>
      </c>
      <c r="M915" s="31">
        <f t="shared" si="235"/>
        <v>1.6029289602604164</v>
      </c>
      <c r="N915" s="28">
        <f t="shared" si="227"/>
        <v>1602.9289602604165</v>
      </c>
      <c r="O915" s="29" t="str">
        <f t="shared" si="228"/>
        <v>Braking</v>
      </c>
      <c r="P915" s="36">
        <f t="shared" si="229"/>
        <v>1602.9289602604165</v>
      </c>
      <c r="Q915" s="36">
        <f>SUM(P$8:P915)</f>
        <v>2520428.4303388884</v>
      </c>
      <c r="R915" s="36">
        <f t="shared" si="236"/>
        <v>1602.9289602604165</v>
      </c>
      <c r="S915" s="36">
        <f>SUM(R$8:R915)</f>
        <v>4729085.5952494089</v>
      </c>
      <c r="T915" s="36">
        <f t="shared" si="237"/>
        <v>-2208657.1649105204</v>
      </c>
      <c r="U915" s="17"/>
      <c r="V915" s="24"/>
      <c r="BH915">
        <f t="shared" si="230"/>
        <v>0</v>
      </c>
      <c r="BI915">
        <f t="shared" si="231"/>
        <v>41.4</v>
      </c>
      <c r="BJ915">
        <f t="shared" si="232"/>
        <v>11.5</v>
      </c>
    </row>
    <row r="916" spans="2:62" x14ac:dyDescent="0.2">
      <c r="B916" s="4" t="s">
        <v>26</v>
      </c>
      <c r="C916" s="4">
        <v>908</v>
      </c>
      <c r="D916" s="4">
        <v>319</v>
      </c>
      <c r="E916" s="2">
        <f t="shared" si="233"/>
        <v>11.472222222222221</v>
      </c>
      <c r="F916" s="11">
        <v>41.3</v>
      </c>
      <c r="G916" s="17">
        <f t="shared" si="238"/>
        <v>9.7222222222222612E-2</v>
      </c>
      <c r="H916" s="17">
        <f t="shared" si="239"/>
        <v>0.35000000000000142</v>
      </c>
      <c r="I916" s="27">
        <f t="shared" si="224"/>
        <v>141.45833333333391</v>
      </c>
      <c r="J916" s="27">
        <f t="shared" si="225"/>
        <v>285.471</v>
      </c>
      <c r="K916" s="27">
        <f t="shared" si="226"/>
        <v>55.72726789448302</v>
      </c>
      <c r="L916" s="27">
        <f t="shared" si="234"/>
        <v>482.65660122781696</v>
      </c>
      <c r="M916" s="31">
        <f t="shared" si="235"/>
        <v>5.5371437863080111</v>
      </c>
      <c r="N916" s="28">
        <f t="shared" si="227"/>
        <v>0</v>
      </c>
      <c r="O916" s="29" t="str">
        <f t="shared" si="228"/>
        <v>Not Braking</v>
      </c>
      <c r="P916" s="36">
        <f t="shared" si="229"/>
        <v>5537.1437863080109</v>
      </c>
      <c r="Q916" s="36">
        <f>SUM(P$8:P916)</f>
        <v>2525965.5741251963</v>
      </c>
      <c r="R916" s="36">
        <f t="shared" si="236"/>
        <v>5537.1437863080109</v>
      </c>
      <c r="S916" s="36">
        <f>SUM(R$8:R916)</f>
        <v>4734622.7390357172</v>
      </c>
      <c r="T916" s="36">
        <f t="shared" si="237"/>
        <v>-2208657.1649105209</v>
      </c>
      <c r="U916" s="17"/>
      <c r="V916" s="24"/>
      <c r="BH916">
        <f t="shared" si="230"/>
        <v>0</v>
      </c>
      <c r="BI916">
        <f t="shared" si="231"/>
        <v>41.3</v>
      </c>
      <c r="BJ916">
        <f t="shared" si="232"/>
        <v>11.472222222222221</v>
      </c>
    </row>
    <row r="917" spans="2:62" x14ac:dyDescent="0.2">
      <c r="B917" s="4" t="s">
        <v>26</v>
      </c>
      <c r="C917" s="4">
        <v>909</v>
      </c>
      <c r="D917" s="4">
        <v>320</v>
      </c>
      <c r="E917" s="2">
        <f t="shared" si="233"/>
        <v>11.694444444444445</v>
      </c>
      <c r="F917" s="11">
        <v>42.1</v>
      </c>
      <c r="G917" s="17">
        <f t="shared" si="238"/>
        <v>0.47222222222222299</v>
      </c>
      <c r="H917" s="17">
        <f t="shared" si="239"/>
        <v>1.7000000000000028</v>
      </c>
      <c r="I917" s="27">
        <f t="shared" si="224"/>
        <v>687.08333333333439</v>
      </c>
      <c r="J917" s="27">
        <f t="shared" si="225"/>
        <v>285.471</v>
      </c>
      <c r="K917" s="27">
        <f t="shared" si="226"/>
        <v>57.907103218557111</v>
      </c>
      <c r="L917" s="27">
        <f t="shared" si="234"/>
        <v>1030.4614365518914</v>
      </c>
      <c r="M917" s="31">
        <f t="shared" si="235"/>
        <v>12.050674021898509</v>
      </c>
      <c r="N917" s="28">
        <f t="shared" si="227"/>
        <v>0</v>
      </c>
      <c r="O917" s="29" t="str">
        <f t="shared" si="228"/>
        <v>Not Braking</v>
      </c>
      <c r="P917" s="36">
        <f t="shared" si="229"/>
        <v>12050.674021898509</v>
      </c>
      <c r="Q917" s="36">
        <f>SUM(P$8:P917)</f>
        <v>2538016.2481470946</v>
      </c>
      <c r="R917" s="36">
        <f t="shared" si="236"/>
        <v>12050.674021898509</v>
      </c>
      <c r="S917" s="36">
        <f>SUM(R$8:R917)</f>
        <v>4746673.413057616</v>
      </c>
      <c r="T917" s="36">
        <f t="shared" si="237"/>
        <v>-2208657.1649105214</v>
      </c>
      <c r="U917" s="17"/>
      <c r="V917" s="24"/>
      <c r="BH917">
        <f t="shared" si="230"/>
        <v>0</v>
      </c>
      <c r="BI917">
        <f t="shared" si="231"/>
        <v>42.1</v>
      </c>
      <c r="BJ917">
        <f t="shared" si="232"/>
        <v>11.694444444444445</v>
      </c>
    </row>
    <row r="918" spans="2:62" x14ac:dyDescent="0.2">
      <c r="B918" s="4" t="s">
        <v>26</v>
      </c>
      <c r="C918" s="4">
        <v>910</v>
      </c>
      <c r="D918" s="4">
        <v>321</v>
      </c>
      <c r="E918" s="2">
        <f t="shared" si="233"/>
        <v>12.416666666666666</v>
      </c>
      <c r="F918" s="11">
        <v>44.7</v>
      </c>
      <c r="G918" s="17">
        <f t="shared" si="238"/>
        <v>0.87499999999999956</v>
      </c>
      <c r="H918" s="17">
        <f t="shared" si="239"/>
        <v>3.1499999999999986</v>
      </c>
      <c r="I918" s="27">
        <f t="shared" si="224"/>
        <v>1273.1249999999993</v>
      </c>
      <c r="J918" s="27">
        <f t="shared" si="225"/>
        <v>285.471</v>
      </c>
      <c r="K918" s="27">
        <f t="shared" si="226"/>
        <v>65.280383133680544</v>
      </c>
      <c r="L918" s="27">
        <f t="shared" si="234"/>
        <v>1623.8763831336798</v>
      </c>
      <c r="M918" s="31">
        <f t="shared" si="235"/>
        <v>20.163131757243193</v>
      </c>
      <c r="N918" s="28">
        <f t="shared" si="227"/>
        <v>0</v>
      </c>
      <c r="O918" s="29" t="str">
        <f t="shared" si="228"/>
        <v>Not Braking</v>
      </c>
      <c r="P918" s="36">
        <f t="shared" si="229"/>
        <v>20163.131757243191</v>
      </c>
      <c r="Q918" s="36">
        <f>SUM(P$8:P918)</f>
        <v>2558179.3799043377</v>
      </c>
      <c r="R918" s="36">
        <f t="shared" si="236"/>
        <v>20163.131757243191</v>
      </c>
      <c r="S918" s="36">
        <f>SUM(R$8:R918)</f>
        <v>4766836.5448148595</v>
      </c>
      <c r="T918" s="36">
        <f t="shared" si="237"/>
        <v>-2208657.1649105218</v>
      </c>
      <c r="U918" s="17"/>
      <c r="V918" s="24"/>
      <c r="BH918">
        <f t="shared" si="230"/>
        <v>0</v>
      </c>
      <c r="BI918">
        <f t="shared" si="231"/>
        <v>44.7</v>
      </c>
      <c r="BJ918">
        <f t="shared" si="232"/>
        <v>12.416666666666668</v>
      </c>
    </row>
    <row r="919" spans="2:62" x14ac:dyDescent="0.2">
      <c r="B919" s="4" t="s">
        <v>26</v>
      </c>
      <c r="C919" s="4">
        <v>911</v>
      </c>
      <c r="D919" s="4">
        <v>322</v>
      </c>
      <c r="E919" s="2">
        <f t="shared" si="233"/>
        <v>13.444444444444445</v>
      </c>
      <c r="F919" s="11">
        <v>48.4</v>
      </c>
      <c r="G919" s="17">
        <f t="shared" si="238"/>
        <v>0.93055555555555491</v>
      </c>
      <c r="H919" s="17">
        <f t="shared" si="239"/>
        <v>3.3499999999999979</v>
      </c>
      <c r="I919" s="27">
        <f t="shared" si="224"/>
        <v>1353.9583333333323</v>
      </c>
      <c r="J919" s="27">
        <f t="shared" si="225"/>
        <v>285.471</v>
      </c>
      <c r="K919" s="27">
        <f t="shared" si="226"/>
        <v>76.534697793209887</v>
      </c>
      <c r="L919" s="27">
        <f t="shared" si="234"/>
        <v>1715.9640311265423</v>
      </c>
      <c r="M919" s="31">
        <f t="shared" si="235"/>
        <v>23.070183085145736</v>
      </c>
      <c r="N919" s="28">
        <f t="shared" si="227"/>
        <v>0</v>
      </c>
      <c r="O919" s="29" t="str">
        <f t="shared" si="228"/>
        <v>Not Braking</v>
      </c>
      <c r="P919" s="36">
        <f t="shared" si="229"/>
        <v>23070.183085145734</v>
      </c>
      <c r="Q919" s="36">
        <f>SUM(P$8:P919)</f>
        <v>2581249.5629894836</v>
      </c>
      <c r="R919" s="36">
        <f t="shared" si="236"/>
        <v>23070.183085145734</v>
      </c>
      <c r="S919" s="36">
        <f>SUM(R$8:R919)</f>
        <v>4789906.7279000049</v>
      </c>
      <c r="T919" s="36">
        <f t="shared" si="237"/>
        <v>-2208657.1649105214</v>
      </c>
      <c r="U919" s="17"/>
      <c r="V919" s="24"/>
      <c r="BH919">
        <f t="shared" si="230"/>
        <v>0</v>
      </c>
      <c r="BI919">
        <f t="shared" si="231"/>
        <v>48.4</v>
      </c>
      <c r="BJ919">
        <f t="shared" si="232"/>
        <v>13.444444444444443</v>
      </c>
    </row>
    <row r="920" spans="2:62" x14ac:dyDescent="0.2">
      <c r="B920" s="4" t="s">
        <v>26</v>
      </c>
      <c r="C920" s="4">
        <v>912</v>
      </c>
      <c r="D920" s="4">
        <v>323</v>
      </c>
      <c r="E920" s="2">
        <f t="shared" si="233"/>
        <v>14.277777777777779</v>
      </c>
      <c r="F920" s="11">
        <v>51.4</v>
      </c>
      <c r="G920" s="17">
        <f t="shared" si="238"/>
        <v>0.59722222222222276</v>
      </c>
      <c r="H920" s="17">
        <f t="shared" si="239"/>
        <v>2.1500000000000021</v>
      </c>
      <c r="I920" s="27">
        <f t="shared" si="224"/>
        <v>868.95833333333417</v>
      </c>
      <c r="J920" s="27">
        <f t="shared" si="225"/>
        <v>285.471</v>
      </c>
      <c r="K920" s="27">
        <f t="shared" si="226"/>
        <v>86.316512781635822</v>
      </c>
      <c r="L920" s="27">
        <f t="shared" si="234"/>
        <v>1240.7458461149699</v>
      </c>
      <c r="M920" s="31">
        <f t="shared" si="235"/>
        <v>17.715093469530405</v>
      </c>
      <c r="N920" s="28">
        <f t="shared" si="227"/>
        <v>0</v>
      </c>
      <c r="O920" s="29" t="str">
        <f t="shared" si="228"/>
        <v>Not Braking</v>
      </c>
      <c r="P920" s="36">
        <f t="shared" si="229"/>
        <v>17715.093469530406</v>
      </c>
      <c r="Q920" s="36">
        <f>SUM(P$8:P920)</f>
        <v>2598964.6564590139</v>
      </c>
      <c r="R920" s="36">
        <f t="shared" si="236"/>
        <v>17715.093469530406</v>
      </c>
      <c r="S920" s="36">
        <f>SUM(R$8:R920)</f>
        <v>4807621.8213695353</v>
      </c>
      <c r="T920" s="36">
        <f t="shared" si="237"/>
        <v>-2208657.1649105214</v>
      </c>
      <c r="U920" s="17"/>
      <c r="V920" s="24"/>
      <c r="BH920">
        <f t="shared" si="230"/>
        <v>0</v>
      </c>
      <c r="BI920">
        <f t="shared" si="231"/>
        <v>51.4</v>
      </c>
      <c r="BJ920">
        <f t="shared" si="232"/>
        <v>14.277777777777777</v>
      </c>
    </row>
    <row r="921" spans="2:62" x14ac:dyDescent="0.2">
      <c r="B921" s="4" t="s">
        <v>26</v>
      </c>
      <c r="C921" s="4">
        <v>913</v>
      </c>
      <c r="D921" s="4">
        <v>324</v>
      </c>
      <c r="E921" s="2">
        <f t="shared" si="233"/>
        <v>14.638888888888889</v>
      </c>
      <c r="F921" s="11">
        <v>52.7</v>
      </c>
      <c r="G921" s="17">
        <f t="shared" si="238"/>
        <v>0.36111111111111133</v>
      </c>
      <c r="H921" s="17">
        <f t="shared" si="239"/>
        <v>1.3000000000000007</v>
      </c>
      <c r="I921" s="27">
        <f t="shared" si="224"/>
        <v>525.41666666666697</v>
      </c>
      <c r="J921" s="27">
        <f t="shared" si="225"/>
        <v>285.471</v>
      </c>
      <c r="K921" s="27">
        <f t="shared" si="226"/>
        <v>90.737932362075625</v>
      </c>
      <c r="L921" s="27">
        <f t="shared" si="234"/>
        <v>901.62559902874261</v>
      </c>
      <c r="M921" s="31">
        <f t="shared" si="235"/>
        <v>13.19879696355965</v>
      </c>
      <c r="N921" s="28">
        <f t="shared" si="227"/>
        <v>0</v>
      </c>
      <c r="O921" s="29" t="str">
        <f t="shared" si="228"/>
        <v>Not Braking</v>
      </c>
      <c r="P921" s="36">
        <f t="shared" si="229"/>
        <v>13198.796963559649</v>
      </c>
      <c r="Q921" s="36">
        <f>SUM(P$8:P921)</f>
        <v>2612163.4534225734</v>
      </c>
      <c r="R921" s="36">
        <f t="shared" si="236"/>
        <v>13198.796963559649</v>
      </c>
      <c r="S921" s="36">
        <f>SUM(R$8:R921)</f>
        <v>4820820.6183330948</v>
      </c>
      <c r="T921" s="36">
        <f t="shared" si="237"/>
        <v>-2208657.1649105214</v>
      </c>
      <c r="U921" s="17"/>
      <c r="V921" s="24"/>
      <c r="BH921">
        <f t="shared" si="230"/>
        <v>0</v>
      </c>
      <c r="BI921">
        <f t="shared" si="231"/>
        <v>52.7</v>
      </c>
      <c r="BJ921">
        <f t="shared" si="232"/>
        <v>14.638888888888889</v>
      </c>
    </row>
    <row r="922" spans="2:62" x14ac:dyDescent="0.2">
      <c r="B922" s="4" t="s">
        <v>26</v>
      </c>
      <c r="C922" s="4">
        <v>914</v>
      </c>
      <c r="D922" s="4">
        <v>325</v>
      </c>
      <c r="E922" s="2">
        <f t="shared" si="233"/>
        <v>15</v>
      </c>
      <c r="F922" s="11">
        <v>54</v>
      </c>
      <c r="G922" s="17">
        <f t="shared" si="238"/>
        <v>0.59722222222222177</v>
      </c>
      <c r="H922" s="17">
        <f t="shared" si="239"/>
        <v>2.1499999999999986</v>
      </c>
      <c r="I922" s="27">
        <f t="shared" si="224"/>
        <v>868.95833333333269</v>
      </c>
      <c r="J922" s="27">
        <f t="shared" si="225"/>
        <v>285.471</v>
      </c>
      <c r="K922" s="27">
        <f t="shared" si="226"/>
        <v>95.269781250000008</v>
      </c>
      <c r="L922" s="27">
        <f t="shared" si="234"/>
        <v>1249.6991145833326</v>
      </c>
      <c r="M922" s="31">
        <f t="shared" si="235"/>
        <v>18.745486718749991</v>
      </c>
      <c r="N922" s="28">
        <f t="shared" si="227"/>
        <v>0</v>
      </c>
      <c r="O922" s="29" t="str">
        <f t="shared" si="228"/>
        <v>Not Braking</v>
      </c>
      <c r="P922" s="36">
        <f t="shared" si="229"/>
        <v>18745.486718749991</v>
      </c>
      <c r="Q922" s="36">
        <f>SUM(P$8:P922)</f>
        <v>2630908.9401413235</v>
      </c>
      <c r="R922" s="36">
        <f t="shared" si="236"/>
        <v>18745.486718749991</v>
      </c>
      <c r="S922" s="36">
        <f>SUM(R$8:R922)</f>
        <v>4839566.1050518444</v>
      </c>
      <c r="T922" s="36">
        <f t="shared" si="237"/>
        <v>-2208657.1649105209</v>
      </c>
      <c r="U922" s="17"/>
      <c r="V922" s="24"/>
      <c r="BH922">
        <f t="shared" si="230"/>
        <v>0</v>
      </c>
      <c r="BI922">
        <f t="shared" si="231"/>
        <v>54</v>
      </c>
      <c r="BJ922">
        <f t="shared" si="232"/>
        <v>15</v>
      </c>
    </row>
    <row r="923" spans="2:62" x14ac:dyDescent="0.2">
      <c r="B923" s="4" t="s">
        <v>26</v>
      </c>
      <c r="C923" s="4">
        <v>915</v>
      </c>
      <c r="D923" s="4">
        <v>326</v>
      </c>
      <c r="E923" s="2">
        <f t="shared" si="233"/>
        <v>15.833333333333334</v>
      </c>
      <c r="F923" s="11">
        <v>57</v>
      </c>
      <c r="G923" s="17">
        <f t="shared" si="238"/>
        <v>0.56944444444444464</v>
      </c>
      <c r="H923" s="17">
        <f t="shared" si="239"/>
        <v>2.0500000000000007</v>
      </c>
      <c r="I923" s="27">
        <f t="shared" si="224"/>
        <v>828.54166666666697</v>
      </c>
      <c r="J923" s="27">
        <f t="shared" si="225"/>
        <v>285.471</v>
      </c>
      <c r="K923" s="27">
        <f t="shared" si="226"/>
        <v>106.14935503472223</v>
      </c>
      <c r="L923" s="27">
        <f t="shared" si="234"/>
        <v>1220.1620217013892</v>
      </c>
      <c r="M923" s="31">
        <f t="shared" si="235"/>
        <v>19.319232010271996</v>
      </c>
      <c r="N923" s="28">
        <f t="shared" si="227"/>
        <v>0</v>
      </c>
      <c r="O923" s="29" t="str">
        <f t="shared" si="228"/>
        <v>Not Braking</v>
      </c>
      <c r="P923" s="36">
        <f t="shared" si="229"/>
        <v>19319.232010271997</v>
      </c>
      <c r="Q923" s="36">
        <f>SUM(P$8:P923)</f>
        <v>2650228.1721515954</v>
      </c>
      <c r="R923" s="36">
        <f t="shared" si="236"/>
        <v>19319.232010271997</v>
      </c>
      <c r="S923" s="36">
        <f>SUM(R$8:R923)</f>
        <v>4858885.3370621167</v>
      </c>
      <c r="T923" s="36">
        <f t="shared" si="237"/>
        <v>-2208657.1649105214</v>
      </c>
      <c r="U923" s="17"/>
      <c r="V923" s="24"/>
      <c r="BH923">
        <f t="shared" si="230"/>
        <v>0</v>
      </c>
      <c r="BI923">
        <f t="shared" si="231"/>
        <v>57</v>
      </c>
      <c r="BJ923">
        <f t="shared" si="232"/>
        <v>15.833333333333332</v>
      </c>
    </row>
    <row r="924" spans="2:62" x14ac:dyDescent="0.2">
      <c r="B924" s="4" t="s">
        <v>26</v>
      </c>
      <c r="C924" s="4">
        <v>916</v>
      </c>
      <c r="D924" s="4">
        <v>327</v>
      </c>
      <c r="E924" s="2">
        <f t="shared" si="233"/>
        <v>16.138888888888889</v>
      </c>
      <c r="F924" s="11">
        <v>58.1</v>
      </c>
      <c r="G924" s="17">
        <f t="shared" si="238"/>
        <v>0.30555555555555597</v>
      </c>
      <c r="H924" s="17">
        <f t="shared" si="239"/>
        <v>1.1000000000000014</v>
      </c>
      <c r="I924" s="27">
        <f t="shared" si="224"/>
        <v>444.58333333333394</v>
      </c>
      <c r="J924" s="27">
        <f t="shared" si="225"/>
        <v>285.471</v>
      </c>
      <c r="K924" s="27">
        <f t="shared" si="226"/>
        <v>110.28588007040898</v>
      </c>
      <c r="L924" s="27">
        <f t="shared" si="234"/>
        <v>840.34021340374295</v>
      </c>
      <c r="M924" s="31">
        <f t="shared" si="235"/>
        <v>13.562157332988185</v>
      </c>
      <c r="N924" s="28">
        <f t="shared" si="227"/>
        <v>0</v>
      </c>
      <c r="O924" s="29" t="str">
        <f t="shared" si="228"/>
        <v>Not Braking</v>
      </c>
      <c r="P924" s="36">
        <f t="shared" si="229"/>
        <v>13562.157332988185</v>
      </c>
      <c r="Q924" s="36">
        <f>SUM(P$8:P924)</f>
        <v>2663790.3294845833</v>
      </c>
      <c r="R924" s="36">
        <f t="shared" si="236"/>
        <v>13562.157332988185</v>
      </c>
      <c r="S924" s="36">
        <f>SUM(R$8:R924)</f>
        <v>4872447.4943951052</v>
      </c>
      <c r="T924" s="36">
        <f t="shared" si="237"/>
        <v>-2208657.1649105218</v>
      </c>
      <c r="U924" s="17"/>
      <c r="V924" s="24"/>
      <c r="BH924">
        <f t="shared" si="230"/>
        <v>0</v>
      </c>
      <c r="BI924">
        <f t="shared" si="231"/>
        <v>58.1</v>
      </c>
      <c r="BJ924">
        <f t="shared" si="232"/>
        <v>16.138888888888889</v>
      </c>
    </row>
    <row r="925" spans="2:62" x14ac:dyDescent="0.2">
      <c r="B925" s="4" t="s">
        <v>26</v>
      </c>
      <c r="C925" s="4">
        <v>917</v>
      </c>
      <c r="D925" s="4">
        <v>328</v>
      </c>
      <c r="E925" s="2">
        <f t="shared" si="233"/>
        <v>16.444444444444443</v>
      </c>
      <c r="F925" s="11">
        <v>59.2</v>
      </c>
      <c r="G925" s="17">
        <f t="shared" si="238"/>
        <v>0.12499999999999981</v>
      </c>
      <c r="H925" s="17">
        <f t="shared" si="239"/>
        <v>0.44999999999999929</v>
      </c>
      <c r="I925" s="27">
        <f t="shared" si="224"/>
        <v>181.87499999999972</v>
      </c>
      <c r="J925" s="27">
        <f t="shared" si="225"/>
        <v>285.471</v>
      </c>
      <c r="K925" s="27">
        <f t="shared" si="226"/>
        <v>114.50146987654318</v>
      </c>
      <c r="L925" s="27">
        <f t="shared" si="234"/>
        <v>581.84746987654285</v>
      </c>
      <c r="M925" s="31">
        <f t="shared" si="235"/>
        <v>9.5681583935253709</v>
      </c>
      <c r="N925" s="28">
        <f t="shared" si="227"/>
        <v>0</v>
      </c>
      <c r="O925" s="29" t="str">
        <f t="shared" si="228"/>
        <v>Not Braking</v>
      </c>
      <c r="P925" s="36">
        <f t="shared" si="229"/>
        <v>9568.1583935253711</v>
      </c>
      <c r="Q925" s="36">
        <f>SUM(P$8:P925)</f>
        <v>2673358.4878781089</v>
      </c>
      <c r="R925" s="36">
        <f t="shared" si="236"/>
        <v>9568.1583935253711</v>
      </c>
      <c r="S925" s="36">
        <f>SUM(R$8:R925)</f>
        <v>4882015.6527886307</v>
      </c>
      <c r="T925" s="36">
        <f t="shared" si="237"/>
        <v>-2208657.1649105218</v>
      </c>
      <c r="U925" s="17"/>
      <c r="V925" s="24"/>
      <c r="BH925">
        <f t="shared" si="230"/>
        <v>0</v>
      </c>
      <c r="BI925">
        <f t="shared" si="231"/>
        <v>59.2</v>
      </c>
      <c r="BJ925">
        <f t="shared" si="232"/>
        <v>16.444444444444446</v>
      </c>
    </row>
    <row r="926" spans="2:62" x14ac:dyDescent="0.2">
      <c r="B926" s="4" t="s">
        <v>26</v>
      </c>
      <c r="C926" s="4">
        <v>918</v>
      </c>
      <c r="D926" s="4">
        <v>329</v>
      </c>
      <c r="E926" s="2">
        <f t="shared" si="233"/>
        <v>16.388888888888889</v>
      </c>
      <c r="F926" s="11">
        <v>59</v>
      </c>
      <c r="G926" s="17">
        <f t="shared" si="238"/>
        <v>-1.3888888888889086E-2</v>
      </c>
      <c r="H926" s="17">
        <f t="shared" si="239"/>
        <v>-5.0000000000000711E-2</v>
      </c>
      <c r="I926" s="27">
        <f t="shared" si="224"/>
        <v>-20.20833333333362</v>
      </c>
      <c r="J926" s="27">
        <f t="shared" si="225"/>
        <v>285.471</v>
      </c>
      <c r="K926" s="27">
        <f t="shared" si="226"/>
        <v>113.72911815200618</v>
      </c>
      <c r="L926" s="27">
        <f t="shared" si="234"/>
        <v>378.99178481867261</v>
      </c>
      <c r="M926" s="31">
        <f t="shared" si="235"/>
        <v>6.2112542511949123</v>
      </c>
      <c r="N926" s="28">
        <f t="shared" si="227"/>
        <v>6211.2542511949123</v>
      </c>
      <c r="O926" s="29" t="str">
        <f t="shared" si="228"/>
        <v>Braking</v>
      </c>
      <c r="P926" s="36">
        <f t="shared" si="229"/>
        <v>6211.2542511949123</v>
      </c>
      <c r="Q926" s="36">
        <f>SUM(P$8:P926)</f>
        <v>2679569.742129304</v>
      </c>
      <c r="R926" s="36">
        <f t="shared" si="236"/>
        <v>6211.2542511949123</v>
      </c>
      <c r="S926" s="36">
        <f>SUM(R$8:R926)</f>
        <v>4888226.9070398258</v>
      </c>
      <c r="T926" s="36">
        <f t="shared" si="237"/>
        <v>-2208657.1649105218</v>
      </c>
      <c r="U926" s="17"/>
      <c r="V926" s="24"/>
      <c r="BH926">
        <f t="shared" si="230"/>
        <v>0</v>
      </c>
      <c r="BI926">
        <f t="shared" si="231"/>
        <v>59</v>
      </c>
      <c r="BJ926">
        <f t="shared" si="232"/>
        <v>16.388888888888889</v>
      </c>
    </row>
    <row r="927" spans="2:62" x14ac:dyDescent="0.2">
      <c r="B927" s="4" t="s">
        <v>26</v>
      </c>
      <c r="C927" s="4">
        <v>919</v>
      </c>
      <c r="D927" s="4">
        <v>330</v>
      </c>
      <c r="E927" s="2">
        <f t="shared" si="233"/>
        <v>16.416666666666668</v>
      </c>
      <c r="F927" s="11">
        <v>59.1</v>
      </c>
      <c r="G927" s="17">
        <f t="shared" si="238"/>
        <v>6.9444444444444448E-2</v>
      </c>
      <c r="H927" s="17">
        <f t="shared" si="239"/>
        <v>0.25</v>
      </c>
      <c r="I927" s="27">
        <f t="shared" si="224"/>
        <v>101.04166666666667</v>
      </c>
      <c r="J927" s="27">
        <f t="shared" si="225"/>
        <v>285.471</v>
      </c>
      <c r="K927" s="27">
        <f t="shared" si="226"/>
        <v>114.11496730034723</v>
      </c>
      <c r="L927" s="27">
        <f t="shared" si="234"/>
        <v>500.62763396701394</v>
      </c>
      <c r="M927" s="31">
        <f t="shared" si="235"/>
        <v>8.2186369909584798</v>
      </c>
      <c r="N927" s="28">
        <f t="shared" si="227"/>
        <v>0</v>
      </c>
      <c r="O927" s="29" t="str">
        <f t="shared" si="228"/>
        <v>Not Braking</v>
      </c>
      <c r="P927" s="36">
        <f t="shared" si="229"/>
        <v>8218.6369909584791</v>
      </c>
      <c r="Q927" s="36">
        <f>SUM(P$8:P927)</f>
        <v>2687788.3791202623</v>
      </c>
      <c r="R927" s="36">
        <f t="shared" si="236"/>
        <v>8218.6369909584791</v>
      </c>
      <c r="S927" s="36">
        <f>SUM(R$8:R927)</f>
        <v>4896445.5440307846</v>
      </c>
      <c r="T927" s="36">
        <f t="shared" si="237"/>
        <v>-2208657.1649105223</v>
      </c>
      <c r="U927" s="17"/>
      <c r="V927" s="24"/>
      <c r="BH927">
        <f t="shared" si="230"/>
        <v>0</v>
      </c>
      <c r="BI927">
        <f t="shared" si="231"/>
        <v>59.1</v>
      </c>
      <c r="BJ927">
        <f t="shared" si="232"/>
        <v>16.416666666666668</v>
      </c>
    </row>
    <row r="928" spans="2:62" x14ac:dyDescent="0.2">
      <c r="B928" s="4" t="s">
        <v>26</v>
      </c>
      <c r="C928" s="4">
        <v>920</v>
      </c>
      <c r="D928" s="4">
        <v>331</v>
      </c>
      <c r="E928" s="2">
        <f t="shared" si="233"/>
        <v>16.527777777777779</v>
      </c>
      <c r="F928" s="11">
        <v>59.5</v>
      </c>
      <c r="G928" s="17">
        <f t="shared" si="238"/>
        <v>0.19444444444444425</v>
      </c>
      <c r="H928" s="17">
        <f t="shared" si="239"/>
        <v>0.69999999999999929</v>
      </c>
      <c r="I928" s="27">
        <f t="shared" si="224"/>
        <v>282.9166666666664</v>
      </c>
      <c r="J928" s="27">
        <f t="shared" si="225"/>
        <v>285.471</v>
      </c>
      <c r="K928" s="27">
        <f t="shared" si="226"/>
        <v>115.66489817226082</v>
      </c>
      <c r="L928" s="27">
        <f t="shared" si="234"/>
        <v>684.0525648389272</v>
      </c>
      <c r="M928" s="31">
        <f t="shared" si="235"/>
        <v>11.305868779976715</v>
      </c>
      <c r="N928" s="28">
        <f t="shared" si="227"/>
        <v>0</v>
      </c>
      <c r="O928" s="29" t="str">
        <f t="shared" si="228"/>
        <v>Not Braking</v>
      </c>
      <c r="P928" s="36">
        <f t="shared" si="229"/>
        <v>11305.868779976714</v>
      </c>
      <c r="Q928" s="36">
        <f>SUM(P$8:P928)</f>
        <v>2699094.2479002392</v>
      </c>
      <c r="R928" s="36">
        <f t="shared" si="236"/>
        <v>11305.868779976714</v>
      </c>
      <c r="S928" s="36">
        <f>SUM(R$8:R928)</f>
        <v>4907751.4128107615</v>
      </c>
      <c r="T928" s="36">
        <f t="shared" si="237"/>
        <v>-2208657.1649105223</v>
      </c>
      <c r="U928" s="17"/>
      <c r="V928" s="24"/>
      <c r="BH928">
        <f t="shared" si="230"/>
        <v>0</v>
      </c>
      <c r="BI928">
        <f t="shared" si="231"/>
        <v>59.5</v>
      </c>
      <c r="BJ928">
        <f t="shared" si="232"/>
        <v>16.527777777777779</v>
      </c>
    </row>
    <row r="929" spans="2:62" x14ac:dyDescent="0.2">
      <c r="B929" s="4" t="s">
        <v>26</v>
      </c>
      <c r="C929" s="4">
        <v>921</v>
      </c>
      <c r="D929" s="4">
        <v>332</v>
      </c>
      <c r="E929" s="2">
        <f t="shared" si="233"/>
        <v>16.805555555555557</v>
      </c>
      <c r="F929" s="11">
        <v>60.5</v>
      </c>
      <c r="G929" s="17">
        <f t="shared" si="238"/>
        <v>0.38888888888888851</v>
      </c>
      <c r="H929" s="17">
        <f t="shared" si="239"/>
        <v>1.3999999999999986</v>
      </c>
      <c r="I929" s="27">
        <f t="shared" si="224"/>
        <v>565.8333333333328</v>
      </c>
      <c r="J929" s="27">
        <f t="shared" si="225"/>
        <v>285.471</v>
      </c>
      <c r="K929" s="27">
        <f t="shared" si="226"/>
        <v>119.58546530189047</v>
      </c>
      <c r="L929" s="27">
        <f t="shared" si="234"/>
        <v>970.88979863522331</v>
      </c>
      <c r="M929" s="31">
        <f t="shared" si="235"/>
        <v>16.316342449286395</v>
      </c>
      <c r="N929" s="28">
        <f t="shared" si="227"/>
        <v>0</v>
      </c>
      <c r="O929" s="29" t="str">
        <f t="shared" si="228"/>
        <v>Not Braking</v>
      </c>
      <c r="P929" s="36">
        <f t="shared" si="229"/>
        <v>16316.342449286394</v>
      </c>
      <c r="Q929" s="36">
        <f>SUM(P$8:P929)</f>
        <v>2715410.5903495257</v>
      </c>
      <c r="R929" s="36">
        <f t="shared" si="236"/>
        <v>16316.342449286394</v>
      </c>
      <c r="S929" s="36">
        <f>SUM(R$8:R929)</f>
        <v>4924067.7552600475</v>
      </c>
      <c r="T929" s="36">
        <f t="shared" si="237"/>
        <v>-2208657.1649105218</v>
      </c>
      <c r="U929" s="17"/>
      <c r="V929" s="24"/>
      <c r="BH929">
        <f t="shared" si="230"/>
        <v>0</v>
      </c>
      <c r="BI929">
        <f t="shared" si="231"/>
        <v>60.5</v>
      </c>
      <c r="BJ929">
        <f t="shared" si="232"/>
        <v>16.805555555555554</v>
      </c>
    </row>
    <row r="930" spans="2:62" x14ac:dyDescent="0.2">
      <c r="B930" s="4" t="s">
        <v>26</v>
      </c>
      <c r="C930" s="4">
        <v>922</v>
      </c>
      <c r="D930" s="4">
        <v>333</v>
      </c>
      <c r="E930" s="2">
        <f t="shared" si="233"/>
        <v>17.305555555555557</v>
      </c>
      <c r="F930" s="11">
        <v>62.3</v>
      </c>
      <c r="G930" s="17">
        <f t="shared" si="238"/>
        <v>0.47222222222222199</v>
      </c>
      <c r="H930" s="17">
        <f t="shared" si="239"/>
        <v>1.6999999999999993</v>
      </c>
      <c r="I930" s="27">
        <f t="shared" si="224"/>
        <v>687.08333333333303</v>
      </c>
      <c r="J930" s="27">
        <f t="shared" si="225"/>
        <v>285.471</v>
      </c>
      <c r="K930" s="27">
        <f t="shared" si="226"/>
        <v>126.80714995466823</v>
      </c>
      <c r="L930" s="27">
        <f t="shared" si="234"/>
        <v>1099.3614832880012</v>
      </c>
      <c r="M930" s="31">
        <f t="shared" si="235"/>
        <v>19.025061224678467</v>
      </c>
      <c r="N930" s="28">
        <f t="shared" si="227"/>
        <v>0</v>
      </c>
      <c r="O930" s="29" t="str">
        <f t="shared" si="228"/>
        <v>Not Braking</v>
      </c>
      <c r="P930" s="36">
        <f t="shared" si="229"/>
        <v>19025.061224678466</v>
      </c>
      <c r="Q930" s="36">
        <f>SUM(P$8:P930)</f>
        <v>2734435.6515742042</v>
      </c>
      <c r="R930" s="36">
        <f t="shared" si="236"/>
        <v>19025.061224678466</v>
      </c>
      <c r="S930" s="36">
        <f>SUM(R$8:R930)</f>
        <v>4943092.816484726</v>
      </c>
      <c r="T930" s="36">
        <f t="shared" si="237"/>
        <v>-2208657.1649105218</v>
      </c>
      <c r="U930" s="17"/>
      <c r="V930" s="24"/>
      <c r="BH930">
        <f t="shared" si="230"/>
        <v>0</v>
      </c>
      <c r="BI930">
        <f t="shared" si="231"/>
        <v>62.3</v>
      </c>
      <c r="BJ930">
        <f t="shared" si="232"/>
        <v>17.305555555555554</v>
      </c>
    </row>
    <row r="931" spans="2:62" x14ac:dyDescent="0.2">
      <c r="B931" s="4" t="s">
        <v>26</v>
      </c>
      <c r="C931" s="4">
        <v>923</v>
      </c>
      <c r="D931" s="4">
        <v>334</v>
      </c>
      <c r="E931" s="2">
        <f t="shared" si="233"/>
        <v>17.75</v>
      </c>
      <c r="F931" s="11">
        <v>63.9</v>
      </c>
      <c r="G931" s="17">
        <f t="shared" si="238"/>
        <v>0.38888888888888851</v>
      </c>
      <c r="H931" s="17">
        <f t="shared" si="239"/>
        <v>1.3999999999999986</v>
      </c>
      <c r="I931" s="27">
        <f t="shared" si="224"/>
        <v>565.8333333333328</v>
      </c>
      <c r="J931" s="27">
        <f t="shared" si="225"/>
        <v>285.471</v>
      </c>
      <c r="K931" s="27">
        <f t="shared" si="226"/>
        <v>133.40415757812499</v>
      </c>
      <c r="L931" s="27">
        <f t="shared" si="234"/>
        <v>984.70849091145783</v>
      </c>
      <c r="M931" s="31">
        <f t="shared" si="235"/>
        <v>17.478575713678374</v>
      </c>
      <c r="N931" s="28">
        <f t="shared" si="227"/>
        <v>0</v>
      </c>
      <c r="O931" s="29" t="str">
        <f t="shared" si="228"/>
        <v>Not Braking</v>
      </c>
      <c r="P931" s="36">
        <f t="shared" si="229"/>
        <v>17478.575713678376</v>
      </c>
      <c r="Q931" s="36">
        <f>SUM(P$8:P931)</f>
        <v>2751914.2272878825</v>
      </c>
      <c r="R931" s="36">
        <f t="shared" si="236"/>
        <v>17478.575713678376</v>
      </c>
      <c r="S931" s="36">
        <f>SUM(R$8:R931)</f>
        <v>4960571.3921984043</v>
      </c>
      <c r="T931" s="36">
        <f t="shared" si="237"/>
        <v>-2208657.1649105218</v>
      </c>
      <c r="U931" s="17"/>
      <c r="V931" s="24"/>
      <c r="BH931">
        <f t="shared" si="230"/>
        <v>0</v>
      </c>
      <c r="BI931">
        <f t="shared" si="231"/>
        <v>63.9</v>
      </c>
      <c r="BJ931">
        <f t="shared" si="232"/>
        <v>17.75</v>
      </c>
    </row>
    <row r="932" spans="2:62" x14ac:dyDescent="0.2">
      <c r="B932" s="4" t="s">
        <v>26</v>
      </c>
      <c r="C932" s="4">
        <v>924</v>
      </c>
      <c r="D932" s="4">
        <v>335</v>
      </c>
      <c r="E932" s="2">
        <f t="shared" si="233"/>
        <v>18.083333333333332</v>
      </c>
      <c r="F932" s="11">
        <v>65.099999999999994</v>
      </c>
      <c r="G932" s="17">
        <f t="shared" si="238"/>
        <v>2.7777777777777186E-2</v>
      </c>
      <c r="H932" s="17">
        <f t="shared" si="239"/>
        <v>9.9999999999997868E-2</v>
      </c>
      <c r="I932" s="27">
        <f t="shared" si="224"/>
        <v>40.416666666665805</v>
      </c>
      <c r="J932" s="27">
        <f t="shared" si="225"/>
        <v>285.471</v>
      </c>
      <c r="K932" s="27">
        <f t="shared" si="226"/>
        <v>138.4616891753472</v>
      </c>
      <c r="L932" s="27">
        <f t="shared" si="234"/>
        <v>464.34935584201298</v>
      </c>
      <c r="M932" s="31">
        <f t="shared" si="235"/>
        <v>8.3969841848097353</v>
      </c>
      <c r="N932" s="28">
        <f t="shared" si="227"/>
        <v>0</v>
      </c>
      <c r="O932" s="29" t="str">
        <f t="shared" si="228"/>
        <v>Not Braking</v>
      </c>
      <c r="P932" s="36">
        <f t="shared" si="229"/>
        <v>8396.9841848097349</v>
      </c>
      <c r="Q932" s="36">
        <f>SUM(P$8:P932)</f>
        <v>2760311.2114726924</v>
      </c>
      <c r="R932" s="36">
        <f t="shared" si="236"/>
        <v>8396.9841848097349</v>
      </c>
      <c r="S932" s="36">
        <f>SUM(R$8:R932)</f>
        <v>4968968.3763832143</v>
      </c>
      <c r="T932" s="36">
        <f t="shared" si="237"/>
        <v>-2208657.1649105218</v>
      </c>
      <c r="U932" s="17"/>
      <c r="V932" s="24"/>
      <c r="BH932">
        <f t="shared" si="230"/>
        <v>0</v>
      </c>
      <c r="BI932">
        <f t="shared" si="231"/>
        <v>65.099999999999994</v>
      </c>
      <c r="BJ932">
        <f t="shared" si="232"/>
        <v>18.083333333333332</v>
      </c>
    </row>
    <row r="933" spans="2:62" x14ac:dyDescent="0.2">
      <c r="B933" s="4" t="s">
        <v>26</v>
      </c>
      <c r="C933" s="4">
        <v>925</v>
      </c>
      <c r="D933" s="4">
        <v>336</v>
      </c>
      <c r="E933" s="2">
        <f t="shared" si="233"/>
        <v>17.805555555555554</v>
      </c>
      <c r="F933" s="11">
        <v>64.099999999999994</v>
      </c>
      <c r="G933" s="17">
        <f t="shared" si="238"/>
        <v>-0.33333333333333215</v>
      </c>
      <c r="H933" s="17">
        <f t="shared" si="239"/>
        <v>-1.1999999999999957</v>
      </c>
      <c r="I933" s="27">
        <f t="shared" si="224"/>
        <v>-484.99999999999829</v>
      </c>
      <c r="J933" s="27">
        <f t="shared" si="225"/>
        <v>285.471</v>
      </c>
      <c r="K933" s="27">
        <f t="shared" si="226"/>
        <v>134.24054523244595</v>
      </c>
      <c r="L933" s="27">
        <f t="shared" si="234"/>
        <v>-65.288454767552366</v>
      </c>
      <c r="M933" s="31">
        <f t="shared" si="235"/>
        <v>-1.1624972085000296</v>
      </c>
      <c r="N933" s="28">
        <f t="shared" si="227"/>
        <v>-1162.4972085000295</v>
      </c>
      <c r="O933" s="29" t="str">
        <f t="shared" si="228"/>
        <v>Braking</v>
      </c>
      <c r="P933" s="36">
        <f t="shared" si="229"/>
        <v>-1162.4972085000295</v>
      </c>
      <c r="Q933" s="36">
        <f>SUM(P$8:P933)</f>
        <v>2759148.7142641926</v>
      </c>
      <c r="R933" s="36">
        <f t="shared" si="236"/>
        <v>1162.4972085000295</v>
      </c>
      <c r="S933" s="36">
        <f>SUM(R$8:R933)</f>
        <v>4970130.8735917145</v>
      </c>
      <c r="T933" s="36">
        <f t="shared" si="237"/>
        <v>-2210982.1593275219</v>
      </c>
      <c r="U933" s="17"/>
      <c r="V933" s="24"/>
      <c r="BH933">
        <f t="shared" si="230"/>
        <v>0</v>
      </c>
      <c r="BI933">
        <f t="shared" si="231"/>
        <v>64.099999999999994</v>
      </c>
      <c r="BJ933">
        <f t="shared" si="232"/>
        <v>17.805555555555554</v>
      </c>
    </row>
    <row r="934" spans="2:62" x14ac:dyDescent="0.2">
      <c r="B934" s="4" t="s">
        <v>26</v>
      </c>
      <c r="C934" s="4">
        <v>926</v>
      </c>
      <c r="D934" s="4">
        <v>337</v>
      </c>
      <c r="E934" s="2">
        <f t="shared" si="233"/>
        <v>17.416666666666668</v>
      </c>
      <c r="F934" s="11">
        <v>62.7</v>
      </c>
      <c r="G934" s="17">
        <f t="shared" si="238"/>
        <v>-0.29166666666666585</v>
      </c>
      <c r="H934" s="17">
        <f t="shared" si="239"/>
        <v>-1.0499999999999972</v>
      </c>
      <c r="I934" s="27">
        <f t="shared" si="224"/>
        <v>-424.37499999999881</v>
      </c>
      <c r="J934" s="27">
        <f t="shared" si="225"/>
        <v>285.471</v>
      </c>
      <c r="K934" s="27">
        <f t="shared" si="226"/>
        <v>128.44071959201392</v>
      </c>
      <c r="L934" s="27">
        <f t="shared" si="234"/>
        <v>-10.463280407984882</v>
      </c>
      <c r="M934" s="31">
        <f t="shared" si="235"/>
        <v>-0.18223546710573671</v>
      </c>
      <c r="N934" s="28">
        <f t="shared" si="227"/>
        <v>-182.23546710573672</v>
      </c>
      <c r="O934" s="29" t="str">
        <f t="shared" si="228"/>
        <v>Braking</v>
      </c>
      <c r="P934" s="36">
        <f t="shared" si="229"/>
        <v>-182.23546710573672</v>
      </c>
      <c r="Q934" s="36">
        <f>SUM(P$8:P934)</f>
        <v>2758966.478797087</v>
      </c>
      <c r="R934" s="36">
        <f t="shared" si="236"/>
        <v>182.23546710573672</v>
      </c>
      <c r="S934" s="36">
        <f>SUM(R$8:R934)</f>
        <v>4970313.1090588206</v>
      </c>
      <c r="T934" s="36">
        <f t="shared" si="237"/>
        <v>-2211346.6302617337</v>
      </c>
      <c r="U934" s="17"/>
      <c r="V934" s="24"/>
      <c r="BH934">
        <f t="shared" si="230"/>
        <v>0</v>
      </c>
      <c r="BI934">
        <f t="shared" si="231"/>
        <v>62.7</v>
      </c>
      <c r="BJ934">
        <f t="shared" si="232"/>
        <v>17.416666666666668</v>
      </c>
    </row>
    <row r="935" spans="2:62" x14ac:dyDescent="0.2">
      <c r="B935" s="4" t="s">
        <v>26</v>
      </c>
      <c r="C935" s="4">
        <v>927</v>
      </c>
      <c r="D935" s="4">
        <v>338</v>
      </c>
      <c r="E935" s="2">
        <f t="shared" si="233"/>
        <v>17.222222222222221</v>
      </c>
      <c r="F935" s="11">
        <v>62</v>
      </c>
      <c r="G935" s="17">
        <f t="shared" si="238"/>
        <v>-0.19444444444444522</v>
      </c>
      <c r="H935" s="17">
        <f t="shared" si="239"/>
        <v>-0.70000000000000284</v>
      </c>
      <c r="I935" s="27">
        <f t="shared" si="224"/>
        <v>-282.91666666666782</v>
      </c>
      <c r="J935" s="27">
        <f t="shared" si="225"/>
        <v>285.471</v>
      </c>
      <c r="K935" s="27">
        <f t="shared" si="226"/>
        <v>125.58883371913579</v>
      </c>
      <c r="L935" s="27">
        <f t="shared" si="234"/>
        <v>128.14316705246796</v>
      </c>
      <c r="M935" s="31">
        <f t="shared" si="235"/>
        <v>2.2069100992369481</v>
      </c>
      <c r="N935" s="28">
        <f t="shared" si="227"/>
        <v>2206.9100992369481</v>
      </c>
      <c r="O935" s="29" t="str">
        <f t="shared" si="228"/>
        <v>Braking</v>
      </c>
      <c r="P935" s="36">
        <f t="shared" si="229"/>
        <v>2206.9100992369481</v>
      </c>
      <c r="Q935" s="36">
        <f>SUM(P$8:P935)</f>
        <v>2761173.3888963237</v>
      </c>
      <c r="R935" s="36">
        <f t="shared" si="236"/>
        <v>2206.9100992369481</v>
      </c>
      <c r="S935" s="36">
        <f>SUM(R$8:R935)</f>
        <v>4972520.0191580579</v>
      </c>
      <c r="T935" s="36">
        <f t="shared" si="237"/>
        <v>-2211346.6302617341</v>
      </c>
      <c r="U935" s="17"/>
      <c r="V935" s="24"/>
      <c r="BH935">
        <f t="shared" si="230"/>
        <v>0</v>
      </c>
      <c r="BI935">
        <f t="shared" si="231"/>
        <v>62</v>
      </c>
      <c r="BJ935">
        <f t="shared" si="232"/>
        <v>17.222222222222221</v>
      </c>
    </row>
    <row r="936" spans="2:62" x14ac:dyDescent="0.2">
      <c r="B936" s="4" t="s">
        <v>26</v>
      </c>
      <c r="C936" s="4">
        <v>928</v>
      </c>
      <c r="D936" s="4">
        <v>339</v>
      </c>
      <c r="E936" s="2">
        <f t="shared" si="233"/>
        <v>17.027777777777779</v>
      </c>
      <c r="F936" s="11">
        <v>61.3</v>
      </c>
      <c r="G936" s="17">
        <f t="shared" si="238"/>
        <v>-0.15277777777777798</v>
      </c>
      <c r="H936" s="17">
        <f t="shared" si="239"/>
        <v>-0.55000000000000071</v>
      </c>
      <c r="I936" s="27">
        <f t="shared" si="224"/>
        <v>-222.29166666666697</v>
      </c>
      <c r="J936" s="27">
        <f t="shared" si="225"/>
        <v>285.471</v>
      </c>
      <c r="K936" s="27">
        <f t="shared" si="226"/>
        <v>122.76896581114971</v>
      </c>
      <c r="L936" s="27">
        <f t="shared" si="234"/>
        <v>185.94829914448275</v>
      </c>
      <c r="M936" s="31">
        <f t="shared" si="235"/>
        <v>3.1662863159879979</v>
      </c>
      <c r="N936" s="28">
        <f t="shared" si="227"/>
        <v>3166.286315987998</v>
      </c>
      <c r="O936" s="29" t="str">
        <f t="shared" si="228"/>
        <v>Braking</v>
      </c>
      <c r="P936" s="36">
        <f t="shared" si="229"/>
        <v>3166.286315987998</v>
      </c>
      <c r="Q936" s="36">
        <f>SUM(P$8:P936)</f>
        <v>2764339.6752123116</v>
      </c>
      <c r="R936" s="36">
        <f t="shared" si="236"/>
        <v>3166.286315987998</v>
      </c>
      <c r="S936" s="36">
        <f>SUM(R$8:R936)</f>
        <v>4975686.3054740457</v>
      </c>
      <c r="T936" s="36">
        <f t="shared" si="237"/>
        <v>-2211346.6302617341</v>
      </c>
      <c r="U936" s="17"/>
      <c r="V936" s="24"/>
      <c r="BH936">
        <f t="shared" si="230"/>
        <v>0</v>
      </c>
      <c r="BI936">
        <f t="shared" si="231"/>
        <v>61.3</v>
      </c>
      <c r="BJ936">
        <f t="shared" si="232"/>
        <v>17.027777777777775</v>
      </c>
    </row>
    <row r="937" spans="2:62" x14ac:dyDescent="0.2">
      <c r="B937" s="4" t="s">
        <v>26</v>
      </c>
      <c r="C937" s="4">
        <v>929</v>
      </c>
      <c r="D937" s="4">
        <v>340</v>
      </c>
      <c r="E937" s="2">
        <f t="shared" si="233"/>
        <v>16.916666666666668</v>
      </c>
      <c r="F937" s="11">
        <v>60.9</v>
      </c>
      <c r="G937" s="17">
        <f t="shared" si="238"/>
        <v>-0.11111111111111072</v>
      </c>
      <c r="H937" s="17">
        <f t="shared" si="239"/>
        <v>-0.39999999999999858</v>
      </c>
      <c r="I937" s="27">
        <f t="shared" si="224"/>
        <v>-161.66666666666609</v>
      </c>
      <c r="J937" s="27">
        <f t="shared" si="225"/>
        <v>285.471</v>
      </c>
      <c r="K937" s="27">
        <f t="shared" si="226"/>
        <v>121.17198813368057</v>
      </c>
      <c r="L937" s="27">
        <f t="shared" si="234"/>
        <v>244.97632146701446</v>
      </c>
      <c r="M937" s="31">
        <f t="shared" si="235"/>
        <v>4.1441827714836617</v>
      </c>
      <c r="N937" s="28">
        <f t="shared" si="227"/>
        <v>4144.1827714836618</v>
      </c>
      <c r="O937" s="29" t="str">
        <f t="shared" si="228"/>
        <v>Braking</v>
      </c>
      <c r="P937" s="36">
        <f t="shared" si="229"/>
        <v>4144.1827714836618</v>
      </c>
      <c r="Q937" s="36">
        <f>SUM(P$8:P937)</f>
        <v>2768483.857983795</v>
      </c>
      <c r="R937" s="36">
        <f t="shared" si="236"/>
        <v>4144.1827714836618</v>
      </c>
      <c r="S937" s="36">
        <f>SUM(R$8:R937)</f>
        <v>4979830.4882455291</v>
      </c>
      <c r="T937" s="36">
        <f t="shared" si="237"/>
        <v>-2211346.6302617341</v>
      </c>
      <c r="U937" s="17"/>
      <c r="V937" s="24"/>
      <c r="BH937">
        <f t="shared" si="230"/>
        <v>0</v>
      </c>
      <c r="BI937">
        <f t="shared" si="231"/>
        <v>60.9</v>
      </c>
      <c r="BJ937">
        <f t="shared" si="232"/>
        <v>16.916666666666664</v>
      </c>
    </row>
    <row r="938" spans="2:62" x14ac:dyDescent="0.2">
      <c r="B938" s="4" t="s">
        <v>26</v>
      </c>
      <c r="C938" s="4">
        <v>930</v>
      </c>
      <c r="D938" s="4">
        <v>341</v>
      </c>
      <c r="E938" s="2">
        <f t="shared" si="233"/>
        <v>16.805555555555557</v>
      </c>
      <c r="F938" s="11">
        <v>60.5</v>
      </c>
      <c r="G938" s="17">
        <f t="shared" si="238"/>
        <v>-9.7222222222221627E-2</v>
      </c>
      <c r="H938" s="17">
        <f t="shared" si="239"/>
        <v>-0.34999999999999787</v>
      </c>
      <c r="I938" s="27">
        <f t="shared" si="224"/>
        <v>-141.45833333333246</v>
      </c>
      <c r="J938" s="27">
        <f t="shared" si="225"/>
        <v>285.471</v>
      </c>
      <c r="K938" s="27">
        <f t="shared" si="226"/>
        <v>119.58546530189047</v>
      </c>
      <c r="L938" s="27">
        <f t="shared" si="234"/>
        <v>263.59813196855799</v>
      </c>
      <c r="M938" s="31">
        <f t="shared" si="235"/>
        <v>4.4299130511382661</v>
      </c>
      <c r="N938" s="28">
        <f t="shared" si="227"/>
        <v>4429.9130511382664</v>
      </c>
      <c r="O938" s="29" t="str">
        <f t="shared" si="228"/>
        <v>Braking</v>
      </c>
      <c r="P938" s="36">
        <f t="shared" si="229"/>
        <v>4429.9130511382664</v>
      </c>
      <c r="Q938" s="36">
        <f>SUM(P$8:P938)</f>
        <v>2772913.7710349332</v>
      </c>
      <c r="R938" s="36">
        <f t="shared" si="236"/>
        <v>4429.9130511382664</v>
      </c>
      <c r="S938" s="36">
        <f>SUM(R$8:R938)</f>
        <v>4984260.4012966678</v>
      </c>
      <c r="T938" s="36">
        <f t="shared" si="237"/>
        <v>-2211346.6302617346</v>
      </c>
      <c r="U938" s="17"/>
      <c r="V938" s="24"/>
      <c r="BH938">
        <f t="shared" si="230"/>
        <v>0</v>
      </c>
      <c r="BI938">
        <f t="shared" si="231"/>
        <v>60.5</v>
      </c>
      <c r="BJ938">
        <f t="shared" si="232"/>
        <v>16.805555555555554</v>
      </c>
    </row>
    <row r="939" spans="2:62" x14ac:dyDescent="0.2">
      <c r="B939" s="4" t="s">
        <v>26</v>
      </c>
      <c r="C939" s="4">
        <v>931</v>
      </c>
      <c r="D939" s="4">
        <v>342</v>
      </c>
      <c r="E939" s="2">
        <f t="shared" si="233"/>
        <v>16.722222222222221</v>
      </c>
      <c r="F939" s="11">
        <v>60.2</v>
      </c>
      <c r="G939" s="17">
        <f t="shared" si="238"/>
        <v>-9.7222222222222612E-2</v>
      </c>
      <c r="H939" s="17">
        <f t="shared" si="239"/>
        <v>-0.35000000000000142</v>
      </c>
      <c r="I939" s="27">
        <f t="shared" si="224"/>
        <v>-141.45833333333391</v>
      </c>
      <c r="J939" s="27">
        <f t="shared" si="225"/>
        <v>285.471</v>
      </c>
      <c r="K939" s="27">
        <f t="shared" si="226"/>
        <v>118.40243417052469</v>
      </c>
      <c r="L939" s="27">
        <f t="shared" si="234"/>
        <v>262.41510083719072</v>
      </c>
      <c r="M939" s="31">
        <f t="shared" si="235"/>
        <v>4.3881636306663561</v>
      </c>
      <c r="N939" s="28">
        <f t="shared" si="227"/>
        <v>4388.1636306663559</v>
      </c>
      <c r="O939" s="29" t="str">
        <f t="shared" si="228"/>
        <v>Braking</v>
      </c>
      <c r="P939" s="36">
        <f t="shared" si="229"/>
        <v>4388.1636306663559</v>
      </c>
      <c r="Q939" s="36">
        <f>SUM(P$8:P939)</f>
        <v>2777301.9346655994</v>
      </c>
      <c r="R939" s="36">
        <f t="shared" si="236"/>
        <v>4388.1636306663559</v>
      </c>
      <c r="S939" s="36">
        <f>SUM(R$8:R939)</f>
        <v>4988648.564927334</v>
      </c>
      <c r="T939" s="36">
        <f t="shared" si="237"/>
        <v>-2211346.6302617346</v>
      </c>
      <c r="U939" s="17"/>
      <c r="V939" s="24"/>
      <c r="BH939">
        <f t="shared" si="230"/>
        <v>0</v>
      </c>
      <c r="BI939">
        <f t="shared" si="231"/>
        <v>60.2</v>
      </c>
      <c r="BJ939">
        <f t="shared" si="232"/>
        <v>16.722222222222221</v>
      </c>
    </row>
    <row r="940" spans="2:62" x14ac:dyDescent="0.2">
      <c r="B940" s="4" t="s">
        <v>26</v>
      </c>
      <c r="C940" s="4">
        <v>932</v>
      </c>
      <c r="D940" s="4">
        <v>343</v>
      </c>
      <c r="E940" s="2">
        <f t="shared" si="233"/>
        <v>16.611111111111111</v>
      </c>
      <c r="F940" s="11">
        <v>59.8</v>
      </c>
      <c r="G940" s="17">
        <f t="shared" si="238"/>
        <v>-0.1111111111111117</v>
      </c>
      <c r="H940" s="17">
        <f t="shared" si="239"/>
        <v>-0.40000000000000213</v>
      </c>
      <c r="I940" s="27">
        <f t="shared" si="224"/>
        <v>-161.66666666666754</v>
      </c>
      <c r="J940" s="27">
        <f t="shared" si="225"/>
        <v>285.471</v>
      </c>
      <c r="K940" s="27">
        <f t="shared" si="226"/>
        <v>116.83420731867284</v>
      </c>
      <c r="L940" s="27">
        <f t="shared" si="234"/>
        <v>240.6385406520053</v>
      </c>
      <c r="M940" s="31">
        <f t="shared" si="235"/>
        <v>3.9972735363860878</v>
      </c>
      <c r="N940" s="28">
        <f t="shared" si="227"/>
        <v>3997.2735363860879</v>
      </c>
      <c r="O940" s="29" t="str">
        <f t="shared" si="228"/>
        <v>Braking</v>
      </c>
      <c r="P940" s="36">
        <f t="shared" si="229"/>
        <v>3997.2735363860879</v>
      </c>
      <c r="Q940" s="36">
        <f>SUM(P$8:P940)</f>
        <v>2781299.2082019853</v>
      </c>
      <c r="R940" s="36">
        <f t="shared" si="236"/>
        <v>3997.2735363860879</v>
      </c>
      <c r="S940" s="36">
        <f>SUM(R$8:R940)</f>
        <v>4992645.8384637199</v>
      </c>
      <c r="T940" s="36">
        <f t="shared" si="237"/>
        <v>-2211346.6302617346</v>
      </c>
      <c r="U940" s="17"/>
      <c r="V940" s="24"/>
      <c r="BH940">
        <f t="shared" si="230"/>
        <v>0</v>
      </c>
      <c r="BI940">
        <f t="shared" si="231"/>
        <v>59.8</v>
      </c>
      <c r="BJ940">
        <f t="shared" si="232"/>
        <v>16.611111111111111</v>
      </c>
    </row>
    <row r="941" spans="2:62" x14ac:dyDescent="0.2">
      <c r="B941" s="4" t="s">
        <v>26</v>
      </c>
      <c r="C941" s="4">
        <v>933</v>
      </c>
      <c r="D941" s="4">
        <v>344</v>
      </c>
      <c r="E941" s="2">
        <f t="shared" si="233"/>
        <v>16.5</v>
      </c>
      <c r="F941" s="11">
        <v>59.4</v>
      </c>
      <c r="G941" s="17">
        <f t="shared" si="238"/>
        <v>-0.16666666666666607</v>
      </c>
      <c r="H941" s="17">
        <f t="shared" si="239"/>
        <v>-0.59999999999999787</v>
      </c>
      <c r="I941" s="27">
        <f t="shared" si="224"/>
        <v>-242.49999999999915</v>
      </c>
      <c r="J941" s="27">
        <f t="shared" si="225"/>
        <v>285.471</v>
      </c>
      <c r="K941" s="27">
        <f t="shared" si="226"/>
        <v>115.27643531250001</v>
      </c>
      <c r="L941" s="27">
        <f t="shared" si="234"/>
        <v>158.24743531250084</v>
      </c>
      <c r="M941" s="31">
        <f t="shared" si="235"/>
        <v>2.6110826826562636</v>
      </c>
      <c r="N941" s="28">
        <f t="shared" si="227"/>
        <v>2611.0826826562638</v>
      </c>
      <c r="O941" s="29" t="str">
        <f t="shared" si="228"/>
        <v>Braking</v>
      </c>
      <c r="P941" s="36">
        <f t="shared" si="229"/>
        <v>2611.0826826562638</v>
      </c>
      <c r="Q941" s="36">
        <f>SUM(P$8:P941)</f>
        <v>2783910.2908846415</v>
      </c>
      <c r="R941" s="36">
        <f t="shared" si="236"/>
        <v>2611.0826826562638</v>
      </c>
      <c r="S941" s="36">
        <f>SUM(R$8:R941)</f>
        <v>4995256.9211463761</v>
      </c>
      <c r="T941" s="36">
        <f t="shared" si="237"/>
        <v>-2211346.6302617346</v>
      </c>
      <c r="U941" s="17"/>
      <c r="V941" s="24"/>
      <c r="BH941">
        <f t="shared" si="230"/>
        <v>0</v>
      </c>
      <c r="BI941">
        <f t="shared" si="231"/>
        <v>59.4</v>
      </c>
      <c r="BJ941">
        <f t="shared" si="232"/>
        <v>16.5</v>
      </c>
    </row>
    <row r="942" spans="2:62" x14ac:dyDescent="0.2">
      <c r="B942" s="4" t="s">
        <v>26</v>
      </c>
      <c r="C942" s="4">
        <v>934</v>
      </c>
      <c r="D942" s="4">
        <v>345</v>
      </c>
      <c r="E942" s="2">
        <f t="shared" si="233"/>
        <v>16.277777777777779</v>
      </c>
      <c r="F942" s="11">
        <v>58.6</v>
      </c>
      <c r="G942" s="17">
        <f t="shared" si="238"/>
        <v>-0.26388888888888867</v>
      </c>
      <c r="H942" s="17">
        <f t="shared" si="239"/>
        <v>-0.94999999999999929</v>
      </c>
      <c r="I942" s="27">
        <f t="shared" si="224"/>
        <v>-383.95833333333303</v>
      </c>
      <c r="J942" s="27">
        <f t="shared" si="225"/>
        <v>285.471</v>
      </c>
      <c r="K942" s="27">
        <f t="shared" si="226"/>
        <v>112.19225583719137</v>
      </c>
      <c r="L942" s="27">
        <f t="shared" si="234"/>
        <v>13.70492250385837</v>
      </c>
      <c r="M942" s="31">
        <f t="shared" si="235"/>
        <v>0.22308568297947234</v>
      </c>
      <c r="N942" s="28">
        <f t="shared" si="227"/>
        <v>223.08568297947235</v>
      </c>
      <c r="O942" s="29" t="str">
        <f t="shared" si="228"/>
        <v>Braking</v>
      </c>
      <c r="P942" s="36">
        <f t="shared" si="229"/>
        <v>223.08568297947235</v>
      </c>
      <c r="Q942" s="36">
        <f>SUM(P$8:P942)</f>
        <v>2784133.3765676208</v>
      </c>
      <c r="R942" s="36">
        <f t="shared" si="236"/>
        <v>223.08568297947235</v>
      </c>
      <c r="S942" s="36">
        <f>SUM(R$8:R942)</f>
        <v>4995480.0068293558</v>
      </c>
      <c r="T942" s="36">
        <f t="shared" si="237"/>
        <v>-2211346.6302617351</v>
      </c>
      <c r="U942" s="17"/>
      <c r="V942" s="24"/>
      <c r="BH942">
        <f t="shared" si="230"/>
        <v>0</v>
      </c>
      <c r="BI942">
        <f t="shared" si="231"/>
        <v>58.6</v>
      </c>
      <c r="BJ942">
        <f t="shared" si="232"/>
        <v>16.277777777777779</v>
      </c>
    </row>
    <row r="943" spans="2:62" x14ac:dyDescent="0.2">
      <c r="B943" s="4" t="s">
        <v>26</v>
      </c>
      <c r="C943" s="4">
        <v>935</v>
      </c>
      <c r="D943" s="4">
        <v>346</v>
      </c>
      <c r="E943" s="2">
        <f t="shared" si="233"/>
        <v>15.972222222222221</v>
      </c>
      <c r="F943" s="11">
        <v>57.5</v>
      </c>
      <c r="G943" s="17">
        <f t="shared" si="238"/>
        <v>-0.27777777777777779</v>
      </c>
      <c r="H943" s="17">
        <f t="shared" si="239"/>
        <v>-1</v>
      </c>
      <c r="I943" s="27">
        <f t="shared" si="224"/>
        <v>-404.16666666666669</v>
      </c>
      <c r="J943" s="27">
        <f t="shared" si="225"/>
        <v>285.471</v>
      </c>
      <c r="K943" s="27">
        <f t="shared" si="226"/>
        <v>108.01979226948302</v>
      </c>
      <c r="L943" s="27">
        <f t="shared" si="234"/>
        <v>-10.675874397183691</v>
      </c>
      <c r="M943" s="31">
        <f t="shared" si="235"/>
        <v>-0.17051743828835061</v>
      </c>
      <c r="N943" s="28">
        <f t="shared" si="227"/>
        <v>-170.5174382883506</v>
      </c>
      <c r="O943" s="29" t="str">
        <f t="shared" si="228"/>
        <v>Braking</v>
      </c>
      <c r="P943" s="36">
        <f t="shared" si="229"/>
        <v>-170.5174382883506</v>
      </c>
      <c r="Q943" s="36">
        <f>SUM(P$8:P943)</f>
        <v>2783962.8591293325</v>
      </c>
      <c r="R943" s="36">
        <f t="shared" si="236"/>
        <v>170.5174382883506</v>
      </c>
      <c r="S943" s="36">
        <f>SUM(R$8:R943)</f>
        <v>4995650.5242676446</v>
      </c>
      <c r="T943" s="36">
        <f t="shared" si="237"/>
        <v>-2211687.6651383121</v>
      </c>
      <c r="U943" s="17"/>
      <c r="V943" s="24"/>
      <c r="BH943">
        <f t="shared" si="230"/>
        <v>0</v>
      </c>
      <c r="BI943">
        <f t="shared" si="231"/>
        <v>57.5</v>
      </c>
      <c r="BJ943">
        <f t="shared" si="232"/>
        <v>15.972222222222221</v>
      </c>
    </row>
    <row r="944" spans="2:62" x14ac:dyDescent="0.2">
      <c r="B944" s="4" t="s">
        <v>26</v>
      </c>
      <c r="C944" s="4">
        <v>936</v>
      </c>
      <c r="D944" s="4">
        <v>347</v>
      </c>
      <c r="E944" s="2">
        <f t="shared" si="233"/>
        <v>15.722222222222221</v>
      </c>
      <c r="F944" s="11">
        <v>56.6</v>
      </c>
      <c r="G944" s="17">
        <f t="shared" si="238"/>
        <v>-0.20833333333333331</v>
      </c>
      <c r="H944" s="17">
        <f t="shared" si="239"/>
        <v>-0.75</v>
      </c>
      <c r="I944" s="27">
        <f t="shared" si="224"/>
        <v>-303.125</v>
      </c>
      <c r="J944" s="27">
        <f t="shared" si="225"/>
        <v>285.471</v>
      </c>
      <c r="K944" s="27">
        <f t="shared" si="226"/>
        <v>104.66476694830247</v>
      </c>
      <c r="L944" s="27">
        <f t="shared" si="234"/>
        <v>87.010766948302489</v>
      </c>
      <c r="M944" s="31">
        <f t="shared" si="235"/>
        <v>1.3680026136872001</v>
      </c>
      <c r="N944" s="28">
        <f t="shared" si="227"/>
        <v>1368.0026136872002</v>
      </c>
      <c r="O944" s="29" t="str">
        <f t="shared" si="228"/>
        <v>Braking</v>
      </c>
      <c r="P944" s="36">
        <f t="shared" si="229"/>
        <v>1368.0026136872002</v>
      </c>
      <c r="Q944" s="36">
        <f>SUM(P$8:P944)</f>
        <v>2785330.8617430199</v>
      </c>
      <c r="R944" s="36">
        <f t="shared" si="236"/>
        <v>1368.0026136872002</v>
      </c>
      <c r="S944" s="36">
        <f>SUM(R$8:R944)</f>
        <v>4997018.5268813316</v>
      </c>
      <c r="T944" s="36">
        <f t="shared" si="237"/>
        <v>-2211687.6651383117</v>
      </c>
      <c r="U944" s="17"/>
      <c r="V944" s="24"/>
      <c r="BH944">
        <f t="shared" si="230"/>
        <v>0</v>
      </c>
      <c r="BI944">
        <f t="shared" si="231"/>
        <v>56.6</v>
      </c>
      <c r="BJ944">
        <f t="shared" si="232"/>
        <v>15.722222222222221</v>
      </c>
    </row>
    <row r="945" spans="2:62" x14ac:dyDescent="0.2">
      <c r="B945" s="4" t="s">
        <v>26</v>
      </c>
      <c r="C945" s="4">
        <v>937</v>
      </c>
      <c r="D945" s="4">
        <v>348</v>
      </c>
      <c r="E945" s="2">
        <f t="shared" si="233"/>
        <v>15.555555555555555</v>
      </c>
      <c r="F945" s="11">
        <v>56</v>
      </c>
      <c r="G945" s="17">
        <f t="shared" si="238"/>
        <v>-0.15277777777777798</v>
      </c>
      <c r="H945" s="17">
        <f t="shared" si="239"/>
        <v>-0.55000000000000071</v>
      </c>
      <c r="I945" s="27">
        <f t="shared" si="224"/>
        <v>-222.29166666666697</v>
      </c>
      <c r="J945" s="27">
        <f t="shared" si="225"/>
        <v>285.471</v>
      </c>
      <c r="K945" s="27">
        <f t="shared" si="226"/>
        <v>102.45748765432099</v>
      </c>
      <c r="L945" s="27">
        <f t="shared" si="234"/>
        <v>165.636820987654</v>
      </c>
      <c r="M945" s="31">
        <f t="shared" si="235"/>
        <v>2.5765727709190624</v>
      </c>
      <c r="N945" s="28">
        <f t="shared" si="227"/>
        <v>2576.5727709190624</v>
      </c>
      <c r="O945" s="29" t="str">
        <f t="shared" si="228"/>
        <v>Braking</v>
      </c>
      <c r="P945" s="36">
        <f t="shared" si="229"/>
        <v>2576.5727709190624</v>
      </c>
      <c r="Q945" s="36">
        <f>SUM(P$8:P945)</f>
        <v>2787907.4345139391</v>
      </c>
      <c r="R945" s="36">
        <f t="shared" si="236"/>
        <v>2576.5727709190624</v>
      </c>
      <c r="S945" s="36">
        <f>SUM(R$8:R945)</f>
        <v>4999595.0996522503</v>
      </c>
      <c r="T945" s="36">
        <f t="shared" si="237"/>
        <v>-2211687.6651383112</v>
      </c>
      <c r="U945" s="17"/>
      <c r="V945" s="24"/>
      <c r="BH945">
        <f t="shared" si="230"/>
        <v>0</v>
      </c>
      <c r="BI945">
        <f t="shared" si="231"/>
        <v>56</v>
      </c>
      <c r="BJ945">
        <f t="shared" si="232"/>
        <v>15.555555555555555</v>
      </c>
    </row>
    <row r="946" spans="2:62" x14ac:dyDescent="0.2">
      <c r="B946" s="4" t="s">
        <v>26</v>
      </c>
      <c r="C946" s="4">
        <v>938</v>
      </c>
      <c r="D946" s="4">
        <v>349</v>
      </c>
      <c r="E946" s="2">
        <f t="shared" si="233"/>
        <v>15.416666666666666</v>
      </c>
      <c r="F946" s="11">
        <v>55.5</v>
      </c>
      <c r="G946" s="17">
        <f t="shared" si="238"/>
        <v>-0.1388888888888889</v>
      </c>
      <c r="H946" s="17">
        <f t="shared" si="239"/>
        <v>-0.5</v>
      </c>
      <c r="I946" s="27">
        <f t="shared" si="224"/>
        <v>-202.08333333333334</v>
      </c>
      <c r="J946" s="27">
        <f t="shared" si="225"/>
        <v>285.471</v>
      </c>
      <c r="K946" s="27">
        <f t="shared" si="226"/>
        <v>100.63605750868055</v>
      </c>
      <c r="L946" s="27">
        <f t="shared" si="234"/>
        <v>184.02372417534721</v>
      </c>
      <c r="M946" s="31">
        <f t="shared" si="235"/>
        <v>2.8370324143699359</v>
      </c>
      <c r="N946" s="28">
        <f t="shared" si="227"/>
        <v>2837.0324143699359</v>
      </c>
      <c r="O946" s="29" t="str">
        <f t="shared" si="228"/>
        <v>Braking</v>
      </c>
      <c r="P946" s="36">
        <f t="shared" si="229"/>
        <v>2837.0324143699359</v>
      </c>
      <c r="Q946" s="36">
        <f>SUM(P$8:P946)</f>
        <v>2790744.4669283088</v>
      </c>
      <c r="R946" s="36">
        <f t="shared" si="236"/>
        <v>2837.0324143699359</v>
      </c>
      <c r="S946" s="36">
        <f>SUM(R$8:R946)</f>
        <v>5002432.1320666205</v>
      </c>
      <c r="T946" s="36">
        <f t="shared" si="237"/>
        <v>-2211687.6651383117</v>
      </c>
      <c r="U946" s="17"/>
      <c r="V946" s="24"/>
      <c r="BH946">
        <f t="shared" si="230"/>
        <v>0</v>
      </c>
      <c r="BI946">
        <f t="shared" si="231"/>
        <v>55.5</v>
      </c>
      <c r="BJ946">
        <f t="shared" si="232"/>
        <v>15.416666666666666</v>
      </c>
    </row>
    <row r="947" spans="2:62" x14ac:dyDescent="0.2">
      <c r="B947" s="4" t="s">
        <v>26</v>
      </c>
      <c r="C947" s="4">
        <v>939</v>
      </c>
      <c r="D947" s="4">
        <v>350</v>
      </c>
      <c r="E947" s="2">
        <f t="shared" si="233"/>
        <v>15.277777777777779</v>
      </c>
      <c r="F947" s="11">
        <v>55</v>
      </c>
      <c r="G947" s="17">
        <f t="shared" si="238"/>
        <v>-0.15277777777777798</v>
      </c>
      <c r="H947" s="17">
        <f t="shared" si="239"/>
        <v>-0.55000000000000071</v>
      </c>
      <c r="I947" s="27">
        <f t="shared" si="224"/>
        <v>-222.29166666666697</v>
      </c>
      <c r="J947" s="27">
        <f t="shared" si="225"/>
        <v>285.471</v>
      </c>
      <c r="K947" s="27">
        <f t="shared" si="226"/>
        <v>98.830963059413591</v>
      </c>
      <c r="L947" s="27">
        <f t="shared" si="234"/>
        <v>162.01029639274662</v>
      </c>
      <c r="M947" s="31">
        <f t="shared" si="235"/>
        <v>2.4751573060002956</v>
      </c>
      <c r="N947" s="28">
        <f t="shared" si="227"/>
        <v>2475.1573060002956</v>
      </c>
      <c r="O947" s="29" t="str">
        <f t="shared" si="228"/>
        <v>Braking</v>
      </c>
      <c r="P947" s="36">
        <f t="shared" si="229"/>
        <v>2475.1573060002956</v>
      </c>
      <c r="Q947" s="36">
        <f>SUM(P$8:P947)</f>
        <v>2793219.624234309</v>
      </c>
      <c r="R947" s="36">
        <f t="shared" si="236"/>
        <v>2475.1573060002956</v>
      </c>
      <c r="S947" s="36">
        <f>SUM(R$8:R947)</f>
        <v>5004907.2893726211</v>
      </c>
      <c r="T947" s="36">
        <f t="shared" si="237"/>
        <v>-2211687.6651383121</v>
      </c>
      <c r="U947" s="17"/>
      <c r="V947" s="24"/>
      <c r="BH947">
        <f t="shared" si="230"/>
        <v>0</v>
      </c>
      <c r="BI947">
        <f t="shared" si="231"/>
        <v>55</v>
      </c>
      <c r="BJ947">
        <f t="shared" si="232"/>
        <v>15.277777777777777</v>
      </c>
    </row>
    <row r="948" spans="2:62" x14ac:dyDescent="0.2">
      <c r="B948" s="4" t="s">
        <v>26</v>
      </c>
      <c r="C948" s="4">
        <v>940</v>
      </c>
      <c r="D948" s="4">
        <v>351</v>
      </c>
      <c r="E948" s="2">
        <f t="shared" si="233"/>
        <v>15.111111111111111</v>
      </c>
      <c r="F948" s="11">
        <v>54.4</v>
      </c>
      <c r="G948" s="17">
        <f t="shared" si="238"/>
        <v>-0.12499999999999981</v>
      </c>
      <c r="H948" s="17">
        <f t="shared" si="239"/>
        <v>-0.44999999999999929</v>
      </c>
      <c r="I948" s="27">
        <f t="shared" si="224"/>
        <v>-181.87499999999972</v>
      </c>
      <c r="J948" s="27">
        <f t="shared" si="225"/>
        <v>285.471</v>
      </c>
      <c r="K948" s="27">
        <f t="shared" si="226"/>
        <v>96.686412839506175</v>
      </c>
      <c r="L948" s="27">
        <f t="shared" si="234"/>
        <v>200.28241283950643</v>
      </c>
      <c r="M948" s="31">
        <f t="shared" si="235"/>
        <v>3.0264897940192084</v>
      </c>
      <c r="N948" s="28">
        <f t="shared" si="227"/>
        <v>3026.4897940192081</v>
      </c>
      <c r="O948" s="29" t="str">
        <f t="shared" si="228"/>
        <v>Braking</v>
      </c>
      <c r="P948" s="36">
        <f t="shared" si="229"/>
        <v>3026.4897940192081</v>
      </c>
      <c r="Q948" s="36">
        <f>SUM(P$8:P948)</f>
        <v>2796246.1140283281</v>
      </c>
      <c r="R948" s="36">
        <f t="shared" si="236"/>
        <v>3026.4897940192081</v>
      </c>
      <c r="S948" s="36">
        <f>SUM(R$8:R948)</f>
        <v>5007933.7791666407</v>
      </c>
      <c r="T948" s="36">
        <f t="shared" si="237"/>
        <v>-2211687.6651383126</v>
      </c>
      <c r="U948" s="17"/>
      <c r="V948" s="24"/>
      <c r="BH948">
        <f t="shared" si="230"/>
        <v>0</v>
      </c>
      <c r="BI948">
        <f t="shared" si="231"/>
        <v>54.4</v>
      </c>
      <c r="BJ948">
        <f t="shared" si="232"/>
        <v>15.111111111111111</v>
      </c>
    </row>
    <row r="949" spans="2:62" x14ac:dyDescent="0.2">
      <c r="B949" s="4" t="s">
        <v>26</v>
      </c>
      <c r="C949" s="4">
        <v>941</v>
      </c>
      <c r="D949" s="4">
        <v>352</v>
      </c>
      <c r="E949" s="2">
        <f t="shared" si="233"/>
        <v>15.027777777777779</v>
      </c>
      <c r="F949" s="11">
        <v>54.1</v>
      </c>
      <c r="G949" s="17">
        <f t="shared" si="238"/>
        <v>-5.5555555555555358E-2</v>
      </c>
      <c r="H949" s="17">
        <f t="shared" si="239"/>
        <v>-0.19999999999999929</v>
      </c>
      <c r="I949" s="27">
        <f t="shared" si="224"/>
        <v>-80.833333333333044</v>
      </c>
      <c r="J949" s="27">
        <f t="shared" si="225"/>
        <v>285.471</v>
      </c>
      <c r="K949" s="27">
        <f t="shared" si="226"/>
        <v>95.622959005594154</v>
      </c>
      <c r="L949" s="27">
        <f t="shared" si="234"/>
        <v>300.26062567226114</v>
      </c>
      <c r="M949" s="31">
        <f t="shared" si="235"/>
        <v>4.5122499580192583</v>
      </c>
      <c r="N949" s="28">
        <f t="shared" si="227"/>
        <v>4512.249958019258</v>
      </c>
      <c r="O949" s="29" t="str">
        <f t="shared" si="228"/>
        <v>Braking</v>
      </c>
      <c r="P949" s="36">
        <f t="shared" si="229"/>
        <v>4512.249958019258</v>
      </c>
      <c r="Q949" s="36">
        <f>SUM(P$8:P949)</f>
        <v>2800758.3639863473</v>
      </c>
      <c r="R949" s="36">
        <f t="shared" si="236"/>
        <v>4512.249958019258</v>
      </c>
      <c r="S949" s="36">
        <f>SUM(R$8:R949)</f>
        <v>5012446.0291246604</v>
      </c>
      <c r="T949" s="36">
        <f t="shared" si="237"/>
        <v>-2211687.6651383131</v>
      </c>
      <c r="U949" s="17"/>
      <c r="V949" s="24"/>
      <c r="BH949">
        <f t="shared" si="230"/>
        <v>0</v>
      </c>
      <c r="BI949">
        <f t="shared" si="231"/>
        <v>54.1</v>
      </c>
      <c r="BJ949">
        <f t="shared" si="232"/>
        <v>15.027777777777779</v>
      </c>
    </row>
    <row r="950" spans="2:62" x14ac:dyDescent="0.2">
      <c r="B950" s="4" t="s">
        <v>26</v>
      </c>
      <c r="C950" s="4">
        <v>942</v>
      </c>
      <c r="D950" s="4">
        <v>353</v>
      </c>
      <c r="E950" s="2">
        <f t="shared" si="233"/>
        <v>15</v>
      </c>
      <c r="F950" s="11">
        <v>54</v>
      </c>
      <c r="G950" s="17">
        <f t="shared" si="238"/>
        <v>-2.7777777777778172E-2</v>
      </c>
      <c r="H950" s="17">
        <f t="shared" si="239"/>
        <v>-0.10000000000000142</v>
      </c>
      <c r="I950" s="27">
        <f t="shared" si="224"/>
        <v>-40.41666666666724</v>
      </c>
      <c r="J950" s="27">
        <f t="shared" si="225"/>
        <v>285.471</v>
      </c>
      <c r="K950" s="27">
        <f t="shared" si="226"/>
        <v>95.269781250000008</v>
      </c>
      <c r="L950" s="27">
        <f t="shared" si="234"/>
        <v>340.32411458333274</v>
      </c>
      <c r="M950" s="31">
        <f t="shared" si="235"/>
        <v>5.1048617187499916</v>
      </c>
      <c r="N950" s="28">
        <f t="shared" si="227"/>
        <v>5104.8617187499913</v>
      </c>
      <c r="O950" s="29" t="str">
        <f t="shared" si="228"/>
        <v>Braking</v>
      </c>
      <c r="P950" s="36">
        <f t="shared" si="229"/>
        <v>5104.8617187499913</v>
      </c>
      <c r="Q950" s="36">
        <f>SUM(P$8:P950)</f>
        <v>2805863.2257050974</v>
      </c>
      <c r="R950" s="36">
        <f t="shared" si="236"/>
        <v>5104.8617187499913</v>
      </c>
      <c r="S950" s="36">
        <f>SUM(R$8:R950)</f>
        <v>5017550.89084341</v>
      </c>
      <c r="T950" s="36">
        <f t="shared" si="237"/>
        <v>-2211687.6651383126</v>
      </c>
      <c r="U950" s="17"/>
      <c r="V950" s="24"/>
      <c r="BH950">
        <f t="shared" si="230"/>
        <v>0</v>
      </c>
      <c r="BI950">
        <f t="shared" si="231"/>
        <v>54</v>
      </c>
      <c r="BJ950">
        <f t="shared" si="232"/>
        <v>15</v>
      </c>
    </row>
    <row r="951" spans="2:62" x14ac:dyDescent="0.2">
      <c r="B951" s="4" t="s">
        <v>26</v>
      </c>
      <c r="C951" s="4">
        <v>943</v>
      </c>
      <c r="D951" s="4">
        <v>354</v>
      </c>
      <c r="E951" s="2">
        <f t="shared" si="233"/>
        <v>14.972222222222221</v>
      </c>
      <c r="F951" s="11">
        <v>53.9</v>
      </c>
      <c r="G951" s="17">
        <f t="shared" si="238"/>
        <v>-1.3888888888889086E-2</v>
      </c>
      <c r="H951" s="17">
        <f t="shared" si="239"/>
        <v>-5.0000000000000711E-2</v>
      </c>
      <c r="I951" s="27">
        <f t="shared" si="224"/>
        <v>-20.20833333333362</v>
      </c>
      <c r="J951" s="27">
        <f t="shared" si="225"/>
        <v>285.471</v>
      </c>
      <c r="K951" s="27">
        <f t="shared" si="226"/>
        <v>94.91725692226079</v>
      </c>
      <c r="L951" s="27">
        <f t="shared" si="234"/>
        <v>360.17992358892718</v>
      </c>
      <c r="M951" s="31">
        <f t="shared" si="235"/>
        <v>5.3926938559564368</v>
      </c>
      <c r="N951" s="28">
        <f t="shared" si="227"/>
        <v>5392.6938559564369</v>
      </c>
      <c r="O951" s="29" t="str">
        <f t="shared" si="228"/>
        <v>Braking</v>
      </c>
      <c r="P951" s="36">
        <f t="shared" si="229"/>
        <v>5392.6938559564369</v>
      </c>
      <c r="Q951" s="36">
        <f>SUM(P$8:P951)</f>
        <v>2811255.9195610541</v>
      </c>
      <c r="R951" s="36">
        <f t="shared" si="236"/>
        <v>5392.6938559564369</v>
      </c>
      <c r="S951" s="36">
        <f>SUM(R$8:R951)</f>
        <v>5022943.5846993662</v>
      </c>
      <c r="T951" s="36">
        <f t="shared" si="237"/>
        <v>-2211687.6651383121</v>
      </c>
      <c r="U951" s="17"/>
      <c r="V951" s="24"/>
      <c r="BH951">
        <f t="shared" si="230"/>
        <v>0</v>
      </c>
      <c r="BI951">
        <f t="shared" si="231"/>
        <v>53.9</v>
      </c>
      <c r="BJ951">
        <f t="shared" si="232"/>
        <v>14.972222222222221</v>
      </c>
    </row>
    <row r="952" spans="2:62" x14ac:dyDescent="0.2">
      <c r="B952" s="4" t="s">
        <v>26</v>
      </c>
      <c r="C952" s="4">
        <v>944</v>
      </c>
      <c r="D952" s="4">
        <v>355</v>
      </c>
      <c r="E952" s="2">
        <f t="shared" si="233"/>
        <v>14.972222222222221</v>
      </c>
      <c r="F952" s="11">
        <v>53.9</v>
      </c>
      <c r="G952" s="17">
        <f t="shared" si="238"/>
        <v>1.3888888888889086E-2</v>
      </c>
      <c r="H952" s="17">
        <f t="shared" si="239"/>
        <v>5.0000000000000711E-2</v>
      </c>
      <c r="I952" s="27">
        <f t="shared" si="224"/>
        <v>20.20833333333362</v>
      </c>
      <c r="J952" s="27">
        <f t="shared" si="225"/>
        <v>285.471</v>
      </c>
      <c r="K952" s="27">
        <f t="shared" si="226"/>
        <v>94.91725692226079</v>
      </c>
      <c r="L952" s="27">
        <f t="shared" si="234"/>
        <v>400.59659025559438</v>
      </c>
      <c r="M952" s="31">
        <f t="shared" si="235"/>
        <v>5.9978211707712594</v>
      </c>
      <c r="N952" s="28">
        <f t="shared" si="227"/>
        <v>0</v>
      </c>
      <c r="O952" s="29" t="str">
        <f t="shared" si="228"/>
        <v>Not Braking</v>
      </c>
      <c r="P952" s="36">
        <f t="shared" si="229"/>
        <v>5997.8211707712599</v>
      </c>
      <c r="Q952" s="36">
        <f>SUM(P$8:P952)</f>
        <v>2817253.7407318251</v>
      </c>
      <c r="R952" s="36">
        <f t="shared" si="236"/>
        <v>5997.8211707712599</v>
      </c>
      <c r="S952" s="36">
        <f>SUM(R$8:R952)</f>
        <v>5028941.4058701377</v>
      </c>
      <c r="T952" s="36">
        <f t="shared" si="237"/>
        <v>-2211687.6651383126</v>
      </c>
      <c r="U952" s="17"/>
      <c r="V952" s="24"/>
      <c r="BH952">
        <f t="shared" si="230"/>
        <v>0</v>
      </c>
      <c r="BI952">
        <f t="shared" si="231"/>
        <v>53.9</v>
      </c>
      <c r="BJ952">
        <f t="shared" si="232"/>
        <v>14.972222222222221</v>
      </c>
    </row>
    <row r="953" spans="2:62" x14ac:dyDescent="0.2">
      <c r="B953" s="4" t="s">
        <v>26</v>
      </c>
      <c r="C953" s="4">
        <v>945</v>
      </c>
      <c r="D953" s="4">
        <v>356</v>
      </c>
      <c r="E953" s="2">
        <f t="shared" si="233"/>
        <v>15</v>
      </c>
      <c r="F953" s="11">
        <v>54</v>
      </c>
      <c r="G953" s="17">
        <f t="shared" si="238"/>
        <v>4.1666666666667261E-2</v>
      </c>
      <c r="H953" s="17">
        <f t="shared" si="239"/>
        <v>0.15000000000000213</v>
      </c>
      <c r="I953" s="27">
        <f t="shared" si="224"/>
        <v>60.625000000000867</v>
      </c>
      <c r="J953" s="27">
        <f t="shared" si="225"/>
        <v>285.471</v>
      </c>
      <c r="K953" s="27">
        <f t="shared" si="226"/>
        <v>95.269781250000008</v>
      </c>
      <c r="L953" s="27">
        <f t="shared" si="234"/>
        <v>441.36578125000085</v>
      </c>
      <c r="M953" s="31">
        <f t="shared" si="235"/>
        <v>6.6204867187500129</v>
      </c>
      <c r="N953" s="28">
        <f t="shared" si="227"/>
        <v>0</v>
      </c>
      <c r="O953" s="29" t="str">
        <f t="shared" si="228"/>
        <v>Not Braking</v>
      </c>
      <c r="P953" s="36">
        <f t="shared" si="229"/>
        <v>6620.4867187500131</v>
      </c>
      <c r="Q953" s="36">
        <f>SUM(P$8:P953)</f>
        <v>2823874.2274505752</v>
      </c>
      <c r="R953" s="36">
        <f t="shared" si="236"/>
        <v>6620.4867187500131</v>
      </c>
      <c r="S953" s="36">
        <f>SUM(R$8:R953)</f>
        <v>5035561.8925888874</v>
      </c>
      <c r="T953" s="36">
        <f t="shared" si="237"/>
        <v>-2211687.6651383121</v>
      </c>
      <c r="U953" s="17"/>
      <c r="V953" s="24"/>
      <c r="BH953">
        <f t="shared" si="230"/>
        <v>0</v>
      </c>
      <c r="BI953">
        <f t="shared" si="231"/>
        <v>54</v>
      </c>
      <c r="BJ953">
        <f t="shared" si="232"/>
        <v>15</v>
      </c>
    </row>
    <row r="954" spans="2:62" x14ac:dyDescent="0.2">
      <c r="B954" s="4" t="s">
        <v>26</v>
      </c>
      <c r="C954" s="4">
        <v>946</v>
      </c>
      <c r="D954" s="4">
        <v>357</v>
      </c>
      <c r="E954" s="2">
        <f t="shared" si="233"/>
        <v>15.055555555555555</v>
      </c>
      <c r="F954" s="11">
        <v>54.2</v>
      </c>
      <c r="G954" s="17">
        <f t="shared" si="238"/>
        <v>0.1388888888888889</v>
      </c>
      <c r="H954" s="17">
        <f t="shared" si="239"/>
        <v>0.5</v>
      </c>
      <c r="I954" s="27">
        <f t="shared" si="224"/>
        <v>202.08333333333334</v>
      </c>
      <c r="J954" s="27">
        <f t="shared" si="225"/>
        <v>285.471</v>
      </c>
      <c r="K954" s="27">
        <f t="shared" si="226"/>
        <v>95.976790189043214</v>
      </c>
      <c r="L954" s="27">
        <f t="shared" si="234"/>
        <v>583.53112352237656</v>
      </c>
      <c r="M954" s="31">
        <f t="shared" si="235"/>
        <v>8.7853852485868913</v>
      </c>
      <c r="N954" s="28">
        <f t="shared" si="227"/>
        <v>0</v>
      </c>
      <c r="O954" s="29" t="str">
        <f t="shared" si="228"/>
        <v>Not Braking</v>
      </c>
      <c r="P954" s="36">
        <f t="shared" si="229"/>
        <v>8785.385248586892</v>
      </c>
      <c r="Q954" s="36">
        <f>SUM(P$8:P954)</f>
        <v>2832659.6126991622</v>
      </c>
      <c r="R954" s="36">
        <f t="shared" si="236"/>
        <v>8785.385248586892</v>
      </c>
      <c r="S954" s="36">
        <f>SUM(R$8:R954)</f>
        <v>5044347.2778374739</v>
      </c>
      <c r="T954" s="36">
        <f t="shared" si="237"/>
        <v>-2211687.6651383117</v>
      </c>
      <c r="U954" s="17"/>
      <c r="V954" s="24"/>
      <c r="BH954">
        <f t="shared" si="230"/>
        <v>0</v>
      </c>
      <c r="BI954">
        <f t="shared" si="231"/>
        <v>54.2</v>
      </c>
      <c r="BJ954">
        <f t="shared" si="232"/>
        <v>15.055555555555555</v>
      </c>
    </row>
    <row r="955" spans="2:62" x14ac:dyDescent="0.2">
      <c r="B955" s="4" t="s">
        <v>26</v>
      </c>
      <c r="C955" s="4">
        <v>947</v>
      </c>
      <c r="D955" s="4">
        <v>358</v>
      </c>
      <c r="E955" s="2">
        <f t="shared" si="233"/>
        <v>15.277777777777779</v>
      </c>
      <c r="F955" s="11">
        <v>55</v>
      </c>
      <c r="G955" s="17">
        <f t="shared" si="238"/>
        <v>0.22222222222222143</v>
      </c>
      <c r="H955" s="17">
        <f t="shared" si="239"/>
        <v>0.79999999999999716</v>
      </c>
      <c r="I955" s="27">
        <f t="shared" si="224"/>
        <v>323.33333333333218</v>
      </c>
      <c r="J955" s="27">
        <f t="shared" si="225"/>
        <v>285.471</v>
      </c>
      <c r="K955" s="27">
        <f t="shared" si="226"/>
        <v>98.830963059413591</v>
      </c>
      <c r="L955" s="27">
        <f t="shared" si="234"/>
        <v>707.63529639274577</v>
      </c>
      <c r="M955" s="31">
        <f t="shared" si="235"/>
        <v>10.811094806000282</v>
      </c>
      <c r="N955" s="28">
        <f t="shared" si="227"/>
        <v>0</v>
      </c>
      <c r="O955" s="29" t="str">
        <f t="shared" si="228"/>
        <v>Not Braking</v>
      </c>
      <c r="P955" s="36">
        <f t="shared" si="229"/>
        <v>10811.094806000283</v>
      </c>
      <c r="Q955" s="36">
        <f>SUM(P$8:P955)</f>
        <v>2843470.7075051623</v>
      </c>
      <c r="R955" s="36">
        <f t="shared" si="236"/>
        <v>10811.094806000283</v>
      </c>
      <c r="S955" s="36">
        <f>SUM(R$8:R955)</f>
        <v>5055158.3726434745</v>
      </c>
      <c r="T955" s="36">
        <f t="shared" si="237"/>
        <v>-2211687.6651383121</v>
      </c>
      <c r="U955" s="17"/>
      <c r="V955" s="24"/>
      <c r="BH955">
        <f t="shared" si="230"/>
        <v>0</v>
      </c>
      <c r="BI955">
        <f t="shared" si="231"/>
        <v>55</v>
      </c>
      <c r="BJ955">
        <f t="shared" si="232"/>
        <v>15.277777777777777</v>
      </c>
    </row>
    <row r="956" spans="2:62" x14ac:dyDescent="0.2">
      <c r="B956" s="4" t="s">
        <v>26</v>
      </c>
      <c r="C956" s="4">
        <v>948</v>
      </c>
      <c r="D956" s="4">
        <v>359</v>
      </c>
      <c r="E956" s="2">
        <f t="shared" si="233"/>
        <v>15.5</v>
      </c>
      <c r="F956" s="11">
        <v>55.8</v>
      </c>
      <c r="G956" s="17">
        <f t="shared" si="238"/>
        <v>0.16666666666666705</v>
      </c>
      <c r="H956" s="17">
        <f t="shared" si="239"/>
        <v>0.60000000000000142</v>
      </c>
      <c r="I956" s="27">
        <f t="shared" si="224"/>
        <v>242.50000000000054</v>
      </c>
      <c r="J956" s="27">
        <f t="shared" si="225"/>
        <v>285.471</v>
      </c>
      <c r="K956" s="27">
        <f t="shared" si="226"/>
        <v>101.72695531250001</v>
      </c>
      <c r="L956" s="27">
        <f t="shared" si="234"/>
        <v>629.69795531250054</v>
      </c>
      <c r="M956" s="31">
        <f t="shared" si="235"/>
        <v>9.7603183073437574</v>
      </c>
      <c r="N956" s="28">
        <f t="shared" si="227"/>
        <v>0</v>
      </c>
      <c r="O956" s="29" t="str">
        <f t="shared" si="228"/>
        <v>Not Braking</v>
      </c>
      <c r="P956" s="36">
        <f t="shared" si="229"/>
        <v>9760.3183073437576</v>
      </c>
      <c r="Q956" s="36">
        <f>SUM(P$8:P956)</f>
        <v>2853231.0258125062</v>
      </c>
      <c r="R956" s="36">
        <f t="shared" si="236"/>
        <v>9760.3183073437576</v>
      </c>
      <c r="S956" s="36">
        <f>SUM(R$8:R956)</f>
        <v>5064918.6909508184</v>
      </c>
      <c r="T956" s="36">
        <f t="shared" si="237"/>
        <v>-2211687.6651383121</v>
      </c>
      <c r="U956" s="17"/>
      <c r="V956" s="24"/>
      <c r="BH956">
        <f t="shared" si="230"/>
        <v>0</v>
      </c>
      <c r="BI956">
        <f t="shared" si="231"/>
        <v>55.8</v>
      </c>
      <c r="BJ956">
        <f t="shared" si="232"/>
        <v>15.499999999999998</v>
      </c>
    </row>
    <row r="957" spans="2:62" x14ac:dyDescent="0.2">
      <c r="B957" s="4" t="s">
        <v>26</v>
      </c>
      <c r="C957" s="4">
        <v>949</v>
      </c>
      <c r="D957" s="4">
        <v>360</v>
      </c>
      <c r="E957" s="2">
        <f t="shared" si="233"/>
        <v>15.611111111111111</v>
      </c>
      <c r="F957" s="11">
        <v>56.2</v>
      </c>
      <c r="G957" s="17">
        <f t="shared" si="238"/>
        <v>4.1666666666667261E-2</v>
      </c>
      <c r="H957" s="17">
        <f t="shared" si="239"/>
        <v>0.15000000000000213</v>
      </c>
      <c r="I957" s="27">
        <f t="shared" si="224"/>
        <v>60.625000000000867</v>
      </c>
      <c r="J957" s="27">
        <f t="shared" si="225"/>
        <v>285.471</v>
      </c>
      <c r="K957" s="27">
        <f t="shared" si="226"/>
        <v>103.19063370756173</v>
      </c>
      <c r="L957" s="27">
        <f t="shared" si="234"/>
        <v>449.2866337075626</v>
      </c>
      <c r="M957" s="31">
        <f t="shared" si="235"/>
        <v>7.0138635595458378</v>
      </c>
      <c r="N957" s="28">
        <f t="shared" si="227"/>
        <v>0</v>
      </c>
      <c r="O957" s="29" t="str">
        <f t="shared" si="228"/>
        <v>Not Braking</v>
      </c>
      <c r="P957" s="36">
        <f t="shared" si="229"/>
        <v>7013.8635595458381</v>
      </c>
      <c r="Q957" s="36">
        <f>SUM(P$8:P957)</f>
        <v>2860244.8893720522</v>
      </c>
      <c r="R957" s="36">
        <f t="shared" si="236"/>
        <v>7013.8635595458381</v>
      </c>
      <c r="S957" s="36">
        <f>SUM(R$8:R957)</f>
        <v>5071932.5545103643</v>
      </c>
      <c r="T957" s="36">
        <f t="shared" si="237"/>
        <v>-2211687.6651383121</v>
      </c>
      <c r="U957" s="17"/>
      <c r="V957" s="24"/>
      <c r="BH957">
        <f t="shared" si="230"/>
        <v>0</v>
      </c>
      <c r="BI957">
        <f t="shared" si="231"/>
        <v>56.2</v>
      </c>
      <c r="BJ957">
        <f t="shared" si="232"/>
        <v>15.611111111111111</v>
      </c>
    </row>
    <row r="958" spans="2:62" x14ac:dyDescent="0.2">
      <c r="B958" s="4" t="s">
        <v>26</v>
      </c>
      <c r="C958" s="4">
        <v>950</v>
      </c>
      <c r="D958" s="4">
        <v>361</v>
      </c>
      <c r="E958" s="2">
        <f t="shared" si="233"/>
        <v>15.583333333333334</v>
      </c>
      <c r="F958" s="11">
        <v>56.1</v>
      </c>
      <c r="G958" s="17">
        <f t="shared" si="238"/>
        <v>-0.15277777777777798</v>
      </c>
      <c r="H958" s="17">
        <f t="shared" si="239"/>
        <v>-0.55000000000000071</v>
      </c>
      <c r="I958" s="27">
        <f t="shared" si="224"/>
        <v>-222.29166666666697</v>
      </c>
      <c r="J958" s="27">
        <f t="shared" si="225"/>
        <v>285.471</v>
      </c>
      <c r="K958" s="27">
        <f t="shared" si="226"/>
        <v>102.82373396701391</v>
      </c>
      <c r="L958" s="27">
        <f t="shared" si="234"/>
        <v>166.00306730034697</v>
      </c>
      <c r="M958" s="31">
        <f t="shared" si="235"/>
        <v>2.5868811320970737</v>
      </c>
      <c r="N958" s="28">
        <f t="shared" si="227"/>
        <v>2586.8811320970735</v>
      </c>
      <c r="O958" s="29" t="str">
        <f t="shared" si="228"/>
        <v>Braking</v>
      </c>
      <c r="P958" s="36">
        <f t="shared" si="229"/>
        <v>2586.8811320970735</v>
      </c>
      <c r="Q958" s="36">
        <f>SUM(P$8:P958)</f>
        <v>2862831.7705041491</v>
      </c>
      <c r="R958" s="36">
        <f t="shared" si="236"/>
        <v>2586.8811320970735</v>
      </c>
      <c r="S958" s="36">
        <f>SUM(R$8:R958)</f>
        <v>5074519.4356424613</v>
      </c>
      <c r="T958" s="36">
        <f t="shared" si="237"/>
        <v>-2211687.6651383121</v>
      </c>
      <c r="U958" s="17"/>
      <c r="V958" s="24"/>
      <c r="BH958">
        <f t="shared" si="230"/>
        <v>0</v>
      </c>
      <c r="BI958">
        <f t="shared" si="231"/>
        <v>56.1</v>
      </c>
      <c r="BJ958">
        <f t="shared" si="232"/>
        <v>15.583333333333334</v>
      </c>
    </row>
    <row r="959" spans="2:62" x14ac:dyDescent="0.2">
      <c r="B959" s="4" t="s">
        <v>26</v>
      </c>
      <c r="C959" s="4">
        <v>951</v>
      </c>
      <c r="D959" s="4">
        <v>362</v>
      </c>
      <c r="E959" s="2">
        <f t="shared" si="233"/>
        <v>15.305555555555555</v>
      </c>
      <c r="F959" s="11">
        <v>55.1</v>
      </c>
      <c r="G959" s="17">
        <f t="shared" si="238"/>
        <v>-0.47222222222222199</v>
      </c>
      <c r="H959" s="17">
        <f t="shared" si="239"/>
        <v>-1.6999999999999993</v>
      </c>
      <c r="I959" s="27">
        <f t="shared" si="224"/>
        <v>-687.08333333333303</v>
      </c>
      <c r="J959" s="27">
        <f t="shared" si="225"/>
        <v>285.471</v>
      </c>
      <c r="K959" s="27">
        <f t="shared" si="226"/>
        <v>99.190675093557104</v>
      </c>
      <c r="L959" s="27">
        <f t="shared" si="234"/>
        <v>-302.42165823977592</v>
      </c>
      <c r="M959" s="31">
        <f t="shared" si="235"/>
        <v>-4.6287314913921254</v>
      </c>
      <c r="N959" s="28">
        <f t="shared" si="227"/>
        <v>-4628.7314913921255</v>
      </c>
      <c r="O959" s="29" t="str">
        <f t="shared" si="228"/>
        <v>Braking</v>
      </c>
      <c r="P959" s="36">
        <f t="shared" si="229"/>
        <v>-4628.7314913921255</v>
      </c>
      <c r="Q959" s="36">
        <f>SUM(P$8:P959)</f>
        <v>2858203.0390127571</v>
      </c>
      <c r="R959" s="36">
        <f t="shared" si="236"/>
        <v>4628.7314913921255</v>
      </c>
      <c r="S959" s="36">
        <f>SUM(R$8:R959)</f>
        <v>5079148.1671338538</v>
      </c>
      <c r="T959" s="36">
        <f t="shared" si="237"/>
        <v>-2220945.1281210966</v>
      </c>
      <c r="U959" s="17"/>
      <c r="V959" s="24"/>
      <c r="BH959">
        <f t="shared" si="230"/>
        <v>0</v>
      </c>
      <c r="BI959">
        <f t="shared" si="231"/>
        <v>55.1</v>
      </c>
      <c r="BJ959">
        <f t="shared" si="232"/>
        <v>15.305555555555555</v>
      </c>
    </row>
    <row r="960" spans="2:62" x14ac:dyDescent="0.2">
      <c r="B960" s="4" t="s">
        <v>26</v>
      </c>
      <c r="C960" s="4">
        <v>952</v>
      </c>
      <c r="D960" s="4">
        <v>363</v>
      </c>
      <c r="E960" s="2">
        <f t="shared" si="233"/>
        <v>14.638888888888889</v>
      </c>
      <c r="F960" s="11">
        <v>52.7</v>
      </c>
      <c r="G960" s="17">
        <f t="shared" si="238"/>
        <v>-0.93055555555555591</v>
      </c>
      <c r="H960" s="17">
        <f t="shared" si="239"/>
        <v>-3.3500000000000014</v>
      </c>
      <c r="I960" s="27">
        <f t="shared" si="224"/>
        <v>-1353.9583333333339</v>
      </c>
      <c r="J960" s="27">
        <f t="shared" si="225"/>
        <v>285.471</v>
      </c>
      <c r="K960" s="27">
        <f t="shared" si="226"/>
        <v>90.737932362075625</v>
      </c>
      <c r="L960" s="27">
        <f t="shared" si="234"/>
        <v>-977.7494009712583</v>
      </c>
      <c r="M960" s="31">
        <f t="shared" si="235"/>
        <v>-14.313164841995921</v>
      </c>
      <c r="N960" s="28">
        <f t="shared" si="227"/>
        <v>-14313.16484199592</v>
      </c>
      <c r="O960" s="29" t="str">
        <f t="shared" si="228"/>
        <v>Braking</v>
      </c>
      <c r="P960" s="36">
        <f t="shared" si="229"/>
        <v>-14313.16484199592</v>
      </c>
      <c r="Q960" s="36">
        <f>SUM(P$8:P960)</f>
        <v>2843889.8741707611</v>
      </c>
      <c r="R960" s="36">
        <f t="shared" si="236"/>
        <v>14313.16484199592</v>
      </c>
      <c r="S960" s="36">
        <f>SUM(R$8:R960)</f>
        <v>5093461.3319758493</v>
      </c>
      <c r="T960" s="36">
        <f t="shared" si="237"/>
        <v>-2249571.4578050883</v>
      </c>
      <c r="U960" s="17"/>
      <c r="V960" s="24"/>
      <c r="BH960">
        <f t="shared" si="230"/>
        <v>0</v>
      </c>
      <c r="BI960">
        <f t="shared" si="231"/>
        <v>52.7</v>
      </c>
      <c r="BJ960">
        <f t="shared" si="232"/>
        <v>14.638888888888889</v>
      </c>
    </row>
    <row r="961" spans="2:62" x14ac:dyDescent="0.2">
      <c r="B961" s="4" t="s">
        <v>26</v>
      </c>
      <c r="C961" s="4">
        <v>953</v>
      </c>
      <c r="D961" s="4">
        <v>364</v>
      </c>
      <c r="E961" s="2">
        <f t="shared" si="233"/>
        <v>13.444444444444445</v>
      </c>
      <c r="F961" s="11">
        <v>48.4</v>
      </c>
      <c r="G961" s="17">
        <f t="shared" si="238"/>
        <v>-1.3333333333333335</v>
      </c>
      <c r="H961" s="17">
        <f t="shared" si="239"/>
        <v>-4.8000000000000007</v>
      </c>
      <c r="I961" s="27">
        <f t="shared" si="224"/>
        <v>-1940.0000000000002</v>
      </c>
      <c r="J961" s="27">
        <f t="shared" si="225"/>
        <v>285.471</v>
      </c>
      <c r="K961" s="27">
        <f t="shared" si="226"/>
        <v>76.534697793209887</v>
      </c>
      <c r="L961" s="27">
        <f t="shared" si="234"/>
        <v>-1577.9943022067903</v>
      </c>
      <c r="M961" s="31">
        <f t="shared" si="235"/>
        <v>-21.215256729669068</v>
      </c>
      <c r="N961" s="28">
        <f t="shared" si="227"/>
        <v>-21215.256729669069</v>
      </c>
      <c r="O961" s="29" t="str">
        <f t="shared" si="228"/>
        <v>Braking</v>
      </c>
      <c r="P961" s="36">
        <f t="shared" si="229"/>
        <v>-21215.256729669069</v>
      </c>
      <c r="Q961" s="36">
        <f>SUM(P$8:P961)</f>
        <v>2822674.6174410922</v>
      </c>
      <c r="R961" s="36">
        <f t="shared" si="236"/>
        <v>21215.256729669069</v>
      </c>
      <c r="S961" s="36">
        <f>SUM(R$8:R961)</f>
        <v>5114676.5887055183</v>
      </c>
      <c r="T961" s="36">
        <f t="shared" si="237"/>
        <v>-2292001.9712644261</v>
      </c>
      <c r="U961" s="17"/>
      <c r="V961" s="24"/>
      <c r="BH961">
        <f t="shared" si="230"/>
        <v>0</v>
      </c>
      <c r="BI961">
        <f t="shared" si="231"/>
        <v>48.4</v>
      </c>
      <c r="BJ961">
        <f t="shared" si="232"/>
        <v>13.444444444444443</v>
      </c>
    </row>
    <row r="962" spans="2:62" x14ac:dyDescent="0.2">
      <c r="B962" s="4" t="s">
        <v>26</v>
      </c>
      <c r="C962" s="4">
        <v>954</v>
      </c>
      <c r="D962" s="4">
        <v>365</v>
      </c>
      <c r="E962" s="2">
        <f t="shared" si="233"/>
        <v>11.972222222222221</v>
      </c>
      <c r="F962" s="11">
        <v>43.1</v>
      </c>
      <c r="G962" s="17">
        <f t="shared" si="238"/>
        <v>-1.4722222222222223</v>
      </c>
      <c r="H962" s="17">
        <f t="shared" si="239"/>
        <v>-5.3000000000000007</v>
      </c>
      <c r="I962" s="27">
        <f t="shared" si="224"/>
        <v>-2142.0833333333335</v>
      </c>
      <c r="J962" s="27">
        <f t="shared" si="225"/>
        <v>285.471</v>
      </c>
      <c r="K962" s="27">
        <f t="shared" si="226"/>
        <v>60.690705880594138</v>
      </c>
      <c r="L962" s="27">
        <f t="shared" si="234"/>
        <v>-1795.9216274527394</v>
      </c>
      <c r="M962" s="31">
        <f t="shared" si="235"/>
        <v>-21.501172817559187</v>
      </c>
      <c r="N962" s="28">
        <f t="shared" si="227"/>
        <v>-21501.172817559185</v>
      </c>
      <c r="O962" s="29" t="str">
        <f t="shared" si="228"/>
        <v>Braking</v>
      </c>
      <c r="P962" s="36">
        <f t="shared" si="229"/>
        <v>-21501.172817559185</v>
      </c>
      <c r="Q962" s="36">
        <f>SUM(P$8:P962)</f>
        <v>2801173.4446235332</v>
      </c>
      <c r="R962" s="36">
        <f t="shared" si="236"/>
        <v>21501.172817559185</v>
      </c>
      <c r="S962" s="36">
        <f>SUM(R$8:R962)</f>
        <v>5136177.7615230773</v>
      </c>
      <c r="T962" s="36">
        <f t="shared" si="237"/>
        <v>-2335004.3168995441</v>
      </c>
      <c r="U962" s="17"/>
      <c r="V962" s="24"/>
      <c r="BH962">
        <f t="shared" si="230"/>
        <v>0</v>
      </c>
      <c r="BI962">
        <f t="shared" si="231"/>
        <v>43.1</v>
      </c>
      <c r="BJ962">
        <f t="shared" si="232"/>
        <v>11.972222222222223</v>
      </c>
    </row>
    <row r="963" spans="2:62" x14ac:dyDescent="0.2">
      <c r="B963" s="4" t="s">
        <v>26</v>
      </c>
      <c r="C963" s="4">
        <v>955</v>
      </c>
      <c r="D963" s="4">
        <v>366</v>
      </c>
      <c r="E963" s="2">
        <f t="shared" si="233"/>
        <v>10.5</v>
      </c>
      <c r="F963" s="11">
        <v>37.799999999999997</v>
      </c>
      <c r="G963" s="17">
        <f t="shared" si="238"/>
        <v>-1.4722222222222223</v>
      </c>
      <c r="H963" s="17">
        <f t="shared" si="239"/>
        <v>-5.3000000000000007</v>
      </c>
      <c r="I963" s="27">
        <f t="shared" si="224"/>
        <v>-2142.0833333333335</v>
      </c>
      <c r="J963" s="27">
        <f t="shared" si="225"/>
        <v>285.471</v>
      </c>
      <c r="K963" s="27">
        <f t="shared" si="226"/>
        <v>46.682192812500006</v>
      </c>
      <c r="L963" s="27">
        <f t="shared" si="234"/>
        <v>-1809.9301405208334</v>
      </c>
      <c r="M963" s="31">
        <f t="shared" si="235"/>
        <v>-19.00426647546875</v>
      </c>
      <c r="N963" s="28">
        <f t="shared" si="227"/>
        <v>-19004.26647546875</v>
      </c>
      <c r="O963" s="29" t="str">
        <f t="shared" si="228"/>
        <v>Braking</v>
      </c>
      <c r="P963" s="36">
        <f t="shared" si="229"/>
        <v>-19004.26647546875</v>
      </c>
      <c r="Q963" s="36">
        <f>SUM(P$8:P963)</f>
        <v>2782169.1781480643</v>
      </c>
      <c r="R963" s="36">
        <f t="shared" si="236"/>
        <v>19004.26647546875</v>
      </c>
      <c r="S963" s="36">
        <f>SUM(R$8:R963)</f>
        <v>5155182.0279985461</v>
      </c>
      <c r="T963" s="36">
        <f t="shared" si="237"/>
        <v>-2373012.8498504818</v>
      </c>
      <c r="U963" s="17"/>
      <c r="V963" s="24"/>
      <c r="BH963">
        <f t="shared" si="230"/>
        <v>0</v>
      </c>
      <c r="BI963">
        <f t="shared" si="231"/>
        <v>37.799999999999997</v>
      </c>
      <c r="BJ963">
        <f t="shared" si="232"/>
        <v>10.499999999999998</v>
      </c>
    </row>
    <row r="964" spans="2:62" x14ac:dyDescent="0.2">
      <c r="B964" s="4" t="s">
        <v>26</v>
      </c>
      <c r="C964" s="4">
        <v>956</v>
      </c>
      <c r="D964" s="4">
        <v>367</v>
      </c>
      <c r="E964" s="2">
        <f t="shared" si="233"/>
        <v>9.0277777777777786</v>
      </c>
      <c r="F964" s="11">
        <v>32.5</v>
      </c>
      <c r="G964" s="17">
        <f t="shared" si="238"/>
        <v>-1.4722222222222219</v>
      </c>
      <c r="H964" s="17">
        <f t="shared" si="239"/>
        <v>-5.2999999999999989</v>
      </c>
      <c r="I964" s="27">
        <f t="shared" si="224"/>
        <v>-2142.083333333333</v>
      </c>
      <c r="J964" s="27">
        <f t="shared" si="225"/>
        <v>285.471</v>
      </c>
      <c r="K964" s="27">
        <f t="shared" si="226"/>
        <v>34.509158588927477</v>
      </c>
      <c r="L964" s="27">
        <f t="shared" si="234"/>
        <v>-1822.1031747444056</v>
      </c>
      <c r="M964" s="31">
        <f t="shared" si="235"/>
        <v>-16.449542549775884</v>
      </c>
      <c r="N964" s="28">
        <f t="shared" si="227"/>
        <v>-16449.542549775884</v>
      </c>
      <c r="O964" s="29" t="str">
        <f t="shared" si="228"/>
        <v>Braking</v>
      </c>
      <c r="P964" s="36">
        <f t="shared" si="229"/>
        <v>-16449.542549775884</v>
      </c>
      <c r="Q964" s="36">
        <f>SUM(P$8:P964)</f>
        <v>2765719.6355982884</v>
      </c>
      <c r="R964" s="36">
        <f t="shared" si="236"/>
        <v>16449.542549775884</v>
      </c>
      <c r="S964" s="36">
        <f>SUM(R$8:R964)</f>
        <v>5171631.5705483221</v>
      </c>
      <c r="T964" s="36">
        <f t="shared" si="237"/>
        <v>-2405911.9349500337</v>
      </c>
      <c r="U964" s="17"/>
      <c r="V964" s="24"/>
      <c r="BH964">
        <f t="shared" si="230"/>
        <v>0</v>
      </c>
      <c r="BI964">
        <f t="shared" si="231"/>
        <v>32.5</v>
      </c>
      <c r="BJ964">
        <f t="shared" si="232"/>
        <v>9.0277777777777768</v>
      </c>
    </row>
    <row r="965" spans="2:62" x14ac:dyDescent="0.2">
      <c r="B965" s="4" t="s">
        <v>26</v>
      </c>
      <c r="C965" s="4">
        <v>957</v>
      </c>
      <c r="D965" s="4">
        <v>368</v>
      </c>
      <c r="E965" s="2">
        <f t="shared" si="233"/>
        <v>7.5555555555555554</v>
      </c>
      <c r="F965" s="11">
        <v>27.2</v>
      </c>
      <c r="G965" s="17">
        <f t="shared" si="238"/>
        <v>-1.0277777777777775</v>
      </c>
      <c r="H965" s="17">
        <f t="shared" si="239"/>
        <v>-3.6999999999999993</v>
      </c>
      <c r="I965" s="27">
        <f t="shared" si="224"/>
        <v>-1495.4166666666663</v>
      </c>
      <c r="J965" s="27">
        <f t="shared" si="225"/>
        <v>285.471</v>
      </c>
      <c r="K965" s="27">
        <f t="shared" si="226"/>
        <v>24.171603209876544</v>
      </c>
      <c r="L965" s="27">
        <f t="shared" si="234"/>
        <v>-1185.7740634567897</v>
      </c>
      <c r="M965" s="31">
        <f t="shared" si="235"/>
        <v>-8.9591818127846334</v>
      </c>
      <c r="N965" s="28">
        <f t="shared" si="227"/>
        <v>-8959.1818127846327</v>
      </c>
      <c r="O965" s="29" t="str">
        <f t="shared" si="228"/>
        <v>Braking</v>
      </c>
      <c r="P965" s="36">
        <f t="shared" si="229"/>
        <v>-8959.1818127846327</v>
      </c>
      <c r="Q965" s="36">
        <f>SUM(P$8:P965)</f>
        <v>2756760.4537855037</v>
      </c>
      <c r="R965" s="36">
        <f t="shared" si="236"/>
        <v>8959.1818127846327</v>
      </c>
      <c r="S965" s="36">
        <f>SUM(R$8:R965)</f>
        <v>5180590.7523611067</v>
      </c>
      <c r="T965" s="36">
        <f t="shared" si="237"/>
        <v>-2423830.2985756029</v>
      </c>
      <c r="U965" s="17"/>
      <c r="V965" s="24"/>
      <c r="BH965">
        <f t="shared" si="230"/>
        <v>0</v>
      </c>
      <c r="BI965">
        <f t="shared" si="231"/>
        <v>27.2</v>
      </c>
      <c r="BJ965">
        <f t="shared" si="232"/>
        <v>7.5555555555555554</v>
      </c>
    </row>
    <row r="966" spans="2:62" x14ac:dyDescent="0.2">
      <c r="B966" s="4" t="s">
        <v>26</v>
      </c>
      <c r="C966" s="4">
        <v>958</v>
      </c>
      <c r="D966" s="4">
        <v>369</v>
      </c>
      <c r="E966" s="2">
        <f t="shared" si="233"/>
        <v>6.9722222222222223</v>
      </c>
      <c r="F966" s="11">
        <v>25.1</v>
      </c>
      <c r="G966" s="17">
        <f t="shared" si="238"/>
        <v>-0.16666666666666657</v>
      </c>
      <c r="H966" s="17">
        <f t="shared" si="239"/>
        <v>-0.59999999999999964</v>
      </c>
      <c r="I966" s="27">
        <f t="shared" si="224"/>
        <v>-242.49999999999986</v>
      </c>
      <c r="J966" s="27">
        <f t="shared" si="225"/>
        <v>285.471</v>
      </c>
      <c r="K966" s="27">
        <f t="shared" si="226"/>
        <v>20.583304144483026</v>
      </c>
      <c r="L966" s="27">
        <f t="shared" si="234"/>
        <v>63.554304144483154</v>
      </c>
      <c r="M966" s="31">
        <f t="shared" si="235"/>
        <v>0.44311473167403537</v>
      </c>
      <c r="N966" s="28">
        <f t="shared" si="227"/>
        <v>443.11473167403534</v>
      </c>
      <c r="O966" s="29" t="str">
        <f t="shared" si="228"/>
        <v>Braking</v>
      </c>
      <c r="P966" s="36">
        <f t="shared" si="229"/>
        <v>443.11473167403534</v>
      </c>
      <c r="Q966" s="36">
        <f>SUM(P$8:P966)</f>
        <v>2757203.5685171778</v>
      </c>
      <c r="R966" s="36">
        <f t="shared" si="236"/>
        <v>443.11473167403534</v>
      </c>
      <c r="S966" s="36">
        <f>SUM(R$8:R966)</f>
        <v>5181033.8670927808</v>
      </c>
      <c r="T966" s="36">
        <f t="shared" si="237"/>
        <v>-2423830.2985756029</v>
      </c>
      <c r="U966" s="17"/>
      <c r="V966" s="24"/>
      <c r="BH966">
        <f t="shared" si="230"/>
        <v>0</v>
      </c>
      <c r="BI966">
        <f t="shared" si="231"/>
        <v>25.1</v>
      </c>
      <c r="BJ966">
        <f t="shared" si="232"/>
        <v>6.9722222222222223</v>
      </c>
    </row>
    <row r="967" spans="2:62" x14ac:dyDescent="0.2">
      <c r="B967" s="4" t="s">
        <v>26</v>
      </c>
      <c r="C967" s="4">
        <v>959</v>
      </c>
      <c r="D967" s="4">
        <v>370</v>
      </c>
      <c r="E967" s="2">
        <f t="shared" si="233"/>
        <v>7.2222222222222223</v>
      </c>
      <c r="F967" s="11">
        <v>26</v>
      </c>
      <c r="G967" s="17">
        <f t="shared" si="238"/>
        <v>0.58333333333333326</v>
      </c>
      <c r="H967" s="17">
        <f t="shared" si="239"/>
        <v>2.0999999999999996</v>
      </c>
      <c r="I967" s="27">
        <f t="shared" si="224"/>
        <v>848.74999999999989</v>
      </c>
      <c r="J967" s="27">
        <f t="shared" si="225"/>
        <v>285.471</v>
      </c>
      <c r="K967" s="27">
        <f t="shared" si="226"/>
        <v>22.08586149691358</v>
      </c>
      <c r="L967" s="27">
        <f t="shared" si="234"/>
        <v>1156.3068614969134</v>
      </c>
      <c r="M967" s="31">
        <f t="shared" si="235"/>
        <v>8.3511051108110408</v>
      </c>
      <c r="N967" s="28">
        <f t="shared" si="227"/>
        <v>0</v>
      </c>
      <c r="O967" s="29" t="str">
        <f t="shared" si="228"/>
        <v>Not Braking</v>
      </c>
      <c r="P967" s="36">
        <f t="shared" si="229"/>
        <v>8351.1051108110405</v>
      </c>
      <c r="Q967" s="36">
        <f>SUM(P$8:P967)</f>
        <v>2765554.6736279889</v>
      </c>
      <c r="R967" s="36">
        <f t="shared" si="236"/>
        <v>8351.1051108110405</v>
      </c>
      <c r="S967" s="36">
        <f>SUM(R$8:R967)</f>
        <v>5189384.9722035918</v>
      </c>
      <c r="T967" s="36">
        <f t="shared" si="237"/>
        <v>-2423830.2985756029</v>
      </c>
      <c r="U967" s="17"/>
      <c r="V967" s="24"/>
      <c r="BH967">
        <f t="shared" si="230"/>
        <v>0</v>
      </c>
      <c r="BI967">
        <f t="shared" si="231"/>
        <v>26</v>
      </c>
      <c r="BJ967">
        <f t="shared" si="232"/>
        <v>7.2222222222222223</v>
      </c>
    </row>
    <row r="968" spans="2:62" x14ac:dyDescent="0.2">
      <c r="B968" s="4" t="s">
        <v>26</v>
      </c>
      <c r="C968" s="4">
        <v>960</v>
      </c>
      <c r="D968" s="4">
        <v>371</v>
      </c>
      <c r="E968" s="2">
        <f t="shared" si="233"/>
        <v>8.1388888888888893</v>
      </c>
      <c r="F968" s="11">
        <v>29.3</v>
      </c>
      <c r="G968" s="17">
        <f t="shared" si="238"/>
        <v>1.1944444444444446</v>
      </c>
      <c r="H968" s="17">
        <f t="shared" si="239"/>
        <v>4.3000000000000007</v>
      </c>
      <c r="I968" s="27">
        <f t="shared" ref="I968:I1031" si="240">$I$4*G968</f>
        <v>1737.916666666667</v>
      </c>
      <c r="J968" s="27">
        <f t="shared" ref="J968:J1031" si="241">$I$4*$J$4*9.81</f>
        <v>285.471</v>
      </c>
      <c r="K968" s="27">
        <f t="shared" ref="K968:K1031" si="242">0.5*$M$4*$K$4*$L$4*E968^2</f>
        <v>28.048063959297842</v>
      </c>
      <c r="L968" s="27">
        <f t="shared" si="234"/>
        <v>2051.4357306259649</v>
      </c>
      <c r="M968" s="31">
        <f t="shared" si="235"/>
        <v>16.696407474261328</v>
      </c>
      <c r="N968" s="28">
        <f t="shared" ref="N968:N1031" si="243">IF(G968&lt;0,L968*E968*(C969-C968),0)</f>
        <v>0</v>
      </c>
      <c r="O968" s="29" t="str">
        <f t="shared" ref="O968:O1031" si="244">IF(G968&lt;0,"Braking","Not Braking")</f>
        <v>Not Braking</v>
      </c>
      <c r="P968" s="36">
        <f t="shared" ref="P968:P1031" si="245">IF(C969=C968,0,L968*E968*(C969-C968))</f>
        <v>16696.407474261327</v>
      </c>
      <c r="Q968" s="36">
        <f>SUM(P$8:P968)</f>
        <v>2782251.0811022501</v>
      </c>
      <c r="R968" s="36">
        <f t="shared" si="236"/>
        <v>16696.407474261327</v>
      </c>
      <c r="S968" s="36">
        <f>SUM(R$8:R968)</f>
        <v>5206081.3796778535</v>
      </c>
      <c r="T968" s="36">
        <f t="shared" si="237"/>
        <v>-2423830.2985756034</v>
      </c>
      <c r="U968" s="17"/>
      <c r="V968" s="24"/>
      <c r="BH968">
        <f t="shared" ref="BH968:BH1031" si="246">IF(F968&lt;1,1,0)</f>
        <v>0</v>
      </c>
      <c r="BI968">
        <f t="shared" ref="BI968:BI1031" si="247">IF(BH968=1,"",F968)</f>
        <v>29.3</v>
      </c>
      <c r="BJ968">
        <f t="shared" ref="BJ968:BJ1031" si="248">F968/3.6</f>
        <v>8.1388888888888893</v>
      </c>
    </row>
    <row r="969" spans="2:62" x14ac:dyDescent="0.2">
      <c r="B969" s="4" t="s">
        <v>26</v>
      </c>
      <c r="C969" s="4">
        <v>961</v>
      </c>
      <c r="D969" s="4">
        <v>372</v>
      </c>
      <c r="E969" s="2">
        <f t="shared" ref="E969:E1032" si="249">F969*1000/3600</f>
        <v>9.6111111111111107</v>
      </c>
      <c r="F969" s="11">
        <v>34.6</v>
      </c>
      <c r="G969" s="17">
        <f t="shared" si="238"/>
        <v>1.5416666666666663</v>
      </c>
      <c r="H969" s="17">
        <f t="shared" si="239"/>
        <v>5.5499999999999989</v>
      </c>
      <c r="I969" s="27">
        <f t="shared" si="240"/>
        <v>2243.1249999999995</v>
      </c>
      <c r="J969" s="27">
        <f t="shared" si="241"/>
        <v>285.471</v>
      </c>
      <c r="K969" s="27">
        <f t="shared" si="242"/>
        <v>39.112884540895067</v>
      </c>
      <c r="L969" s="27">
        <f t="shared" ref="L969:L1032" si="250">J969+K969+I969</f>
        <v>2567.7088845408944</v>
      </c>
      <c r="M969" s="31">
        <f t="shared" ref="M969:M1032" si="251">L969*E969/1000</f>
        <v>24.678535390309705</v>
      </c>
      <c r="N969" s="28">
        <f t="shared" si="243"/>
        <v>0</v>
      </c>
      <c r="O969" s="29" t="str">
        <f t="shared" si="244"/>
        <v>Not Braking</v>
      </c>
      <c r="P969" s="36">
        <f t="shared" si="245"/>
        <v>24678.535390309706</v>
      </c>
      <c r="Q969" s="36">
        <f>SUM(P$8:P969)</f>
        <v>2806929.6164925597</v>
      </c>
      <c r="R969" s="36">
        <f t="shared" ref="R969:R1032" si="252">ABS(L969*E969*(C970-C969))</f>
        <v>24678.535390309706</v>
      </c>
      <c r="S969" s="36">
        <f>SUM(R$8:R969)</f>
        <v>5230759.9150681635</v>
      </c>
      <c r="T969" s="36">
        <f t="shared" ref="T969:T1032" si="253">Q969-S969</f>
        <v>-2423830.2985756039</v>
      </c>
      <c r="U969" s="17"/>
      <c r="V969" s="24"/>
      <c r="BH969">
        <f t="shared" si="246"/>
        <v>0</v>
      </c>
      <c r="BI969">
        <f t="shared" si="247"/>
        <v>34.6</v>
      </c>
      <c r="BJ969">
        <f t="shared" si="248"/>
        <v>9.6111111111111107</v>
      </c>
    </row>
    <row r="970" spans="2:62" x14ac:dyDescent="0.2">
      <c r="B970" s="4" t="s">
        <v>26</v>
      </c>
      <c r="C970" s="4">
        <v>962</v>
      </c>
      <c r="D970" s="4">
        <v>373</v>
      </c>
      <c r="E970" s="2">
        <f t="shared" si="249"/>
        <v>11.222222222222221</v>
      </c>
      <c r="F970" s="11">
        <v>40.4</v>
      </c>
      <c r="G970" s="17">
        <f t="shared" ref="G970:G1033" si="254">($F971-$F969)/2/3.6</f>
        <v>1.4861111111111105</v>
      </c>
      <c r="H970" s="17">
        <f t="shared" ref="H970:H1033" si="255">($F971-$F969)/2</f>
        <v>5.3499999999999979</v>
      </c>
      <c r="I970" s="27">
        <f t="shared" si="240"/>
        <v>2162.2916666666656</v>
      </c>
      <c r="J970" s="27">
        <f t="shared" si="241"/>
        <v>285.471</v>
      </c>
      <c r="K970" s="27">
        <f t="shared" si="242"/>
        <v>53.324940385802464</v>
      </c>
      <c r="L970" s="27">
        <f t="shared" si="250"/>
        <v>2501.0876070524682</v>
      </c>
      <c r="M970" s="31">
        <f t="shared" si="251"/>
        <v>28.067760923588807</v>
      </c>
      <c r="N970" s="28">
        <f t="shared" si="243"/>
        <v>0</v>
      </c>
      <c r="O970" s="29" t="str">
        <f t="shared" si="244"/>
        <v>Not Braking</v>
      </c>
      <c r="P970" s="36">
        <f t="shared" si="245"/>
        <v>28067.760923588809</v>
      </c>
      <c r="Q970" s="36">
        <f>SUM(P$8:P970)</f>
        <v>2834997.3774161483</v>
      </c>
      <c r="R970" s="36">
        <f t="shared" si="252"/>
        <v>28067.760923588809</v>
      </c>
      <c r="S970" s="36">
        <f>SUM(R$8:R970)</f>
        <v>5258827.6759917522</v>
      </c>
      <c r="T970" s="36">
        <f t="shared" si="253"/>
        <v>-2423830.2985756039</v>
      </c>
      <c r="U970" s="17"/>
      <c r="V970" s="24"/>
      <c r="BH970">
        <f t="shared" si="246"/>
        <v>0</v>
      </c>
      <c r="BI970">
        <f t="shared" si="247"/>
        <v>40.4</v>
      </c>
      <c r="BJ970">
        <f t="shared" si="248"/>
        <v>11.222222222222221</v>
      </c>
    </row>
    <row r="971" spans="2:62" x14ac:dyDescent="0.2">
      <c r="B971" s="4" t="s">
        <v>26</v>
      </c>
      <c r="C971" s="4">
        <v>963</v>
      </c>
      <c r="D971" s="4">
        <v>374</v>
      </c>
      <c r="E971" s="2">
        <f t="shared" si="249"/>
        <v>12.583333333333334</v>
      </c>
      <c r="F971" s="11">
        <v>45.3</v>
      </c>
      <c r="G971" s="17">
        <f t="shared" si="254"/>
        <v>1.1944444444444446</v>
      </c>
      <c r="H971" s="17">
        <f t="shared" si="255"/>
        <v>4.3000000000000007</v>
      </c>
      <c r="I971" s="27">
        <f t="shared" si="240"/>
        <v>1737.916666666667</v>
      </c>
      <c r="J971" s="27">
        <f t="shared" si="241"/>
        <v>285.471</v>
      </c>
      <c r="K971" s="27">
        <f t="shared" si="242"/>
        <v>67.044638342013897</v>
      </c>
      <c r="L971" s="27">
        <f t="shared" si="250"/>
        <v>2090.4323050086809</v>
      </c>
      <c r="M971" s="31">
        <f t="shared" si="251"/>
        <v>26.304606504692568</v>
      </c>
      <c r="N971" s="28">
        <f t="shared" si="243"/>
        <v>0</v>
      </c>
      <c r="O971" s="29" t="str">
        <f t="shared" si="244"/>
        <v>Not Braking</v>
      </c>
      <c r="P971" s="36">
        <f t="shared" si="245"/>
        <v>26304.606504692569</v>
      </c>
      <c r="Q971" s="36">
        <f>SUM(P$8:P971)</f>
        <v>2861301.983920841</v>
      </c>
      <c r="R971" s="36">
        <f t="shared" si="252"/>
        <v>26304.606504692569</v>
      </c>
      <c r="S971" s="36">
        <f>SUM(R$8:R971)</f>
        <v>5285132.2824964449</v>
      </c>
      <c r="T971" s="36">
        <f t="shared" si="253"/>
        <v>-2423830.2985756039</v>
      </c>
      <c r="U971" s="17"/>
      <c r="V971" s="24"/>
      <c r="BH971">
        <f t="shared" si="246"/>
        <v>0</v>
      </c>
      <c r="BI971">
        <f t="shared" si="247"/>
        <v>45.3</v>
      </c>
      <c r="BJ971">
        <f t="shared" si="248"/>
        <v>12.583333333333332</v>
      </c>
    </row>
    <row r="972" spans="2:62" x14ac:dyDescent="0.2">
      <c r="B972" s="4" t="s">
        <v>26</v>
      </c>
      <c r="C972" s="4">
        <v>964</v>
      </c>
      <c r="D972" s="4">
        <v>375</v>
      </c>
      <c r="E972" s="2">
        <f t="shared" si="249"/>
        <v>13.611111111111111</v>
      </c>
      <c r="F972" s="11">
        <v>49</v>
      </c>
      <c r="G972" s="17">
        <f t="shared" si="254"/>
        <v>0.80555555555555614</v>
      </c>
      <c r="H972" s="17">
        <f t="shared" si="255"/>
        <v>2.9000000000000021</v>
      </c>
      <c r="I972" s="27">
        <f t="shared" si="240"/>
        <v>1172.0833333333342</v>
      </c>
      <c r="J972" s="27">
        <f t="shared" si="241"/>
        <v>285.471</v>
      </c>
      <c r="K972" s="27">
        <f t="shared" si="242"/>
        <v>78.44401398533951</v>
      </c>
      <c r="L972" s="27">
        <f t="shared" si="250"/>
        <v>1535.9983473186737</v>
      </c>
      <c r="M972" s="31">
        <f t="shared" si="251"/>
        <v>20.906644171837502</v>
      </c>
      <c r="N972" s="28">
        <f t="shared" si="243"/>
        <v>0</v>
      </c>
      <c r="O972" s="29" t="str">
        <f t="shared" si="244"/>
        <v>Not Braking</v>
      </c>
      <c r="P972" s="36">
        <f t="shared" si="245"/>
        <v>20906.644171837503</v>
      </c>
      <c r="Q972" s="36">
        <f>SUM(P$8:P972)</f>
        <v>2882208.6280926787</v>
      </c>
      <c r="R972" s="36">
        <f t="shared" si="252"/>
        <v>20906.644171837503</v>
      </c>
      <c r="S972" s="36">
        <f>SUM(R$8:R972)</f>
        <v>5306038.9266682826</v>
      </c>
      <c r="T972" s="36">
        <f t="shared" si="253"/>
        <v>-2423830.2985756039</v>
      </c>
      <c r="U972" s="17"/>
      <c r="V972" s="24"/>
      <c r="BH972">
        <f t="shared" si="246"/>
        <v>0</v>
      </c>
      <c r="BI972">
        <f t="shared" si="247"/>
        <v>49</v>
      </c>
      <c r="BJ972">
        <f t="shared" si="248"/>
        <v>13.611111111111111</v>
      </c>
    </row>
    <row r="973" spans="2:62" x14ac:dyDescent="0.2">
      <c r="B973" s="4" t="s">
        <v>26</v>
      </c>
      <c r="C973" s="4">
        <v>965</v>
      </c>
      <c r="D973" s="4">
        <v>376</v>
      </c>
      <c r="E973" s="2">
        <f t="shared" si="249"/>
        <v>14.194444444444445</v>
      </c>
      <c r="F973" s="11">
        <v>51.1</v>
      </c>
      <c r="G973" s="17">
        <f t="shared" si="254"/>
        <v>0.43055555555555575</v>
      </c>
      <c r="H973" s="17">
        <f t="shared" si="255"/>
        <v>1.5500000000000007</v>
      </c>
      <c r="I973" s="27">
        <f t="shared" si="240"/>
        <v>626.4583333333336</v>
      </c>
      <c r="J973" s="27">
        <f t="shared" si="241"/>
        <v>285.471</v>
      </c>
      <c r="K973" s="27">
        <f t="shared" si="242"/>
        <v>85.311867454668217</v>
      </c>
      <c r="L973" s="27">
        <f t="shared" si="250"/>
        <v>997.24120078800183</v>
      </c>
      <c r="M973" s="31">
        <f t="shared" si="251"/>
        <v>14.155284822296361</v>
      </c>
      <c r="N973" s="28">
        <f t="shared" si="243"/>
        <v>0</v>
      </c>
      <c r="O973" s="29" t="str">
        <f t="shared" si="244"/>
        <v>Not Braking</v>
      </c>
      <c r="P973" s="36">
        <f t="shared" si="245"/>
        <v>14155.28482229636</v>
      </c>
      <c r="Q973" s="36">
        <f>SUM(P$8:P973)</f>
        <v>2896363.9129149751</v>
      </c>
      <c r="R973" s="36">
        <f t="shared" si="252"/>
        <v>14155.28482229636</v>
      </c>
      <c r="S973" s="36">
        <f>SUM(R$8:R973)</f>
        <v>5320194.2114905789</v>
      </c>
      <c r="T973" s="36">
        <f t="shared" si="253"/>
        <v>-2423830.2985756039</v>
      </c>
      <c r="U973" s="17"/>
      <c r="V973" s="24"/>
      <c r="BH973">
        <f t="shared" si="246"/>
        <v>0</v>
      </c>
      <c r="BI973">
        <f t="shared" si="247"/>
        <v>51.1</v>
      </c>
      <c r="BJ973">
        <f t="shared" si="248"/>
        <v>14.194444444444445</v>
      </c>
    </row>
    <row r="974" spans="2:62" x14ac:dyDescent="0.2">
      <c r="B974" s="4" t="s">
        <v>26</v>
      </c>
      <c r="C974" s="4">
        <v>966</v>
      </c>
      <c r="D974" s="4">
        <v>377</v>
      </c>
      <c r="E974" s="2">
        <f t="shared" si="249"/>
        <v>14.472222222222221</v>
      </c>
      <c r="F974" s="11">
        <v>52.1</v>
      </c>
      <c r="G974" s="17">
        <f t="shared" si="254"/>
        <v>0.15277777777777798</v>
      </c>
      <c r="H974" s="17">
        <f t="shared" si="255"/>
        <v>0.55000000000000071</v>
      </c>
      <c r="I974" s="27">
        <f t="shared" si="240"/>
        <v>222.29166666666697</v>
      </c>
      <c r="J974" s="27">
        <f t="shared" si="241"/>
        <v>285.471</v>
      </c>
      <c r="K974" s="27">
        <f t="shared" si="242"/>
        <v>88.683555186149675</v>
      </c>
      <c r="L974" s="27">
        <f t="shared" si="250"/>
        <v>596.44622185281662</v>
      </c>
      <c r="M974" s="31">
        <f t="shared" si="251"/>
        <v>8.6319022662588178</v>
      </c>
      <c r="N974" s="28">
        <f t="shared" si="243"/>
        <v>0</v>
      </c>
      <c r="O974" s="29" t="str">
        <f t="shared" si="244"/>
        <v>Not Braking</v>
      </c>
      <c r="P974" s="36">
        <f t="shared" si="245"/>
        <v>8631.9022662588177</v>
      </c>
      <c r="Q974" s="36">
        <f>SUM(P$8:P974)</f>
        <v>2904995.8151812339</v>
      </c>
      <c r="R974" s="36">
        <f t="shared" si="252"/>
        <v>8631.9022662588177</v>
      </c>
      <c r="S974" s="36">
        <f>SUM(R$8:R974)</f>
        <v>5328826.1137568373</v>
      </c>
      <c r="T974" s="36">
        <f t="shared" si="253"/>
        <v>-2423830.2985756034</v>
      </c>
      <c r="U974" s="17"/>
      <c r="V974" s="24"/>
      <c r="BH974">
        <f t="shared" si="246"/>
        <v>0</v>
      </c>
      <c r="BI974">
        <f t="shared" si="247"/>
        <v>52.1</v>
      </c>
      <c r="BJ974">
        <f t="shared" si="248"/>
        <v>14.472222222222221</v>
      </c>
    </row>
    <row r="975" spans="2:62" x14ac:dyDescent="0.2">
      <c r="B975" s="4" t="s">
        <v>26</v>
      </c>
      <c r="C975" s="4">
        <v>967</v>
      </c>
      <c r="D975" s="4">
        <v>378</v>
      </c>
      <c r="E975" s="2">
        <f t="shared" si="249"/>
        <v>14.5</v>
      </c>
      <c r="F975" s="11">
        <v>52.2</v>
      </c>
      <c r="G975" s="17">
        <f t="shared" si="254"/>
        <v>0</v>
      </c>
      <c r="H975" s="17">
        <f t="shared" si="255"/>
        <v>0</v>
      </c>
      <c r="I975" s="27">
        <f t="shared" si="240"/>
        <v>0</v>
      </c>
      <c r="J975" s="27">
        <f t="shared" si="241"/>
        <v>285.471</v>
      </c>
      <c r="K975" s="27">
        <f t="shared" si="242"/>
        <v>89.024317812500001</v>
      </c>
      <c r="L975" s="27">
        <f t="shared" si="250"/>
        <v>374.49531781249999</v>
      </c>
      <c r="M975" s="31">
        <f t="shared" si="251"/>
        <v>5.43018210828125</v>
      </c>
      <c r="N975" s="28">
        <f t="shared" si="243"/>
        <v>0</v>
      </c>
      <c r="O975" s="29" t="str">
        <f t="shared" si="244"/>
        <v>Not Braking</v>
      </c>
      <c r="P975" s="36">
        <f t="shared" si="245"/>
        <v>5430.1821082812503</v>
      </c>
      <c r="Q975" s="36">
        <f>SUM(P$8:P975)</f>
        <v>2910425.9972895151</v>
      </c>
      <c r="R975" s="36">
        <f t="shared" si="252"/>
        <v>5430.1821082812503</v>
      </c>
      <c r="S975" s="36">
        <f>SUM(R$8:R975)</f>
        <v>5334256.2958651185</v>
      </c>
      <c r="T975" s="36">
        <f t="shared" si="253"/>
        <v>-2423830.2985756034</v>
      </c>
      <c r="U975" s="17"/>
      <c r="V975" s="24"/>
      <c r="BH975">
        <f t="shared" si="246"/>
        <v>0</v>
      </c>
      <c r="BI975">
        <f t="shared" si="247"/>
        <v>52.2</v>
      </c>
      <c r="BJ975">
        <f t="shared" si="248"/>
        <v>14.5</v>
      </c>
    </row>
    <row r="976" spans="2:62" x14ac:dyDescent="0.2">
      <c r="B976" s="4" t="s">
        <v>26</v>
      </c>
      <c r="C976" s="4">
        <v>968</v>
      </c>
      <c r="D976" s="4">
        <v>379</v>
      </c>
      <c r="E976" s="2">
        <f t="shared" si="249"/>
        <v>14.472222222222221</v>
      </c>
      <c r="F976" s="11">
        <v>52.1</v>
      </c>
      <c r="G976" s="17">
        <f t="shared" si="254"/>
        <v>-6.9444444444444448E-2</v>
      </c>
      <c r="H976" s="17">
        <f t="shared" si="255"/>
        <v>-0.25</v>
      </c>
      <c r="I976" s="27">
        <f t="shared" si="240"/>
        <v>-101.04166666666667</v>
      </c>
      <c r="J976" s="27">
        <f t="shared" si="241"/>
        <v>285.471</v>
      </c>
      <c r="K976" s="27">
        <f t="shared" si="242"/>
        <v>88.683555186149675</v>
      </c>
      <c r="L976" s="27">
        <f t="shared" si="250"/>
        <v>273.11288851948296</v>
      </c>
      <c r="M976" s="31">
        <f t="shared" si="251"/>
        <v>3.9525504144069612</v>
      </c>
      <c r="N976" s="28">
        <f t="shared" si="243"/>
        <v>3952.5504144069614</v>
      </c>
      <c r="O976" s="29" t="str">
        <f t="shared" si="244"/>
        <v>Braking</v>
      </c>
      <c r="P976" s="36">
        <f t="shared" si="245"/>
        <v>3952.5504144069614</v>
      </c>
      <c r="Q976" s="36">
        <f>SUM(P$8:P976)</f>
        <v>2914378.5477039223</v>
      </c>
      <c r="R976" s="36">
        <f t="shared" si="252"/>
        <v>3952.5504144069614</v>
      </c>
      <c r="S976" s="36">
        <f>SUM(R$8:R976)</f>
        <v>5338208.8462795252</v>
      </c>
      <c r="T976" s="36">
        <f t="shared" si="253"/>
        <v>-2423830.2985756029</v>
      </c>
      <c r="U976" s="17"/>
      <c r="V976" s="24"/>
      <c r="BH976">
        <f t="shared" si="246"/>
        <v>0</v>
      </c>
      <c r="BI976">
        <f t="shared" si="247"/>
        <v>52.1</v>
      </c>
      <c r="BJ976">
        <f t="shared" si="248"/>
        <v>14.472222222222221</v>
      </c>
    </row>
    <row r="977" spans="2:62" x14ac:dyDescent="0.2">
      <c r="B977" s="4" t="s">
        <v>26</v>
      </c>
      <c r="C977" s="4">
        <v>969</v>
      </c>
      <c r="D977" s="4">
        <v>380</v>
      </c>
      <c r="E977" s="2">
        <f t="shared" si="249"/>
        <v>14.361111111111111</v>
      </c>
      <c r="F977" s="11">
        <v>51.7</v>
      </c>
      <c r="G977" s="17">
        <f t="shared" si="254"/>
        <v>-0.16666666666666705</v>
      </c>
      <c r="H977" s="17">
        <f t="shared" si="255"/>
        <v>-0.60000000000000142</v>
      </c>
      <c r="I977" s="27">
        <f t="shared" si="240"/>
        <v>-242.50000000000054</v>
      </c>
      <c r="J977" s="27">
        <f t="shared" si="241"/>
        <v>285.471</v>
      </c>
      <c r="K977" s="27">
        <f t="shared" si="242"/>
        <v>87.327038959297852</v>
      </c>
      <c r="L977" s="27">
        <f t="shared" si="250"/>
        <v>130.29803895929732</v>
      </c>
      <c r="M977" s="31">
        <f t="shared" si="251"/>
        <v>1.871224615054353</v>
      </c>
      <c r="N977" s="28">
        <f t="shared" si="243"/>
        <v>1871.2246150543531</v>
      </c>
      <c r="O977" s="29" t="str">
        <f t="shared" si="244"/>
        <v>Braking</v>
      </c>
      <c r="P977" s="36">
        <f t="shared" si="245"/>
        <v>1871.2246150543531</v>
      </c>
      <c r="Q977" s="36">
        <f>SUM(P$8:P977)</f>
        <v>2916249.7723189765</v>
      </c>
      <c r="R977" s="36">
        <f t="shared" si="252"/>
        <v>1871.2246150543531</v>
      </c>
      <c r="S977" s="36">
        <f>SUM(R$8:R977)</f>
        <v>5340080.0708945794</v>
      </c>
      <c r="T977" s="36">
        <f t="shared" si="253"/>
        <v>-2423830.2985756029</v>
      </c>
      <c r="U977" s="17"/>
      <c r="V977" s="24"/>
      <c r="BH977">
        <f t="shared" si="246"/>
        <v>0</v>
      </c>
      <c r="BI977">
        <f t="shared" si="247"/>
        <v>51.7</v>
      </c>
      <c r="BJ977">
        <f t="shared" si="248"/>
        <v>14.361111111111111</v>
      </c>
    </row>
    <row r="978" spans="2:62" x14ac:dyDescent="0.2">
      <c r="B978" s="4" t="s">
        <v>26</v>
      </c>
      <c r="C978" s="4">
        <v>970</v>
      </c>
      <c r="D978" s="4">
        <v>381</v>
      </c>
      <c r="E978" s="2">
        <f t="shared" si="249"/>
        <v>14.138888888888889</v>
      </c>
      <c r="F978" s="11">
        <v>50.9</v>
      </c>
      <c r="G978" s="17">
        <f t="shared" si="254"/>
        <v>-0.34722222222222221</v>
      </c>
      <c r="H978" s="17">
        <f t="shared" si="255"/>
        <v>-1.25</v>
      </c>
      <c r="I978" s="27">
        <f t="shared" si="240"/>
        <v>-505.20833333333331</v>
      </c>
      <c r="J978" s="27">
        <f t="shared" si="241"/>
        <v>285.471</v>
      </c>
      <c r="K978" s="27">
        <f t="shared" si="242"/>
        <v>84.645371042631183</v>
      </c>
      <c r="L978" s="27">
        <f t="shared" si="250"/>
        <v>-135.09196229070216</v>
      </c>
      <c r="M978" s="31">
        <f t="shared" si="251"/>
        <v>-1.9100502446102054</v>
      </c>
      <c r="N978" s="28">
        <f t="shared" si="243"/>
        <v>-1910.0502446102055</v>
      </c>
      <c r="O978" s="29" t="str">
        <f t="shared" si="244"/>
        <v>Braking</v>
      </c>
      <c r="P978" s="36">
        <f t="shared" si="245"/>
        <v>-1910.0502446102055</v>
      </c>
      <c r="Q978" s="36">
        <f>SUM(P$8:P978)</f>
        <v>2914339.7220743662</v>
      </c>
      <c r="R978" s="36">
        <f t="shared" si="252"/>
        <v>1910.0502446102055</v>
      </c>
      <c r="S978" s="36">
        <f>SUM(R$8:R978)</f>
        <v>5341990.1211391892</v>
      </c>
      <c r="T978" s="36">
        <f t="shared" si="253"/>
        <v>-2427650.3990648231</v>
      </c>
      <c r="U978" s="17"/>
      <c r="V978" s="24"/>
      <c r="BH978">
        <f t="shared" si="246"/>
        <v>0</v>
      </c>
      <c r="BI978">
        <f t="shared" si="247"/>
        <v>50.9</v>
      </c>
      <c r="BJ978">
        <f t="shared" si="248"/>
        <v>14.138888888888888</v>
      </c>
    </row>
    <row r="979" spans="2:62" x14ac:dyDescent="0.2">
      <c r="B979" s="4" t="s">
        <v>26</v>
      </c>
      <c r="C979" s="4">
        <v>971</v>
      </c>
      <c r="D979" s="4">
        <v>382</v>
      </c>
      <c r="E979" s="2">
        <f t="shared" si="249"/>
        <v>13.666666666666666</v>
      </c>
      <c r="F979" s="11">
        <v>49.2</v>
      </c>
      <c r="G979" s="17">
        <f t="shared" si="254"/>
        <v>-0.69444444444444442</v>
      </c>
      <c r="H979" s="17">
        <f t="shared" si="255"/>
        <v>-2.5</v>
      </c>
      <c r="I979" s="27">
        <f t="shared" si="240"/>
        <v>-1010.4166666666666</v>
      </c>
      <c r="J979" s="27">
        <f t="shared" si="241"/>
        <v>285.471</v>
      </c>
      <c r="K979" s="27">
        <f t="shared" si="242"/>
        <v>79.08568013888889</v>
      </c>
      <c r="L979" s="27">
        <f t="shared" si="250"/>
        <v>-645.85998652777766</v>
      </c>
      <c r="M979" s="31">
        <f t="shared" si="251"/>
        <v>-8.8267531492129603</v>
      </c>
      <c r="N979" s="28">
        <f t="shared" si="243"/>
        <v>-8826.7531492129601</v>
      </c>
      <c r="O979" s="29" t="str">
        <f t="shared" si="244"/>
        <v>Braking</v>
      </c>
      <c r="P979" s="36">
        <f t="shared" si="245"/>
        <v>-8826.7531492129601</v>
      </c>
      <c r="Q979" s="36">
        <f>SUM(P$8:P979)</f>
        <v>2905512.9689251534</v>
      </c>
      <c r="R979" s="36">
        <f t="shared" si="252"/>
        <v>8826.7531492129601</v>
      </c>
      <c r="S979" s="36">
        <f>SUM(R$8:R979)</f>
        <v>5350816.8742884025</v>
      </c>
      <c r="T979" s="36">
        <f t="shared" si="253"/>
        <v>-2445303.9053632491</v>
      </c>
      <c r="U979" s="17"/>
      <c r="V979" s="24"/>
      <c r="BH979">
        <f t="shared" si="246"/>
        <v>0</v>
      </c>
      <c r="BI979">
        <f t="shared" si="247"/>
        <v>49.2</v>
      </c>
      <c r="BJ979">
        <f t="shared" si="248"/>
        <v>13.666666666666668</v>
      </c>
    </row>
    <row r="980" spans="2:62" x14ac:dyDescent="0.2">
      <c r="B980" s="4" t="s">
        <v>26</v>
      </c>
      <c r="C980" s="4">
        <v>972</v>
      </c>
      <c r="D980" s="4">
        <v>383</v>
      </c>
      <c r="E980" s="2">
        <f t="shared" si="249"/>
        <v>12.75</v>
      </c>
      <c r="F980" s="11">
        <v>45.9</v>
      </c>
      <c r="G980" s="17">
        <f t="shared" si="254"/>
        <v>-1.1944444444444446</v>
      </c>
      <c r="H980" s="17">
        <f t="shared" si="255"/>
        <v>-4.3000000000000007</v>
      </c>
      <c r="I980" s="27">
        <f t="shared" si="240"/>
        <v>-1737.916666666667</v>
      </c>
      <c r="J980" s="27">
        <f t="shared" si="241"/>
        <v>285.471</v>
      </c>
      <c r="K980" s="27">
        <f t="shared" si="242"/>
        <v>68.832416953125005</v>
      </c>
      <c r="L980" s="27">
        <f t="shared" si="250"/>
        <v>-1383.613249713542</v>
      </c>
      <c r="M980" s="31">
        <f t="shared" si="251"/>
        <v>-17.641068933847663</v>
      </c>
      <c r="N980" s="28">
        <f t="shared" si="243"/>
        <v>-17641.068933847662</v>
      </c>
      <c r="O980" s="29" t="str">
        <f t="shared" si="244"/>
        <v>Braking</v>
      </c>
      <c r="P980" s="36">
        <f t="shared" si="245"/>
        <v>-17641.068933847662</v>
      </c>
      <c r="Q980" s="36">
        <f>SUM(P$8:P980)</f>
        <v>2887871.8999913055</v>
      </c>
      <c r="R980" s="36">
        <f t="shared" si="252"/>
        <v>17641.068933847662</v>
      </c>
      <c r="S980" s="36">
        <f>SUM(R$8:R980)</f>
        <v>5368457.9432222499</v>
      </c>
      <c r="T980" s="36">
        <f t="shared" si="253"/>
        <v>-2480586.0432309443</v>
      </c>
      <c r="U980" s="17"/>
      <c r="V980" s="24"/>
      <c r="BH980">
        <f t="shared" si="246"/>
        <v>0</v>
      </c>
      <c r="BI980">
        <f t="shared" si="247"/>
        <v>45.9</v>
      </c>
      <c r="BJ980">
        <f t="shared" si="248"/>
        <v>12.75</v>
      </c>
    </row>
    <row r="981" spans="2:62" x14ac:dyDescent="0.2">
      <c r="B981" s="4" t="s">
        <v>26</v>
      </c>
      <c r="C981" s="4">
        <v>973</v>
      </c>
      <c r="D981" s="4">
        <v>384</v>
      </c>
      <c r="E981" s="2">
        <f t="shared" si="249"/>
        <v>11.277777777777779</v>
      </c>
      <c r="F981" s="11">
        <v>40.6</v>
      </c>
      <c r="G981" s="17">
        <f t="shared" si="254"/>
        <v>-1.4722222222222223</v>
      </c>
      <c r="H981" s="17">
        <f t="shared" si="255"/>
        <v>-5.3000000000000007</v>
      </c>
      <c r="I981" s="27">
        <f t="shared" si="240"/>
        <v>-2142.0833333333335</v>
      </c>
      <c r="J981" s="27">
        <f t="shared" si="241"/>
        <v>285.471</v>
      </c>
      <c r="K981" s="27">
        <f t="shared" si="242"/>
        <v>53.854216948302479</v>
      </c>
      <c r="L981" s="27">
        <f t="shared" si="250"/>
        <v>-1802.7581163850309</v>
      </c>
      <c r="M981" s="31">
        <f t="shared" si="251"/>
        <v>-20.331105423675627</v>
      </c>
      <c r="N981" s="28">
        <f t="shared" si="243"/>
        <v>-20331.105423675628</v>
      </c>
      <c r="O981" s="29" t="str">
        <f t="shared" si="244"/>
        <v>Braking</v>
      </c>
      <c r="P981" s="36">
        <f t="shared" si="245"/>
        <v>-20331.105423675628</v>
      </c>
      <c r="Q981" s="36">
        <f>SUM(P$8:P981)</f>
        <v>2867540.7945676297</v>
      </c>
      <c r="R981" s="36">
        <f t="shared" si="252"/>
        <v>20331.105423675628</v>
      </c>
      <c r="S981" s="36">
        <f>SUM(R$8:R981)</f>
        <v>5388789.0486459257</v>
      </c>
      <c r="T981" s="36">
        <f t="shared" si="253"/>
        <v>-2521248.254078296</v>
      </c>
      <c r="U981" s="17"/>
      <c r="V981" s="24"/>
      <c r="BH981">
        <f t="shared" si="246"/>
        <v>0</v>
      </c>
      <c r="BI981">
        <f t="shared" si="247"/>
        <v>40.6</v>
      </c>
      <c r="BJ981">
        <f t="shared" si="248"/>
        <v>11.277777777777779</v>
      </c>
    </row>
    <row r="982" spans="2:62" x14ac:dyDescent="0.2">
      <c r="B982" s="4" t="s">
        <v>26</v>
      </c>
      <c r="C982" s="4">
        <v>974</v>
      </c>
      <c r="D982" s="4">
        <v>385</v>
      </c>
      <c r="E982" s="2">
        <f t="shared" si="249"/>
        <v>9.8055555555555554</v>
      </c>
      <c r="F982" s="11">
        <v>35.299999999999997</v>
      </c>
      <c r="G982" s="17">
        <f t="shared" si="254"/>
        <v>-1.4722222222222223</v>
      </c>
      <c r="H982" s="17">
        <f t="shared" si="255"/>
        <v>-5.3000000000000007</v>
      </c>
      <c r="I982" s="27">
        <f t="shared" si="240"/>
        <v>-2142.0833333333335</v>
      </c>
      <c r="J982" s="27">
        <f t="shared" si="241"/>
        <v>285.471</v>
      </c>
      <c r="K982" s="27">
        <f t="shared" si="242"/>
        <v>40.711495788001542</v>
      </c>
      <c r="L982" s="27">
        <f t="shared" si="250"/>
        <v>-1815.9008375453318</v>
      </c>
      <c r="M982" s="31">
        <f t="shared" si="251"/>
        <v>-17.805916545930614</v>
      </c>
      <c r="N982" s="28">
        <f t="shared" si="243"/>
        <v>-17805.916545930613</v>
      </c>
      <c r="O982" s="29" t="str">
        <f t="shared" si="244"/>
        <v>Braking</v>
      </c>
      <c r="P982" s="36">
        <f t="shared" si="245"/>
        <v>-17805.916545930613</v>
      </c>
      <c r="Q982" s="36">
        <f>SUM(P$8:P982)</f>
        <v>2849734.8780216989</v>
      </c>
      <c r="R982" s="36">
        <f t="shared" si="252"/>
        <v>17805.916545930613</v>
      </c>
      <c r="S982" s="36">
        <f>SUM(R$8:R982)</f>
        <v>5406594.965191856</v>
      </c>
      <c r="T982" s="36">
        <f t="shared" si="253"/>
        <v>-2556860.0871701571</v>
      </c>
      <c r="U982" s="17"/>
      <c r="V982" s="24"/>
      <c r="BH982">
        <f t="shared" si="246"/>
        <v>0</v>
      </c>
      <c r="BI982">
        <f t="shared" si="247"/>
        <v>35.299999999999997</v>
      </c>
      <c r="BJ982">
        <f t="shared" si="248"/>
        <v>9.8055555555555554</v>
      </c>
    </row>
    <row r="983" spans="2:62" x14ac:dyDescent="0.2">
      <c r="B983" s="4" t="s">
        <v>26</v>
      </c>
      <c r="C983" s="4">
        <v>975</v>
      </c>
      <c r="D983" s="4">
        <v>386</v>
      </c>
      <c r="E983" s="2">
        <f t="shared" si="249"/>
        <v>8.3333333333333339</v>
      </c>
      <c r="F983" s="11">
        <v>30</v>
      </c>
      <c r="G983" s="17">
        <f t="shared" si="254"/>
        <v>-1.4722222222222219</v>
      </c>
      <c r="H983" s="17">
        <f t="shared" si="255"/>
        <v>-5.2999999999999989</v>
      </c>
      <c r="I983" s="27">
        <f t="shared" si="240"/>
        <v>-2142.083333333333</v>
      </c>
      <c r="J983" s="27">
        <f t="shared" si="241"/>
        <v>285.471</v>
      </c>
      <c r="K983" s="27">
        <f t="shared" si="242"/>
        <v>29.40425347222223</v>
      </c>
      <c r="L983" s="27">
        <f t="shared" si="250"/>
        <v>-1827.2080798611107</v>
      </c>
      <c r="M983" s="31">
        <f t="shared" si="251"/>
        <v>-15.22673399884259</v>
      </c>
      <c r="N983" s="28">
        <f t="shared" si="243"/>
        <v>-15226.73399884259</v>
      </c>
      <c r="O983" s="29" t="str">
        <f t="shared" si="244"/>
        <v>Braking</v>
      </c>
      <c r="P983" s="36">
        <f t="shared" si="245"/>
        <v>-15226.73399884259</v>
      </c>
      <c r="Q983" s="36">
        <f>SUM(P$8:P983)</f>
        <v>2834508.1440228564</v>
      </c>
      <c r="R983" s="36">
        <f t="shared" si="252"/>
        <v>15226.73399884259</v>
      </c>
      <c r="S983" s="36">
        <f>SUM(R$8:R983)</f>
        <v>5421821.6991906986</v>
      </c>
      <c r="T983" s="36">
        <f t="shared" si="253"/>
        <v>-2587313.5551678422</v>
      </c>
      <c r="U983" s="17"/>
      <c r="V983" s="24"/>
      <c r="BH983">
        <f t="shared" si="246"/>
        <v>0</v>
      </c>
      <c r="BI983">
        <f t="shared" si="247"/>
        <v>30</v>
      </c>
      <c r="BJ983">
        <f t="shared" si="248"/>
        <v>8.3333333333333339</v>
      </c>
    </row>
    <row r="984" spans="2:62" x14ac:dyDescent="0.2">
      <c r="B984" s="4" t="s">
        <v>26</v>
      </c>
      <c r="C984" s="4">
        <v>976</v>
      </c>
      <c r="D984" s="4">
        <v>387</v>
      </c>
      <c r="E984" s="2">
        <f t="shared" si="249"/>
        <v>6.8611111111111107</v>
      </c>
      <c r="F984" s="11">
        <v>24.7</v>
      </c>
      <c r="G984" s="17">
        <f t="shared" si="254"/>
        <v>-1.4861111111111109</v>
      </c>
      <c r="H984" s="17">
        <f t="shared" si="255"/>
        <v>-5.35</v>
      </c>
      <c r="I984" s="27">
        <f t="shared" si="240"/>
        <v>-2162.2916666666665</v>
      </c>
      <c r="J984" s="27">
        <f t="shared" si="241"/>
        <v>285.471</v>
      </c>
      <c r="K984" s="27">
        <f t="shared" si="242"/>
        <v>19.932490000964506</v>
      </c>
      <c r="L984" s="27">
        <f t="shared" si="250"/>
        <v>-1856.8881766657021</v>
      </c>
      <c r="M984" s="31">
        <f t="shared" si="251"/>
        <v>-12.740316101011901</v>
      </c>
      <c r="N984" s="28">
        <f t="shared" si="243"/>
        <v>-12740.3161010119</v>
      </c>
      <c r="O984" s="29" t="str">
        <f t="shared" si="244"/>
        <v>Braking</v>
      </c>
      <c r="P984" s="36">
        <f t="shared" si="245"/>
        <v>-12740.3161010119</v>
      </c>
      <c r="Q984" s="36">
        <f>SUM(P$8:P984)</f>
        <v>2821767.8279218446</v>
      </c>
      <c r="R984" s="36">
        <f t="shared" si="252"/>
        <v>12740.3161010119</v>
      </c>
      <c r="S984" s="36">
        <f>SUM(R$8:R984)</f>
        <v>5434562.0152917104</v>
      </c>
      <c r="T984" s="36">
        <f t="shared" si="253"/>
        <v>-2612794.1873698658</v>
      </c>
      <c r="U984" s="17"/>
      <c r="V984" s="24"/>
      <c r="BH984">
        <f t="shared" si="246"/>
        <v>0</v>
      </c>
      <c r="BI984">
        <f t="shared" si="247"/>
        <v>24.7</v>
      </c>
      <c r="BJ984">
        <f t="shared" si="248"/>
        <v>6.8611111111111107</v>
      </c>
    </row>
    <row r="985" spans="2:62" x14ac:dyDescent="0.2">
      <c r="B985" s="4" t="s">
        <v>26</v>
      </c>
      <c r="C985" s="4">
        <v>977</v>
      </c>
      <c r="D985" s="4">
        <v>388</v>
      </c>
      <c r="E985" s="2">
        <f t="shared" si="249"/>
        <v>5.3611111111111107</v>
      </c>
      <c r="F985" s="11">
        <v>19.3</v>
      </c>
      <c r="G985" s="17">
        <f t="shared" si="254"/>
        <v>-1.2083333333333333</v>
      </c>
      <c r="H985" s="17">
        <f t="shared" si="255"/>
        <v>-4.3499999999999996</v>
      </c>
      <c r="I985" s="27">
        <f t="shared" si="240"/>
        <v>-1758.125</v>
      </c>
      <c r="J985" s="27">
        <f t="shared" si="241"/>
        <v>285.471</v>
      </c>
      <c r="K985" s="27">
        <f t="shared" si="242"/>
        <v>12.169767084297838</v>
      </c>
      <c r="L985" s="27">
        <f t="shared" si="250"/>
        <v>-1460.4842329157023</v>
      </c>
      <c r="M985" s="31">
        <f t="shared" si="251"/>
        <v>-7.8298182486869594</v>
      </c>
      <c r="N985" s="28">
        <f t="shared" si="243"/>
        <v>-7829.8182486869591</v>
      </c>
      <c r="O985" s="29" t="str">
        <f t="shared" si="244"/>
        <v>Braking</v>
      </c>
      <c r="P985" s="36">
        <f t="shared" si="245"/>
        <v>-7829.8182486869591</v>
      </c>
      <c r="Q985" s="36">
        <f>SUM(P$8:P985)</f>
        <v>2813938.0096731577</v>
      </c>
      <c r="R985" s="36">
        <f t="shared" si="252"/>
        <v>7829.8182486869591</v>
      </c>
      <c r="S985" s="36">
        <f>SUM(R$8:R985)</f>
        <v>5442391.8335403977</v>
      </c>
      <c r="T985" s="36">
        <f t="shared" si="253"/>
        <v>-2628453.82386724</v>
      </c>
      <c r="U985" s="17"/>
      <c r="V985" s="24"/>
      <c r="BH985">
        <f t="shared" si="246"/>
        <v>0</v>
      </c>
      <c r="BI985">
        <f t="shared" si="247"/>
        <v>19.3</v>
      </c>
      <c r="BJ985">
        <f t="shared" si="248"/>
        <v>5.3611111111111116</v>
      </c>
    </row>
    <row r="986" spans="2:62" x14ac:dyDescent="0.2">
      <c r="B986" s="4" t="s">
        <v>26</v>
      </c>
      <c r="C986" s="4">
        <v>978</v>
      </c>
      <c r="D986" s="4">
        <v>389</v>
      </c>
      <c r="E986" s="2">
        <f t="shared" si="249"/>
        <v>4.4444444444444446</v>
      </c>
      <c r="F986" s="11">
        <v>16</v>
      </c>
      <c r="G986" s="17">
        <f t="shared" si="254"/>
        <v>-0.84722222222222243</v>
      </c>
      <c r="H986" s="17">
        <f t="shared" si="255"/>
        <v>-3.0500000000000007</v>
      </c>
      <c r="I986" s="27">
        <f t="shared" si="240"/>
        <v>-1232.7083333333337</v>
      </c>
      <c r="J986" s="27">
        <f t="shared" si="241"/>
        <v>285.471</v>
      </c>
      <c r="K986" s="27">
        <f t="shared" si="242"/>
        <v>8.3638765432098783</v>
      </c>
      <c r="L986" s="27">
        <f t="shared" si="250"/>
        <v>-938.87345679012378</v>
      </c>
      <c r="M986" s="31">
        <f t="shared" si="251"/>
        <v>-4.1727709190672169</v>
      </c>
      <c r="N986" s="28">
        <f t="shared" si="243"/>
        <v>-4172.7709190672167</v>
      </c>
      <c r="O986" s="29" t="str">
        <f t="shared" si="244"/>
        <v>Braking</v>
      </c>
      <c r="P986" s="36">
        <f t="shared" si="245"/>
        <v>-4172.7709190672167</v>
      </c>
      <c r="Q986" s="36">
        <f>SUM(P$8:P986)</f>
        <v>2809765.2387540904</v>
      </c>
      <c r="R986" s="36">
        <f t="shared" si="252"/>
        <v>4172.7709190672167</v>
      </c>
      <c r="S986" s="36">
        <f>SUM(R$8:R986)</f>
        <v>5446564.6044594646</v>
      </c>
      <c r="T986" s="36">
        <f t="shared" si="253"/>
        <v>-2636799.3657053742</v>
      </c>
      <c r="U986" s="17"/>
      <c r="V986" s="24"/>
      <c r="BH986">
        <f t="shared" si="246"/>
        <v>0</v>
      </c>
      <c r="BI986">
        <f t="shared" si="247"/>
        <v>16</v>
      </c>
      <c r="BJ986">
        <f t="shared" si="248"/>
        <v>4.4444444444444446</v>
      </c>
    </row>
    <row r="987" spans="2:62" x14ac:dyDescent="0.2">
      <c r="B987" s="4" t="s">
        <v>26</v>
      </c>
      <c r="C987" s="4">
        <v>979</v>
      </c>
      <c r="D987" s="4">
        <v>390</v>
      </c>
      <c r="E987" s="2">
        <f t="shared" si="249"/>
        <v>3.6666666666666665</v>
      </c>
      <c r="F987" s="11">
        <v>13.2</v>
      </c>
      <c r="G987" s="17">
        <f t="shared" si="254"/>
        <v>-0.73611111111111116</v>
      </c>
      <c r="H987" s="17">
        <f t="shared" si="255"/>
        <v>-2.6500000000000004</v>
      </c>
      <c r="I987" s="27">
        <f t="shared" si="240"/>
        <v>-1071.0416666666667</v>
      </c>
      <c r="J987" s="27">
        <f t="shared" si="241"/>
        <v>285.471</v>
      </c>
      <c r="K987" s="27">
        <f t="shared" si="242"/>
        <v>5.6926634722222218</v>
      </c>
      <c r="L987" s="27">
        <f t="shared" si="250"/>
        <v>-779.87800319444455</v>
      </c>
      <c r="M987" s="31">
        <f t="shared" si="251"/>
        <v>-2.8595526783796301</v>
      </c>
      <c r="N987" s="28">
        <f t="shared" si="243"/>
        <v>-2859.5526783796299</v>
      </c>
      <c r="O987" s="29" t="str">
        <f t="shared" si="244"/>
        <v>Braking</v>
      </c>
      <c r="P987" s="36">
        <f t="shared" si="245"/>
        <v>-2859.5526783796299</v>
      </c>
      <c r="Q987" s="36">
        <f>SUM(P$8:P987)</f>
        <v>2806905.6860757107</v>
      </c>
      <c r="R987" s="36">
        <f t="shared" si="252"/>
        <v>2859.5526783796299</v>
      </c>
      <c r="S987" s="36">
        <f>SUM(R$8:R987)</f>
        <v>5449424.1571378438</v>
      </c>
      <c r="T987" s="36">
        <f t="shared" si="253"/>
        <v>-2642518.4710621331</v>
      </c>
      <c r="U987" s="17"/>
      <c r="V987" s="24"/>
      <c r="BH987">
        <f t="shared" si="246"/>
        <v>0</v>
      </c>
      <c r="BI987">
        <f t="shared" si="247"/>
        <v>13.2</v>
      </c>
      <c r="BJ987">
        <f t="shared" si="248"/>
        <v>3.6666666666666665</v>
      </c>
    </row>
    <row r="988" spans="2:62" x14ac:dyDescent="0.2">
      <c r="B988" s="4" t="s">
        <v>26</v>
      </c>
      <c r="C988" s="4">
        <v>980</v>
      </c>
      <c r="D988" s="4">
        <v>391</v>
      </c>
      <c r="E988" s="2">
        <f t="shared" si="249"/>
        <v>2.9722222222222223</v>
      </c>
      <c r="F988" s="11">
        <v>10.7</v>
      </c>
      <c r="G988" s="17">
        <f t="shared" si="254"/>
        <v>-0.61111111111111094</v>
      </c>
      <c r="H988" s="17">
        <f t="shared" si="255"/>
        <v>-2.1999999999999993</v>
      </c>
      <c r="I988" s="27">
        <f t="shared" si="240"/>
        <v>-889.1666666666664</v>
      </c>
      <c r="J988" s="27">
        <f t="shared" si="241"/>
        <v>285.471</v>
      </c>
      <c r="K988" s="27">
        <f t="shared" si="242"/>
        <v>3.7405477555941364</v>
      </c>
      <c r="L988" s="27">
        <f t="shared" si="250"/>
        <v>-599.9551189110723</v>
      </c>
      <c r="M988" s="31">
        <f t="shared" si="251"/>
        <v>-1.783199936763465</v>
      </c>
      <c r="N988" s="28">
        <f t="shared" si="243"/>
        <v>-1783.1999367634651</v>
      </c>
      <c r="O988" s="29" t="str">
        <f t="shared" si="244"/>
        <v>Braking</v>
      </c>
      <c r="P988" s="36">
        <f t="shared" si="245"/>
        <v>-1783.1999367634651</v>
      </c>
      <c r="Q988" s="36">
        <f>SUM(P$8:P988)</f>
        <v>2805122.4861389473</v>
      </c>
      <c r="R988" s="36">
        <f t="shared" si="252"/>
        <v>1783.1999367634651</v>
      </c>
      <c r="S988" s="36">
        <f>SUM(R$8:R988)</f>
        <v>5451207.3570746072</v>
      </c>
      <c r="T988" s="36">
        <f t="shared" si="253"/>
        <v>-2646084.8709356599</v>
      </c>
      <c r="U988" s="17"/>
      <c r="V988" s="24"/>
      <c r="BH988">
        <f t="shared" si="246"/>
        <v>0</v>
      </c>
      <c r="BI988">
        <f t="shared" si="247"/>
        <v>10.7</v>
      </c>
      <c r="BJ988">
        <f t="shared" si="248"/>
        <v>2.9722222222222219</v>
      </c>
    </row>
    <row r="989" spans="2:62" x14ac:dyDescent="0.2">
      <c r="B989" s="4" t="s">
        <v>26</v>
      </c>
      <c r="C989" s="4">
        <v>981</v>
      </c>
      <c r="D989" s="4">
        <v>392</v>
      </c>
      <c r="E989" s="2">
        <f t="shared" si="249"/>
        <v>2.4444444444444446</v>
      </c>
      <c r="F989" s="11">
        <v>8.8000000000000007</v>
      </c>
      <c r="G989" s="17">
        <f t="shared" si="254"/>
        <v>-0.48611111111111099</v>
      </c>
      <c r="H989" s="17">
        <f t="shared" si="255"/>
        <v>-1.7499999999999996</v>
      </c>
      <c r="I989" s="27">
        <f t="shared" si="240"/>
        <v>-707.29166666666652</v>
      </c>
      <c r="J989" s="27">
        <f t="shared" si="241"/>
        <v>285.471</v>
      </c>
      <c r="K989" s="27">
        <f t="shared" si="242"/>
        <v>2.5300726543209882</v>
      </c>
      <c r="L989" s="27">
        <f t="shared" si="250"/>
        <v>-419.29059401234554</v>
      </c>
      <c r="M989" s="31">
        <f t="shared" si="251"/>
        <v>-1.0249325631412891</v>
      </c>
      <c r="N989" s="28">
        <f t="shared" si="243"/>
        <v>-1024.9325631412892</v>
      </c>
      <c r="O989" s="29" t="str">
        <f t="shared" si="244"/>
        <v>Braking</v>
      </c>
      <c r="P989" s="36">
        <f t="shared" si="245"/>
        <v>-1024.9325631412892</v>
      </c>
      <c r="Q989" s="36">
        <f>SUM(P$8:P989)</f>
        <v>2804097.5535758059</v>
      </c>
      <c r="R989" s="36">
        <f t="shared" si="252"/>
        <v>1024.9325631412892</v>
      </c>
      <c r="S989" s="36">
        <f>SUM(R$8:R989)</f>
        <v>5452232.2896377482</v>
      </c>
      <c r="T989" s="36">
        <f t="shared" si="253"/>
        <v>-2648134.7360619423</v>
      </c>
      <c r="U989" s="17"/>
      <c r="V989" s="24"/>
      <c r="BH989">
        <f t="shared" si="246"/>
        <v>0</v>
      </c>
      <c r="BI989">
        <f t="shared" si="247"/>
        <v>8.8000000000000007</v>
      </c>
      <c r="BJ989">
        <f t="shared" si="248"/>
        <v>2.4444444444444446</v>
      </c>
    </row>
    <row r="990" spans="2:62" x14ac:dyDescent="0.2">
      <c r="B990" s="4" t="s">
        <v>26</v>
      </c>
      <c r="C990" s="4">
        <v>982</v>
      </c>
      <c r="D990" s="4">
        <v>393</v>
      </c>
      <c r="E990" s="2">
        <f t="shared" si="249"/>
        <v>2</v>
      </c>
      <c r="F990" s="11">
        <v>7.2</v>
      </c>
      <c r="G990" s="17">
        <f t="shared" si="254"/>
        <v>-0.45833333333333343</v>
      </c>
      <c r="H990" s="17">
        <f t="shared" si="255"/>
        <v>-1.6500000000000004</v>
      </c>
      <c r="I990" s="27">
        <f t="shared" si="240"/>
        <v>-666.87500000000011</v>
      </c>
      <c r="J990" s="27">
        <f t="shared" si="241"/>
        <v>285.471</v>
      </c>
      <c r="K990" s="27">
        <f t="shared" si="242"/>
        <v>1.6936850000000001</v>
      </c>
      <c r="L990" s="27">
        <f t="shared" si="250"/>
        <v>-379.71031500000009</v>
      </c>
      <c r="M990" s="31">
        <f t="shared" si="251"/>
        <v>-0.75942063000000015</v>
      </c>
      <c r="N990" s="28">
        <f t="shared" si="243"/>
        <v>-759.42063000000019</v>
      </c>
      <c r="O990" s="29" t="str">
        <f t="shared" si="244"/>
        <v>Braking</v>
      </c>
      <c r="P990" s="36">
        <f t="shared" si="245"/>
        <v>-759.42063000000019</v>
      </c>
      <c r="Q990" s="36">
        <f>SUM(P$8:P990)</f>
        <v>2803338.1329458058</v>
      </c>
      <c r="R990" s="36">
        <f t="shared" si="252"/>
        <v>759.42063000000019</v>
      </c>
      <c r="S990" s="36">
        <f>SUM(R$8:R990)</f>
        <v>5452991.7102677478</v>
      </c>
      <c r="T990" s="36">
        <f t="shared" si="253"/>
        <v>-2649653.577321942</v>
      </c>
      <c r="U990" s="17"/>
      <c r="V990" s="24"/>
      <c r="BH990">
        <f t="shared" si="246"/>
        <v>0</v>
      </c>
      <c r="BI990">
        <f t="shared" si="247"/>
        <v>7.2</v>
      </c>
      <c r="BJ990">
        <f t="shared" si="248"/>
        <v>2</v>
      </c>
    </row>
    <row r="991" spans="2:62" x14ac:dyDescent="0.2">
      <c r="B991" s="4" t="s">
        <v>26</v>
      </c>
      <c r="C991" s="4">
        <v>983</v>
      </c>
      <c r="D991" s="4">
        <v>394</v>
      </c>
      <c r="E991" s="2">
        <f t="shared" si="249"/>
        <v>1.5277777777777777</v>
      </c>
      <c r="F991" s="11">
        <v>5.5</v>
      </c>
      <c r="G991" s="17">
        <f t="shared" si="254"/>
        <v>-0.55555555555555558</v>
      </c>
      <c r="H991" s="17">
        <f t="shared" si="255"/>
        <v>-2</v>
      </c>
      <c r="I991" s="27">
        <f t="shared" si="240"/>
        <v>-808.33333333333337</v>
      </c>
      <c r="J991" s="27">
        <f t="shared" si="241"/>
        <v>285.471</v>
      </c>
      <c r="K991" s="27">
        <f t="shared" si="242"/>
        <v>0.98830963059413579</v>
      </c>
      <c r="L991" s="27">
        <f t="shared" si="250"/>
        <v>-521.87402370273924</v>
      </c>
      <c r="M991" s="31">
        <f t="shared" si="251"/>
        <v>-0.79730753621251826</v>
      </c>
      <c r="N991" s="28">
        <f t="shared" si="243"/>
        <v>-797.30753621251824</v>
      </c>
      <c r="O991" s="29" t="str">
        <f t="shared" si="244"/>
        <v>Braking</v>
      </c>
      <c r="P991" s="36">
        <f t="shared" si="245"/>
        <v>-797.30753621251824</v>
      </c>
      <c r="Q991" s="36">
        <f>SUM(P$8:P991)</f>
        <v>2802540.8254095931</v>
      </c>
      <c r="R991" s="36">
        <f t="shared" si="252"/>
        <v>797.30753621251824</v>
      </c>
      <c r="S991" s="36">
        <f>SUM(R$8:R991)</f>
        <v>5453789.0178039605</v>
      </c>
      <c r="T991" s="36">
        <f t="shared" si="253"/>
        <v>-2651248.1923943674</v>
      </c>
      <c r="U991" s="17"/>
      <c r="V991" s="24"/>
      <c r="BH991">
        <f t="shared" si="246"/>
        <v>0</v>
      </c>
      <c r="BI991">
        <f t="shared" si="247"/>
        <v>5.5</v>
      </c>
      <c r="BJ991">
        <f t="shared" si="248"/>
        <v>1.5277777777777777</v>
      </c>
    </row>
    <row r="992" spans="2:62" x14ac:dyDescent="0.2">
      <c r="B992" s="4" t="s">
        <v>26</v>
      </c>
      <c r="C992" s="4">
        <v>984</v>
      </c>
      <c r="D992" s="4">
        <v>395</v>
      </c>
      <c r="E992" s="2">
        <f t="shared" si="249"/>
        <v>0.88888888888888884</v>
      </c>
      <c r="F992" s="11">
        <v>3.2</v>
      </c>
      <c r="G992" s="17">
        <f t="shared" si="254"/>
        <v>-0.61111111111111116</v>
      </c>
      <c r="H992" s="17">
        <f t="shared" si="255"/>
        <v>-2.2000000000000002</v>
      </c>
      <c r="I992" s="27">
        <f t="shared" si="240"/>
        <v>-889.16666666666674</v>
      </c>
      <c r="J992" s="27">
        <f t="shared" si="241"/>
        <v>285.471</v>
      </c>
      <c r="K992" s="27">
        <f t="shared" si="242"/>
        <v>0.33455506172839505</v>
      </c>
      <c r="L992" s="27">
        <f t="shared" si="250"/>
        <v>-603.36111160493829</v>
      </c>
      <c r="M992" s="31">
        <f t="shared" si="251"/>
        <v>-0.53632098809327844</v>
      </c>
      <c r="N992" s="28">
        <f t="shared" si="243"/>
        <v>-536.3209880932784</v>
      </c>
      <c r="O992" s="29" t="str">
        <f t="shared" si="244"/>
        <v>Braking</v>
      </c>
      <c r="P992" s="36">
        <f t="shared" si="245"/>
        <v>-536.3209880932784</v>
      </c>
      <c r="Q992" s="36">
        <f>SUM(P$8:P992)</f>
        <v>2802004.5044214996</v>
      </c>
      <c r="R992" s="36">
        <f t="shared" si="252"/>
        <v>536.3209880932784</v>
      </c>
      <c r="S992" s="36">
        <f>SUM(R$8:R992)</f>
        <v>5454325.338792054</v>
      </c>
      <c r="T992" s="36">
        <f t="shared" si="253"/>
        <v>-2652320.8343705544</v>
      </c>
      <c r="U992" s="17"/>
      <c r="V992" s="24"/>
      <c r="BH992">
        <f t="shared" si="246"/>
        <v>0</v>
      </c>
      <c r="BI992">
        <f t="shared" si="247"/>
        <v>3.2</v>
      </c>
      <c r="BJ992">
        <f t="shared" si="248"/>
        <v>0.88888888888888895</v>
      </c>
    </row>
    <row r="993" spans="2:62" x14ac:dyDescent="0.2">
      <c r="B993" s="4" t="s">
        <v>26</v>
      </c>
      <c r="C993" s="4">
        <v>985</v>
      </c>
      <c r="D993" s="4">
        <v>396</v>
      </c>
      <c r="E993" s="2">
        <f t="shared" si="249"/>
        <v>0.30555555555555558</v>
      </c>
      <c r="F993" s="11">
        <v>1.1000000000000001</v>
      </c>
      <c r="G993" s="17">
        <f t="shared" si="254"/>
        <v>-0.44444444444444448</v>
      </c>
      <c r="H993" s="17">
        <f t="shared" si="255"/>
        <v>-1.6</v>
      </c>
      <c r="I993" s="27">
        <f t="shared" si="240"/>
        <v>-646.66666666666674</v>
      </c>
      <c r="J993" s="27">
        <f t="shared" si="241"/>
        <v>285.471</v>
      </c>
      <c r="K993" s="27">
        <f t="shared" si="242"/>
        <v>3.953238522376544E-2</v>
      </c>
      <c r="L993" s="27">
        <f t="shared" si="250"/>
        <v>-361.15613428144297</v>
      </c>
      <c r="M993" s="31">
        <f t="shared" si="251"/>
        <v>-0.11035326325266313</v>
      </c>
      <c r="N993" s="28">
        <f t="shared" si="243"/>
        <v>-110.35326325266314</v>
      </c>
      <c r="O993" s="29" t="str">
        <f t="shared" si="244"/>
        <v>Braking</v>
      </c>
      <c r="P993" s="36">
        <f t="shared" si="245"/>
        <v>-110.35326325266314</v>
      </c>
      <c r="Q993" s="36">
        <f>SUM(P$8:P993)</f>
        <v>2801894.1511582467</v>
      </c>
      <c r="R993" s="36">
        <f t="shared" si="252"/>
        <v>110.35326325266314</v>
      </c>
      <c r="S993" s="36">
        <f>SUM(R$8:R993)</f>
        <v>5454435.6920553064</v>
      </c>
      <c r="T993" s="36">
        <f t="shared" si="253"/>
        <v>-2652541.5408970597</v>
      </c>
      <c r="U993" s="17"/>
      <c r="V993" s="24"/>
      <c r="BH993">
        <f t="shared" si="246"/>
        <v>0</v>
      </c>
      <c r="BI993">
        <f t="shared" si="247"/>
        <v>1.1000000000000001</v>
      </c>
      <c r="BJ993">
        <f t="shared" si="248"/>
        <v>0.30555555555555558</v>
      </c>
    </row>
    <row r="994" spans="2:62" x14ac:dyDescent="0.2">
      <c r="B994" s="4" t="s">
        <v>26</v>
      </c>
      <c r="C994" s="4">
        <v>986</v>
      </c>
      <c r="D994" s="4">
        <v>397</v>
      </c>
      <c r="E994" s="2">
        <f t="shared" si="249"/>
        <v>0</v>
      </c>
      <c r="F994" s="11">
        <v>0</v>
      </c>
      <c r="G994" s="17">
        <f t="shared" si="254"/>
        <v>-0.15277777777777779</v>
      </c>
      <c r="H994" s="17">
        <f t="shared" si="255"/>
        <v>-0.55000000000000004</v>
      </c>
      <c r="I994" s="27">
        <f t="shared" si="240"/>
        <v>-222.29166666666669</v>
      </c>
      <c r="J994" s="27">
        <f t="shared" si="241"/>
        <v>285.471</v>
      </c>
      <c r="K994" s="27">
        <f t="shared" si="242"/>
        <v>0</v>
      </c>
      <c r="L994" s="27">
        <f t="shared" si="250"/>
        <v>63.179333333333318</v>
      </c>
      <c r="M994" s="31">
        <f t="shared" si="251"/>
        <v>0</v>
      </c>
      <c r="N994" s="28">
        <f t="shared" si="243"/>
        <v>0</v>
      </c>
      <c r="O994" s="29" t="str">
        <f t="shared" si="244"/>
        <v>Braking</v>
      </c>
      <c r="P994" s="36">
        <f t="shared" si="245"/>
        <v>0</v>
      </c>
      <c r="Q994" s="36">
        <f>SUM(P$8:P994)</f>
        <v>2801894.1511582467</v>
      </c>
      <c r="R994" s="36">
        <f t="shared" si="252"/>
        <v>0</v>
      </c>
      <c r="S994" s="36">
        <f>SUM(R$8:R994)</f>
        <v>5454435.6920553064</v>
      </c>
      <c r="T994" s="36">
        <f t="shared" si="253"/>
        <v>-2652541.5408970597</v>
      </c>
      <c r="U994" s="17"/>
      <c r="V994" s="24"/>
      <c r="BH994">
        <f t="shared" si="246"/>
        <v>1</v>
      </c>
      <c r="BI994" t="str">
        <f t="shared" si="247"/>
        <v/>
      </c>
      <c r="BJ994">
        <f t="shared" si="248"/>
        <v>0</v>
      </c>
    </row>
    <row r="995" spans="2:62" x14ac:dyDescent="0.2">
      <c r="B995" s="4" t="s">
        <v>26</v>
      </c>
      <c r="C995" s="4">
        <v>987</v>
      </c>
      <c r="D995" s="4">
        <v>398</v>
      </c>
      <c r="E995" s="2">
        <f t="shared" si="249"/>
        <v>0</v>
      </c>
      <c r="F995" s="11">
        <v>0</v>
      </c>
      <c r="G995" s="17">
        <f t="shared" si="254"/>
        <v>0</v>
      </c>
      <c r="H995" s="17">
        <f t="shared" si="255"/>
        <v>0</v>
      </c>
      <c r="I995" s="27">
        <f t="shared" si="240"/>
        <v>0</v>
      </c>
      <c r="J995" s="27">
        <f t="shared" si="241"/>
        <v>285.471</v>
      </c>
      <c r="K995" s="27">
        <f t="shared" si="242"/>
        <v>0</v>
      </c>
      <c r="L995" s="27">
        <f t="shared" si="250"/>
        <v>285.471</v>
      </c>
      <c r="M995" s="31">
        <f t="shared" si="251"/>
        <v>0</v>
      </c>
      <c r="N995" s="28">
        <f t="shared" si="243"/>
        <v>0</v>
      </c>
      <c r="O995" s="29" t="str">
        <f t="shared" si="244"/>
        <v>Not Braking</v>
      </c>
      <c r="P995" s="36">
        <f t="shared" si="245"/>
        <v>0</v>
      </c>
      <c r="Q995" s="36">
        <f>SUM(P$8:P995)</f>
        <v>2801894.1511582467</v>
      </c>
      <c r="R995" s="36">
        <f t="shared" si="252"/>
        <v>0</v>
      </c>
      <c r="S995" s="36">
        <f>SUM(R$8:R995)</f>
        <v>5454435.6920553064</v>
      </c>
      <c r="T995" s="36">
        <f t="shared" si="253"/>
        <v>-2652541.5408970597</v>
      </c>
      <c r="U995" s="17"/>
      <c r="V995" s="24"/>
      <c r="BH995">
        <f t="shared" si="246"/>
        <v>1</v>
      </c>
      <c r="BI995" t="str">
        <f t="shared" si="247"/>
        <v/>
      </c>
      <c r="BJ995">
        <f t="shared" si="248"/>
        <v>0</v>
      </c>
    </row>
    <row r="996" spans="2:62" x14ac:dyDescent="0.2">
      <c r="B996" s="4" t="s">
        <v>26</v>
      </c>
      <c r="C996" s="4">
        <v>988</v>
      </c>
      <c r="D996" s="4">
        <v>399</v>
      </c>
      <c r="E996" s="2">
        <f t="shared" si="249"/>
        <v>0</v>
      </c>
      <c r="F996" s="11">
        <v>0</v>
      </c>
      <c r="G996" s="17">
        <f t="shared" si="254"/>
        <v>0</v>
      </c>
      <c r="H996" s="17">
        <f t="shared" si="255"/>
        <v>0</v>
      </c>
      <c r="I996" s="27">
        <f t="shared" si="240"/>
        <v>0</v>
      </c>
      <c r="J996" s="27">
        <f t="shared" si="241"/>
        <v>285.471</v>
      </c>
      <c r="K996" s="27">
        <f t="shared" si="242"/>
        <v>0</v>
      </c>
      <c r="L996" s="27">
        <f t="shared" si="250"/>
        <v>285.471</v>
      </c>
      <c r="M996" s="31">
        <f t="shared" si="251"/>
        <v>0</v>
      </c>
      <c r="N996" s="28">
        <f t="shared" si="243"/>
        <v>0</v>
      </c>
      <c r="O996" s="29" t="str">
        <f t="shared" si="244"/>
        <v>Not Braking</v>
      </c>
      <c r="P996" s="36">
        <f t="shared" si="245"/>
        <v>0</v>
      </c>
      <c r="Q996" s="36">
        <f>SUM(P$8:P996)</f>
        <v>2801894.1511582467</v>
      </c>
      <c r="R996" s="36">
        <f t="shared" si="252"/>
        <v>0</v>
      </c>
      <c r="S996" s="36">
        <f>SUM(R$8:R996)</f>
        <v>5454435.6920553064</v>
      </c>
      <c r="T996" s="36">
        <f t="shared" si="253"/>
        <v>-2652541.5408970597</v>
      </c>
      <c r="U996" s="17"/>
      <c r="V996" s="24"/>
      <c r="BH996">
        <f t="shared" si="246"/>
        <v>1</v>
      </c>
      <c r="BI996" t="str">
        <f t="shared" si="247"/>
        <v/>
      </c>
      <c r="BJ996">
        <f t="shared" si="248"/>
        <v>0</v>
      </c>
    </row>
    <row r="997" spans="2:62" x14ac:dyDescent="0.2">
      <c r="B997" s="4" t="s">
        <v>26</v>
      </c>
      <c r="C997" s="4">
        <v>989</v>
      </c>
      <c r="D997" s="4">
        <v>400</v>
      </c>
      <c r="E997" s="2">
        <f t="shared" si="249"/>
        <v>0</v>
      </c>
      <c r="F997" s="11">
        <v>0</v>
      </c>
      <c r="G997" s="17">
        <f t="shared" si="254"/>
        <v>0</v>
      </c>
      <c r="H997" s="17">
        <f t="shared" si="255"/>
        <v>0</v>
      </c>
      <c r="I997" s="27">
        <f t="shared" si="240"/>
        <v>0</v>
      </c>
      <c r="J997" s="27">
        <f t="shared" si="241"/>
        <v>285.471</v>
      </c>
      <c r="K997" s="27">
        <f t="shared" si="242"/>
        <v>0</v>
      </c>
      <c r="L997" s="27">
        <f t="shared" si="250"/>
        <v>285.471</v>
      </c>
      <c r="M997" s="31">
        <f t="shared" si="251"/>
        <v>0</v>
      </c>
      <c r="N997" s="28">
        <f t="shared" si="243"/>
        <v>0</v>
      </c>
      <c r="O997" s="29" t="str">
        <f t="shared" si="244"/>
        <v>Not Braking</v>
      </c>
      <c r="P997" s="36">
        <f t="shared" si="245"/>
        <v>0</v>
      </c>
      <c r="Q997" s="36">
        <f>SUM(P$8:P997)</f>
        <v>2801894.1511582467</v>
      </c>
      <c r="R997" s="36">
        <f t="shared" si="252"/>
        <v>0</v>
      </c>
      <c r="S997" s="36">
        <f>SUM(R$8:R997)</f>
        <v>5454435.6920553064</v>
      </c>
      <c r="T997" s="36">
        <f t="shared" si="253"/>
        <v>-2652541.5408970597</v>
      </c>
      <c r="U997" s="17"/>
      <c r="V997" s="24"/>
      <c r="BH997">
        <f t="shared" si="246"/>
        <v>1</v>
      </c>
      <c r="BI997" t="str">
        <f t="shared" si="247"/>
        <v/>
      </c>
      <c r="BJ997">
        <f t="shared" si="248"/>
        <v>0</v>
      </c>
    </row>
    <row r="998" spans="2:62" x14ac:dyDescent="0.2">
      <c r="B998" s="4" t="s">
        <v>26</v>
      </c>
      <c r="C998" s="4">
        <v>990</v>
      </c>
      <c r="D998" s="4">
        <v>401</v>
      </c>
      <c r="E998" s="2">
        <f t="shared" si="249"/>
        <v>0</v>
      </c>
      <c r="F998" s="11">
        <v>0</v>
      </c>
      <c r="G998" s="17">
        <f t="shared" si="254"/>
        <v>0</v>
      </c>
      <c r="H998" s="17">
        <f t="shared" si="255"/>
        <v>0</v>
      </c>
      <c r="I998" s="27">
        <f t="shared" si="240"/>
        <v>0</v>
      </c>
      <c r="J998" s="27">
        <f t="shared" si="241"/>
        <v>285.471</v>
      </c>
      <c r="K998" s="27">
        <f t="shared" si="242"/>
        <v>0</v>
      </c>
      <c r="L998" s="27">
        <f t="shared" si="250"/>
        <v>285.471</v>
      </c>
      <c r="M998" s="31">
        <f t="shared" si="251"/>
        <v>0</v>
      </c>
      <c r="N998" s="28">
        <f t="shared" si="243"/>
        <v>0</v>
      </c>
      <c r="O998" s="29" t="str">
        <f t="shared" si="244"/>
        <v>Not Braking</v>
      </c>
      <c r="P998" s="36">
        <f t="shared" si="245"/>
        <v>0</v>
      </c>
      <c r="Q998" s="36">
        <f>SUM(P$8:P998)</f>
        <v>2801894.1511582467</v>
      </c>
      <c r="R998" s="36">
        <f t="shared" si="252"/>
        <v>0</v>
      </c>
      <c r="S998" s="36">
        <f>SUM(R$8:R998)</f>
        <v>5454435.6920553064</v>
      </c>
      <c r="T998" s="36">
        <f t="shared" si="253"/>
        <v>-2652541.5408970597</v>
      </c>
      <c r="U998" s="17"/>
      <c r="V998" s="24"/>
      <c r="BH998">
        <f t="shared" si="246"/>
        <v>1</v>
      </c>
      <c r="BI998" t="str">
        <f t="shared" si="247"/>
        <v/>
      </c>
      <c r="BJ998">
        <f t="shared" si="248"/>
        <v>0</v>
      </c>
    </row>
    <row r="999" spans="2:62" x14ac:dyDescent="0.2">
      <c r="B999" s="4" t="s">
        <v>26</v>
      </c>
      <c r="C999" s="4">
        <v>991</v>
      </c>
      <c r="D999" s="4">
        <v>402</v>
      </c>
      <c r="E999" s="2">
        <f t="shared" si="249"/>
        <v>0</v>
      </c>
      <c r="F999" s="11">
        <v>0</v>
      </c>
      <c r="G999" s="17">
        <f t="shared" si="254"/>
        <v>0</v>
      </c>
      <c r="H999" s="17">
        <f t="shared" si="255"/>
        <v>0</v>
      </c>
      <c r="I999" s="27">
        <f t="shared" si="240"/>
        <v>0</v>
      </c>
      <c r="J999" s="27">
        <f t="shared" si="241"/>
        <v>285.471</v>
      </c>
      <c r="K999" s="27">
        <f t="shared" si="242"/>
        <v>0</v>
      </c>
      <c r="L999" s="27">
        <f t="shared" si="250"/>
        <v>285.471</v>
      </c>
      <c r="M999" s="31">
        <f t="shared" si="251"/>
        <v>0</v>
      </c>
      <c r="N999" s="28">
        <f t="shared" si="243"/>
        <v>0</v>
      </c>
      <c r="O999" s="29" t="str">
        <f t="shared" si="244"/>
        <v>Not Braking</v>
      </c>
      <c r="P999" s="36">
        <f t="shared" si="245"/>
        <v>0</v>
      </c>
      <c r="Q999" s="36">
        <f>SUM(P$8:P999)</f>
        <v>2801894.1511582467</v>
      </c>
      <c r="R999" s="36">
        <f t="shared" si="252"/>
        <v>0</v>
      </c>
      <c r="S999" s="36">
        <f>SUM(R$8:R999)</f>
        <v>5454435.6920553064</v>
      </c>
      <c r="T999" s="36">
        <f t="shared" si="253"/>
        <v>-2652541.5408970597</v>
      </c>
      <c r="U999" s="17"/>
      <c r="V999" s="24"/>
      <c r="BH999">
        <f t="shared" si="246"/>
        <v>1</v>
      </c>
      <c r="BI999" t="str">
        <f t="shared" si="247"/>
        <v/>
      </c>
      <c r="BJ999">
        <f t="shared" si="248"/>
        <v>0</v>
      </c>
    </row>
    <row r="1000" spans="2:62" x14ac:dyDescent="0.2">
      <c r="B1000" s="4" t="s">
        <v>26</v>
      </c>
      <c r="C1000" s="4">
        <v>992</v>
      </c>
      <c r="D1000" s="4">
        <v>403</v>
      </c>
      <c r="E1000" s="2">
        <f t="shared" si="249"/>
        <v>0</v>
      </c>
      <c r="F1000" s="11">
        <v>0</v>
      </c>
      <c r="G1000" s="17">
        <f t="shared" si="254"/>
        <v>0</v>
      </c>
      <c r="H1000" s="17">
        <f t="shared" si="255"/>
        <v>0</v>
      </c>
      <c r="I1000" s="27">
        <f t="shared" si="240"/>
        <v>0</v>
      </c>
      <c r="J1000" s="27">
        <f t="shared" si="241"/>
        <v>285.471</v>
      </c>
      <c r="K1000" s="27">
        <f t="shared" si="242"/>
        <v>0</v>
      </c>
      <c r="L1000" s="27">
        <f t="shared" si="250"/>
        <v>285.471</v>
      </c>
      <c r="M1000" s="31">
        <f t="shared" si="251"/>
        <v>0</v>
      </c>
      <c r="N1000" s="28">
        <f t="shared" si="243"/>
        <v>0</v>
      </c>
      <c r="O1000" s="29" t="str">
        <f t="shared" si="244"/>
        <v>Not Braking</v>
      </c>
      <c r="P1000" s="36">
        <f t="shared" si="245"/>
        <v>0</v>
      </c>
      <c r="Q1000" s="36">
        <f>SUM(P$8:P1000)</f>
        <v>2801894.1511582467</v>
      </c>
      <c r="R1000" s="36">
        <f t="shared" si="252"/>
        <v>0</v>
      </c>
      <c r="S1000" s="36">
        <f>SUM(R$8:R1000)</f>
        <v>5454435.6920553064</v>
      </c>
      <c r="T1000" s="36">
        <f t="shared" si="253"/>
        <v>-2652541.5408970597</v>
      </c>
      <c r="U1000" s="17"/>
      <c r="V1000" s="24"/>
      <c r="BH1000">
        <f t="shared" si="246"/>
        <v>1</v>
      </c>
      <c r="BI1000" t="str">
        <f t="shared" si="247"/>
        <v/>
      </c>
      <c r="BJ1000">
        <f t="shared" si="248"/>
        <v>0</v>
      </c>
    </row>
    <row r="1001" spans="2:62" x14ac:dyDescent="0.2">
      <c r="B1001" s="4" t="s">
        <v>26</v>
      </c>
      <c r="C1001" s="4">
        <v>993</v>
      </c>
      <c r="D1001" s="4">
        <v>404</v>
      </c>
      <c r="E1001" s="2">
        <f t="shared" si="249"/>
        <v>0</v>
      </c>
      <c r="F1001" s="11">
        <v>0</v>
      </c>
      <c r="G1001" s="17">
        <f t="shared" si="254"/>
        <v>0</v>
      </c>
      <c r="H1001" s="17">
        <f t="shared" si="255"/>
        <v>0</v>
      </c>
      <c r="I1001" s="27">
        <f t="shared" si="240"/>
        <v>0</v>
      </c>
      <c r="J1001" s="27">
        <f t="shared" si="241"/>
        <v>285.471</v>
      </c>
      <c r="K1001" s="27">
        <f t="shared" si="242"/>
        <v>0</v>
      </c>
      <c r="L1001" s="27">
        <f t="shared" si="250"/>
        <v>285.471</v>
      </c>
      <c r="M1001" s="31">
        <f t="shared" si="251"/>
        <v>0</v>
      </c>
      <c r="N1001" s="28">
        <f t="shared" si="243"/>
        <v>0</v>
      </c>
      <c r="O1001" s="29" t="str">
        <f t="shared" si="244"/>
        <v>Not Braking</v>
      </c>
      <c r="P1001" s="36">
        <f t="shared" si="245"/>
        <v>0</v>
      </c>
      <c r="Q1001" s="36">
        <f>SUM(P$8:P1001)</f>
        <v>2801894.1511582467</v>
      </c>
      <c r="R1001" s="36">
        <f t="shared" si="252"/>
        <v>0</v>
      </c>
      <c r="S1001" s="36">
        <f>SUM(R$8:R1001)</f>
        <v>5454435.6920553064</v>
      </c>
      <c r="T1001" s="36">
        <f t="shared" si="253"/>
        <v>-2652541.5408970597</v>
      </c>
      <c r="U1001" s="17"/>
      <c r="V1001" s="24"/>
      <c r="BH1001">
        <f t="shared" si="246"/>
        <v>1</v>
      </c>
      <c r="BI1001" t="str">
        <f t="shared" si="247"/>
        <v/>
      </c>
      <c r="BJ1001">
        <f t="shared" si="248"/>
        <v>0</v>
      </c>
    </row>
    <row r="1002" spans="2:62" x14ac:dyDescent="0.2">
      <c r="B1002" s="4" t="s">
        <v>26</v>
      </c>
      <c r="C1002" s="4">
        <v>994</v>
      </c>
      <c r="D1002" s="4">
        <v>405</v>
      </c>
      <c r="E1002" s="2">
        <f t="shared" si="249"/>
        <v>0</v>
      </c>
      <c r="F1002" s="11">
        <v>0</v>
      </c>
      <c r="G1002" s="17">
        <f t="shared" si="254"/>
        <v>0</v>
      </c>
      <c r="H1002" s="17">
        <f t="shared" si="255"/>
        <v>0</v>
      </c>
      <c r="I1002" s="27">
        <f t="shared" si="240"/>
        <v>0</v>
      </c>
      <c r="J1002" s="27">
        <f t="shared" si="241"/>
        <v>285.471</v>
      </c>
      <c r="K1002" s="27">
        <f t="shared" si="242"/>
        <v>0</v>
      </c>
      <c r="L1002" s="27">
        <f t="shared" si="250"/>
        <v>285.471</v>
      </c>
      <c r="M1002" s="31">
        <f t="shared" si="251"/>
        <v>0</v>
      </c>
      <c r="N1002" s="28">
        <f t="shared" si="243"/>
        <v>0</v>
      </c>
      <c r="O1002" s="29" t="str">
        <f t="shared" si="244"/>
        <v>Not Braking</v>
      </c>
      <c r="P1002" s="36">
        <f t="shared" si="245"/>
        <v>0</v>
      </c>
      <c r="Q1002" s="36">
        <f>SUM(P$8:P1002)</f>
        <v>2801894.1511582467</v>
      </c>
      <c r="R1002" s="36">
        <f t="shared" si="252"/>
        <v>0</v>
      </c>
      <c r="S1002" s="36">
        <f>SUM(R$8:R1002)</f>
        <v>5454435.6920553064</v>
      </c>
      <c r="T1002" s="36">
        <f t="shared" si="253"/>
        <v>-2652541.5408970597</v>
      </c>
      <c r="U1002" s="17"/>
      <c r="V1002" s="24"/>
      <c r="BH1002">
        <f t="shared" si="246"/>
        <v>1</v>
      </c>
      <c r="BI1002" t="str">
        <f t="shared" si="247"/>
        <v/>
      </c>
      <c r="BJ1002">
        <f t="shared" si="248"/>
        <v>0</v>
      </c>
    </row>
    <row r="1003" spans="2:62" x14ac:dyDescent="0.2">
      <c r="B1003" s="4" t="s">
        <v>26</v>
      </c>
      <c r="C1003" s="4">
        <v>995</v>
      </c>
      <c r="D1003" s="4">
        <v>406</v>
      </c>
      <c r="E1003" s="2">
        <f t="shared" si="249"/>
        <v>0</v>
      </c>
      <c r="F1003" s="11">
        <v>0</v>
      </c>
      <c r="G1003" s="17">
        <f t="shared" si="254"/>
        <v>0</v>
      </c>
      <c r="H1003" s="17">
        <f t="shared" si="255"/>
        <v>0</v>
      </c>
      <c r="I1003" s="27">
        <f t="shared" si="240"/>
        <v>0</v>
      </c>
      <c r="J1003" s="27">
        <f t="shared" si="241"/>
        <v>285.471</v>
      </c>
      <c r="K1003" s="27">
        <f t="shared" si="242"/>
        <v>0</v>
      </c>
      <c r="L1003" s="27">
        <f t="shared" si="250"/>
        <v>285.471</v>
      </c>
      <c r="M1003" s="31">
        <f t="shared" si="251"/>
        <v>0</v>
      </c>
      <c r="N1003" s="28">
        <f t="shared" si="243"/>
        <v>0</v>
      </c>
      <c r="O1003" s="29" t="str">
        <f t="shared" si="244"/>
        <v>Not Braking</v>
      </c>
      <c r="P1003" s="36">
        <f t="shared" si="245"/>
        <v>0</v>
      </c>
      <c r="Q1003" s="36">
        <f>SUM(P$8:P1003)</f>
        <v>2801894.1511582467</v>
      </c>
      <c r="R1003" s="36">
        <f t="shared" si="252"/>
        <v>0</v>
      </c>
      <c r="S1003" s="36">
        <f>SUM(R$8:R1003)</f>
        <v>5454435.6920553064</v>
      </c>
      <c r="T1003" s="36">
        <f t="shared" si="253"/>
        <v>-2652541.5408970597</v>
      </c>
      <c r="U1003" s="17"/>
      <c r="V1003" s="24"/>
      <c r="BH1003">
        <f t="shared" si="246"/>
        <v>1</v>
      </c>
      <c r="BI1003" t="str">
        <f t="shared" si="247"/>
        <v/>
      </c>
      <c r="BJ1003">
        <f t="shared" si="248"/>
        <v>0</v>
      </c>
    </row>
    <row r="1004" spans="2:62" x14ac:dyDescent="0.2">
      <c r="B1004" s="4" t="s">
        <v>26</v>
      </c>
      <c r="C1004" s="4">
        <v>996</v>
      </c>
      <c r="D1004" s="4">
        <v>407</v>
      </c>
      <c r="E1004" s="2">
        <f t="shared" si="249"/>
        <v>0</v>
      </c>
      <c r="F1004" s="11">
        <v>0</v>
      </c>
      <c r="G1004" s="17">
        <f t="shared" si="254"/>
        <v>0</v>
      </c>
      <c r="H1004" s="17">
        <f t="shared" si="255"/>
        <v>0</v>
      </c>
      <c r="I1004" s="27">
        <f t="shared" si="240"/>
        <v>0</v>
      </c>
      <c r="J1004" s="27">
        <f t="shared" si="241"/>
        <v>285.471</v>
      </c>
      <c r="K1004" s="27">
        <f t="shared" si="242"/>
        <v>0</v>
      </c>
      <c r="L1004" s="27">
        <f t="shared" si="250"/>
        <v>285.471</v>
      </c>
      <c r="M1004" s="31">
        <f t="shared" si="251"/>
        <v>0</v>
      </c>
      <c r="N1004" s="28">
        <f t="shared" si="243"/>
        <v>0</v>
      </c>
      <c r="O1004" s="29" t="str">
        <f t="shared" si="244"/>
        <v>Not Braking</v>
      </c>
      <c r="P1004" s="36">
        <f t="shared" si="245"/>
        <v>0</v>
      </c>
      <c r="Q1004" s="36">
        <f>SUM(P$8:P1004)</f>
        <v>2801894.1511582467</v>
      </c>
      <c r="R1004" s="36">
        <f t="shared" si="252"/>
        <v>0</v>
      </c>
      <c r="S1004" s="36">
        <f>SUM(R$8:R1004)</f>
        <v>5454435.6920553064</v>
      </c>
      <c r="T1004" s="36">
        <f t="shared" si="253"/>
        <v>-2652541.5408970597</v>
      </c>
      <c r="U1004" s="17"/>
      <c r="V1004" s="24"/>
      <c r="BH1004">
        <f t="shared" si="246"/>
        <v>1</v>
      </c>
      <c r="BI1004" t="str">
        <f t="shared" si="247"/>
        <v/>
      </c>
      <c r="BJ1004">
        <f t="shared" si="248"/>
        <v>0</v>
      </c>
    </row>
    <row r="1005" spans="2:62" x14ac:dyDescent="0.2">
      <c r="B1005" s="4" t="s">
        <v>26</v>
      </c>
      <c r="C1005" s="4">
        <v>997</v>
      </c>
      <c r="D1005" s="4">
        <v>408</v>
      </c>
      <c r="E1005" s="2">
        <f t="shared" si="249"/>
        <v>0</v>
      </c>
      <c r="F1005" s="11">
        <v>0</v>
      </c>
      <c r="G1005" s="17">
        <f t="shared" si="254"/>
        <v>0</v>
      </c>
      <c r="H1005" s="17">
        <f t="shared" si="255"/>
        <v>0</v>
      </c>
      <c r="I1005" s="27">
        <f t="shared" si="240"/>
        <v>0</v>
      </c>
      <c r="J1005" s="27">
        <f t="shared" si="241"/>
        <v>285.471</v>
      </c>
      <c r="K1005" s="27">
        <f t="shared" si="242"/>
        <v>0</v>
      </c>
      <c r="L1005" s="27">
        <f t="shared" si="250"/>
        <v>285.471</v>
      </c>
      <c r="M1005" s="31">
        <f t="shared" si="251"/>
        <v>0</v>
      </c>
      <c r="N1005" s="28">
        <f t="shared" si="243"/>
        <v>0</v>
      </c>
      <c r="O1005" s="29" t="str">
        <f t="shared" si="244"/>
        <v>Not Braking</v>
      </c>
      <c r="P1005" s="36">
        <f t="shared" si="245"/>
        <v>0</v>
      </c>
      <c r="Q1005" s="36">
        <f>SUM(P$8:P1005)</f>
        <v>2801894.1511582467</v>
      </c>
      <c r="R1005" s="36">
        <f t="shared" si="252"/>
        <v>0</v>
      </c>
      <c r="S1005" s="36">
        <f>SUM(R$8:R1005)</f>
        <v>5454435.6920553064</v>
      </c>
      <c r="T1005" s="36">
        <f t="shared" si="253"/>
        <v>-2652541.5408970597</v>
      </c>
      <c r="U1005" s="17"/>
      <c r="V1005" s="24"/>
      <c r="BH1005">
        <f t="shared" si="246"/>
        <v>1</v>
      </c>
      <c r="BI1005" t="str">
        <f t="shared" si="247"/>
        <v/>
      </c>
      <c r="BJ1005">
        <f t="shared" si="248"/>
        <v>0</v>
      </c>
    </row>
    <row r="1006" spans="2:62" x14ac:dyDescent="0.2">
      <c r="B1006" s="4" t="s">
        <v>26</v>
      </c>
      <c r="C1006" s="4">
        <v>998</v>
      </c>
      <c r="D1006" s="4">
        <v>409</v>
      </c>
      <c r="E1006" s="2">
        <f t="shared" si="249"/>
        <v>0</v>
      </c>
      <c r="F1006" s="11">
        <v>0</v>
      </c>
      <c r="G1006" s="17">
        <f t="shared" si="254"/>
        <v>0</v>
      </c>
      <c r="H1006" s="17">
        <f t="shared" si="255"/>
        <v>0</v>
      </c>
      <c r="I1006" s="27">
        <f t="shared" si="240"/>
        <v>0</v>
      </c>
      <c r="J1006" s="27">
        <f t="shared" si="241"/>
        <v>285.471</v>
      </c>
      <c r="K1006" s="27">
        <f t="shared" si="242"/>
        <v>0</v>
      </c>
      <c r="L1006" s="27">
        <f t="shared" si="250"/>
        <v>285.471</v>
      </c>
      <c r="M1006" s="31">
        <f t="shared" si="251"/>
        <v>0</v>
      </c>
      <c r="N1006" s="28">
        <f t="shared" si="243"/>
        <v>0</v>
      </c>
      <c r="O1006" s="29" t="str">
        <f t="shared" si="244"/>
        <v>Not Braking</v>
      </c>
      <c r="P1006" s="36">
        <f t="shared" si="245"/>
        <v>0</v>
      </c>
      <c r="Q1006" s="36">
        <f>SUM(P$8:P1006)</f>
        <v>2801894.1511582467</v>
      </c>
      <c r="R1006" s="36">
        <f t="shared" si="252"/>
        <v>0</v>
      </c>
      <c r="S1006" s="36">
        <f>SUM(R$8:R1006)</f>
        <v>5454435.6920553064</v>
      </c>
      <c r="T1006" s="36">
        <f t="shared" si="253"/>
        <v>-2652541.5408970597</v>
      </c>
      <c r="U1006" s="17"/>
      <c r="V1006" s="24"/>
      <c r="BH1006">
        <f t="shared" si="246"/>
        <v>1</v>
      </c>
      <c r="BI1006" t="str">
        <f t="shared" si="247"/>
        <v/>
      </c>
      <c r="BJ1006">
        <f t="shared" si="248"/>
        <v>0</v>
      </c>
    </row>
    <row r="1007" spans="2:62" x14ac:dyDescent="0.2">
      <c r="B1007" s="4" t="s">
        <v>26</v>
      </c>
      <c r="C1007" s="4">
        <v>999</v>
      </c>
      <c r="D1007" s="4">
        <v>410</v>
      </c>
      <c r="E1007" s="2">
        <f t="shared" si="249"/>
        <v>0</v>
      </c>
      <c r="F1007" s="11">
        <v>0</v>
      </c>
      <c r="G1007" s="17">
        <f t="shared" si="254"/>
        <v>0</v>
      </c>
      <c r="H1007" s="17">
        <f t="shared" si="255"/>
        <v>0</v>
      </c>
      <c r="I1007" s="27">
        <f t="shared" si="240"/>
        <v>0</v>
      </c>
      <c r="J1007" s="27">
        <f t="shared" si="241"/>
        <v>285.471</v>
      </c>
      <c r="K1007" s="27">
        <f t="shared" si="242"/>
        <v>0</v>
      </c>
      <c r="L1007" s="27">
        <f t="shared" si="250"/>
        <v>285.471</v>
      </c>
      <c r="M1007" s="31">
        <f t="shared" si="251"/>
        <v>0</v>
      </c>
      <c r="N1007" s="28">
        <f t="shared" si="243"/>
        <v>0</v>
      </c>
      <c r="O1007" s="29" t="str">
        <f t="shared" si="244"/>
        <v>Not Braking</v>
      </c>
      <c r="P1007" s="36">
        <f t="shared" si="245"/>
        <v>0</v>
      </c>
      <c r="Q1007" s="36">
        <f>SUM(P$8:P1007)</f>
        <v>2801894.1511582467</v>
      </c>
      <c r="R1007" s="36">
        <f t="shared" si="252"/>
        <v>0</v>
      </c>
      <c r="S1007" s="36">
        <f>SUM(R$8:R1007)</f>
        <v>5454435.6920553064</v>
      </c>
      <c r="T1007" s="36">
        <f t="shared" si="253"/>
        <v>-2652541.5408970597</v>
      </c>
      <c r="U1007" s="17"/>
      <c r="V1007" s="24"/>
      <c r="BH1007">
        <f t="shared" si="246"/>
        <v>1</v>
      </c>
      <c r="BI1007" t="str">
        <f t="shared" si="247"/>
        <v/>
      </c>
      <c r="BJ1007">
        <f t="shared" si="248"/>
        <v>0</v>
      </c>
    </row>
    <row r="1008" spans="2:62" x14ac:dyDescent="0.2">
      <c r="B1008" s="4" t="s">
        <v>26</v>
      </c>
      <c r="C1008" s="4">
        <v>1000</v>
      </c>
      <c r="D1008" s="4">
        <v>411</v>
      </c>
      <c r="E1008" s="2">
        <f t="shared" si="249"/>
        <v>0</v>
      </c>
      <c r="F1008" s="11">
        <v>0</v>
      </c>
      <c r="G1008" s="17">
        <f t="shared" si="254"/>
        <v>0</v>
      </c>
      <c r="H1008" s="17">
        <f t="shared" si="255"/>
        <v>0</v>
      </c>
      <c r="I1008" s="27">
        <f t="shared" si="240"/>
        <v>0</v>
      </c>
      <c r="J1008" s="27">
        <f t="shared" si="241"/>
        <v>285.471</v>
      </c>
      <c r="K1008" s="27">
        <f t="shared" si="242"/>
        <v>0</v>
      </c>
      <c r="L1008" s="27">
        <f t="shared" si="250"/>
        <v>285.471</v>
      </c>
      <c r="M1008" s="31">
        <f t="shared" si="251"/>
        <v>0</v>
      </c>
      <c r="N1008" s="28">
        <f t="shared" si="243"/>
        <v>0</v>
      </c>
      <c r="O1008" s="29" t="str">
        <f t="shared" si="244"/>
        <v>Not Braking</v>
      </c>
      <c r="P1008" s="36">
        <f t="shared" si="245"/>
        <v>0</v>
      </c>
      <c r="Q1008" s="36">
        <f>SUM(P$8:P1008)</f>
        <v>2801894.1511582467</v>
      </c>
      <c r="R1008" s="36">
        <f t="shared" si="252"/>
        <v>0</v>
      </c>
      <c r="S1008" s="36">
        <f>SUM(R$8:R1008)</f>
        <v>5454435.6920553064</v>
      </c>
      <c r="T1008" s="36">
        <f t="shared" si="253"/>
        <v>-2652541.5408970597</v>
      </c>
      <c r="U1008" s="17"/>
      <c r="V1008" s="24"/>
      <c r="BH1008">
        <f t="shared" si="246"/>
        <v>1</v>
      </c>
      <c r="BI1008" t="str">
        <f t="shared" si="247"/>
        <v/>
      </c>
      <c r="BJ1008">
        <f t="shared" si="248"/>
        <v>0</v>
      </c>
    </row>
    <row r="1009" spans="2:62" x14ac:dyDescent="0.2">
      <c r="B1009" s="4" t="s">
        <v>26</v>
      </c>
      <c r="C1009" s="4">
        <v>1001</v>
      </c>
      <c r="D1009" s="4">
        <v>412</v>
      </c>
      <c r="E1009" s="2">
        <f t="shared" si="249"/>
        <v>0</v>
      </c>
      <c r="F1009" s="11">
        <v>0</v>
      </c>
      <c r="G1009" s="17">
        <f t="shared" si="254"/>
        <v>0</v>
      </c>
      <c r="H1009" s="17">
        <f t="shared" si="255"/>
        <v>0</v>
      </c>
      <c r="I1009" s="27">
        <f t="shared" si="240"/>
        <v>0</v>
      </c>
      <c r="J1009" s="27">
        <f t="shared" si="241"/>
        <v>285.471</v>
      </c>
      <c r="K1009" s="27">
        <f t="shared" si="242"/>
        <v>0</v>
      </c>
      <c r="L1009" s="27">
        <f t="shared" si="250"/>
        <v>285.471</v>
      </c>
      <c r="M1009" s="31">
        <f t="shared" si="251"/>
        <v>0</v>
      </c>
      <c r="N1009" s="28">
        <f t="shared" si="243"/>
        <v>0</v>
      </c>
      <c r="O1009" s="29" t="str">
        <f t="shared" si="244"/>
        <v>Not Braking</v>
      </c>
      <c r="P1009" s="36">
        <f t="shared" si="245"/>
        <v>0</v>
      </c>
      <c r="Q1009" s="36">
        <f>SUM(P$8:P1009)</f>
        <v>2801894.1511582467</v>
      </c>
      <c r="R1009" s="36">
        <f t="shared" si="252"/>
        <v>0</v>
      </c>
      <c r="S1009" s="36">
        <f>SUM(R$8:R1009)</f>
        <v>5454435.6920553064</v>
      </c>
      <c r="T1009" s="36">
        <f t="shared" si="253"/>
        <v>-2652541.5408970597</v>
      </c>
      <c r="U1009" s="17"/>
      <c r="V1009" s="24"/>
      <c r="BH1009">
        <f t="shared" si="246"/>
        <v>1</v>
      </c>
      <c r="BI1009" t="str">
        <f t="shared" si="247"/>
        <v/>
      </c>
      <c r="BJ1009">
        <f t="shared" si="248"/>
        <v>0</v>
      </c>
    </row>
    <row r="1010" spans="2:62" x14ac:dyDescent="0.2">
      <c r="B1010" s="4" t="s">
        <v>26</v>
      </c>
      <c r="C1010" s="4">
        <v>1002</v>
      </c>
      <c r="D1010" s="4">
        <v>413</v>
      </c>
      <c r="E1010" s="2">
        <f t="shared" si="249"/>
        <v>0</v>
      </c>
      <c r="F1010" s="11">
        <v>0</v>
      </c>
      <c r="G1010" s="17">
        <f t="shared" si="254"/>
        <v>0</v>
      </c>
      <c r="H1010" s="17">
        <f t="shared" si="255"/>
        <v>0</v>
      </c>
      <c r="I1010" s="27">
        <f t="shared" si="240"/>
        <v>0</v>
      </c>
      <c r="J1010" s="27">
        <f t="shared" si="241"/>
        <v>285.471</v>
      </c>
      <c r="K1010" s="27">
        <f t="shared" si="242"/>
        <v>0</v>
      </c>
      <c r="L1010" s="27">
        <f t="shared" si="250"/>
        <v>285.471</v>
      </c>
      <c r="M1010" s="31">
        <f t="shared" si="251"/>
        <v>0</v>
      </c>
      <c r="N1010" s="28">
        <f t="shared" si="243"/>
        <v>0</v>
      </c>
      <c r="O1010" s="29" t="str">
        <f t="shared" si="244"/>
        <v>Not Braking</v>
      </c>
      <c r="P1010" s="36">
        <f t="shared" si="245"/>
        <v>0</v>
      </c>
      <c r="Q1010" s="36">
        <f>SUM(P$8:P1010)</f>
        <v>2801894.1511582467</v>
      </c>
      <c r="R1010" s="36">
        <f t="shared" si="252"/>
        <v>0</v>
      </c>
      <c r="S1010" s="36">
        <f>SUM(R$8:R1010)</f>
        <v>5454435.6920553064</v>
      </c>
      <c r="T1010" s="36">
        <f t="shared" si="253"/>
        <v>-2652541.5408970597</v>
      </c>
      <c r="U1010" s="17"/>
      <c r="V1010" s="24"/>
      <c r="BH1010">
        <f t="shared" si="246"/>
        <v>1</v>
      </c>
      <c r="BI1010" t="str">
        <f t="shared" si="247"/>
        <v/>
      </c>
      <c r="BJ1010">
        <f t="shared" si="248"/>
        <v>0</v>
      </c>
    </row>
    <row r="1011" spans="2:62" x14ac:dyDescent="0.2">
      <c r="B1011" s="4" t="s">
        <v>26</v>
      </c>
      <c r="C1011" s="4">
        <v>1003</v>
      </c>
      <c r="D1011" s="4">
        <v>414</v>
      </c>
      <c r="E1011" s="2">
        <f t="shared" si="249"/>
        <v>0</v>
      </c>
      <c r="F1011" s="11">
        <v>0</v>
      </c>
      <c r="G1011" s="17">
        <f t="shared" si="254"/>
        <v>0</v>
      </c>
      <c r="H1011" s="17">
        <f t="shared" si="255"/>
        <v>0</v>
      </c>
      <c r="I1011" s="27">
        <f t="shared" si="240"/>
        <v>0</v>
      </c>
      <c r="J1011" s="27">
        <f t="shared" si="241"/>
        <v>285.471</v>
      </c>
      <c r="K1011" s="27">
        <f t="shared" si="242"/>
        <v>0</v>
      </c>
      <c r="L1011" s="27">
        <f t="shared" si="250"/>
        <v>285.471</v>
      </c>
      <c r="M1011" s="31">
        <f t="shared" si="251"/>
        <v>0</v>
      </c>
      <c r="N1011" s="28">
        <f t="shared" si="243"/>
        <v>0</v>
      </c>
      <c r="O1011" s="29" t="str">
        <f t="shared" si="244"/>
        <v>Not Braking</v>
      </c>
      <c r="P1011" s="36">
        <f t="shared" si="245"/>
        <v>0</v>
      </c>
      <c r="Q1011" s="36">
        <f>SUM(P$8:P1011)</f>
        <v>2801894.1511582467</v>
      </c>
      <c r="R1011" s="36">
        <f t="shared" si="252"/>
        <v>0</v>
      </c>
      <c r="S1011" s="36">
        <f>SUM(R$8:R1011)</f>
        <v>5454435.6920553064</v>
      </c>
      <c r="T1011" s="36">
        <f t="shared" si="253"/>
        <v>-2652541.5408970597</v>
      </c>
      <c r="U1011" s="17"/>
      <c r="V1011" s="24"/>
      <c r="BH1011">
        <f t="shared" si="246"/>
        <v>1</v>
      </c>
      <c r="BI1011" t="str">
        <f t="shared" si="247"/>
        <v/>
      </c>
      <c r="BJ1011">
        <f t="shared" si="248"/>
        <v>0</v>
      </c>
    </row>
    <row r="1012" spans="2:62" x14ac:dyDescent="0.2">
      <c r="B1012" s="4" t="s">
        <v>26</v>
      </c>
      <c r="C1012" s="4">
        <v>1004</v>
      </c>
      <c r="D1012" s="4">
        <v>415</v>
      </c>
      <c r="E1012" s="2">
        <f t="shared" si="249"/>
        <v>0</v>
      </c>
      <c r="F1012" s="11">
        <v>0</v>
      </c>
      <c r="G1012" s="17">
        <f t="shared" si="254"/>
        <v>0</v>
      </c>
      <c r="H1012" s="17">
        <f t="shared" si="255"/>
        <v>0</v>
      </c>
      <c r="I1012" s="27">
        <f t="shared" si="240"/>
        <v>0</v>
      </c>
      <c r="J1012" s="27">
        <f t="shared" si="241"/>
        <v>285.471</v>
      </c>
      <c r="K1012" s="27">
        <f t="shared" si="242"/>
        <v>0</v>
      </c>
      <c r="L1012" s="27">
        <f t="shared" si="250"/>
        <v>285.471</v>
      </c>
      <c r="M1012" s="31">
        <f t="shared" si="251"/>
        <v>0</v>
      </c>
      <c r="N1012" s="28">
        <f t="shared" si="243"/>
        <v>0</v>
      </c>
      <c r="O1012" s="29" t="str">
        <f t="shared" si="244"/>
        <v>Not Braking</v>
      </c>
      <c r="P1012" s="36">
        <f t="shared" si="245"/>
        <v>0</v>
      </c>
      <c r="Q1012" s="36">
        <f>SUM(P$8:P1012)</f>
        <v>2801894.1511582467</v>
      </c>
      <c r="R1012" s="36">
        <f t="shared" si="252"/>
        <v>0</v>
      </c>
      <c r="S1012" s="36">
        <f>SUM(R$8:R1012)</f>
        <v>5454435.6920553064</v>
      </c>
      <c r="T1012" s="36">
        <f t="shared" si="253"/>
        <v>-2652541.5408970597</v>
      </c>
      <c r="U1012" s="17"/>
      <c r="V1012" s="24"/>
      <c r="BH1012">
        <f t="shared" si="246"/>
        <v>1</v>
      </c>
      <c r="BI1012" t="str">
        <f t="shared" si="247"/>
        <v/>
      </c>
      <c r="BJ1012">
        <f t="shared" si="248"/>
        <v>0</v>
      </c>
    </row>
    <row r="1013" spans="2:62" x14ac:dyDescent="0.2">
      <c r="B1013" s="4" t="s">
        <v>26</v>
      </c>
      <c r="C1013" s="4">
        <v>1005</v>
      </c>
      <c r="D1013" s="4">
        <v>416</v>
      </c>
      <c r="E1013" s="2">
        <f t="shared" si="249"/>
        <v>0</v>
      </c>
      <c r="F1013" s="11">
        <v>0</v>
      </c>
      <c r="G1013" s="17">
        <f t="shared" si="254"/>
        <v>0</v>
      </c>
      <c r="H1013" s="17">
        <f t="shared" si="255"/>
        <v>0</v>
      </c>
      <c r="I1013" s="27">
        <f t="shared" si="240"/>
        <v>0</v>
      </c>
      <c r="J1013" s="27">
        <f t="shared" si="241"/>
        <v>285.471</v>
      </c>
      <c r="K1013" s="27">
        <f t="shared" si="242"/>
        <v>0</v>
      </c>
      <c r="L1013" s="27">
        <f t="shared" si="250"/>
        <v>285.471</v>
      </c>
      <c r="M1013" s="31">
        <f t="shared" si="251"/>
        <v>0</v>
      </c>
      <c r="N1013" s="28">
        <f t="shared" si="243"/>
        <v>0</v>
      </c>
      <c r="O1013" s="29" t="str">
        <f t="shared" si="244"/>
        <v>Not Braking</v>
      </c>
      <c r="P1013" s="36">
        <f t="shared" si="245"/>
        <v>0</v>
      </c>
      <c r="Q1013" s="36">
        <f>SUM(P$8:P1013)</f>
        <v>2801894.1511582467</v>
      </c>
      <c r="R1013" s="36">
        <f t="shared" si="252"/>
        <v>0</v>
      </c>
      <c r="S1013" s="36">
        <f>SUM(R$8:R1013)</f>
        <v>5454435.6920553064</v>
      </c>
      <c r="T1013" s="36">
        <f t="shared" si="253"/>
        <v>-2652541.5408970597</v>
      </c>
      <c r="U1013" s="17"/>
      <c r="V1013" s="24"/>
      <c r="BH1013">
        <f t="shared" si="246"/>
        <v>1</v>
      </c>
      <c r="BI1013" t="str">
        <f t="shared" si="247"/>
        <v/>
      </c>
      <c r="BJ1013">
        <f t="shared" si="248"/>
        <v>0</v>
      </c>
    </row>
    <row r="1014" spans="2:62" x14ac:dyDescent="0.2">
      <c r="B1014" s="4" t="s">
        <v>26</v>
      </c>
      <c r="C1014" s="4">
        <v>1006</v>
      </c>
      <c r="D1014" s="4">
        <v>417</v>
      </c>
      <c r="E1014" s="2">
        <f t="shared" si="249"/>
        <v>0</v>
      </c>
      <c r="F1014" s="11">
        <v>0</v>
      </c>
      <c r="G1014" s="17">
        <f t="shared" si="254"/>
        <v>0</v>
      </c>
      <c r="H1014" s="17">
        <f t="shared" si="255"/>
        <v>0</v>
      </c>
      <c r="I1014" s="27">
        <f t="shared" si="240"/>
        <v>0</v>
      </c>
      <c r="J1014" s="27">
        <f t="shared" si="241"/>
        <v>285.471</v>
      </c>
      <c r="K1014" s="27">
        <f t="shared" si="242"/>
        <v>0</v>
      </c>
      <c r="L1014" s="27">
        <f t="shared" si="250"/>
        <v>285.471</v>
      </c>
      <c r="M1014" s="31">
        <f t="shared" si="251"/>
        <v>0</v>
      </c>
      <c r="N1014" s="28">
        <f t="shared" si="243"/>
        <v>0</v>
      </c>
      <c r="O1014" s="29" t="str">
        <f t="shared" si="244"/>
        <v>Not Braking</v>
      </c>
      <c r="P1014" s="36">
        <f t="shared" si="245"/>
        <v>0</v>
      </c>
      <c r="Q1014" s="36">
        <f>SUM(P$8:P1014)</f>
        <v>2801894.1511582467</v>
      </c>
      <c r="R1014" s="36">
        <f t="shared" si="252"/>
        <v>0</v>
      </c>
      <c r="S1014" s="36">
        <f>SUM(R$8:R1014)</f>
        <v>5454435.6920553064</v>
      </c>
      <c r="T1014" s="36">
        <f t="shared" si="253"/>
        <v>-2652541.5408970597</v>
      </c>
      <c r="U1014" s="17"/>
      <c r="V1014" s="24"/>
      <c r="BH1014">
        <f t="shared" si="246"/>
        <v>1</v>
      </c>
      <c r="BI1014" t="str">
        <f t="shared" si="247"/>
        <v/>
      </c>
      <c r="BJ1014">
        <f t="shared" si="248"/>
        <v>0</v>
      </c>
    </row>
    <row r="1015" spans="2:62" x14ac:dyDescent="0.2">
      <c r="B1015" s="4" t="s">
        <v>26</v>
      </c>
      <c r="C1015" s="4">
        <v>1007</v>
      </c>
      <c r="D1015" s="4">
        <v>418</v>
      </c>
      <c r="E1015" s="2">
        <f t="shared" si="249"/>
        <v>0</v>
      </c>
      <c r="F1015" s="11">
        <v>0</v>
      </c>
      <c r="G1015" s="17">
        <f t="shared" si="254"/>
        <v>0</v>
      </c>
      <c r="H1015" s="17">
        <f t="shared" si="255"/>
        <v>0</v>
      </c>
      <c r="I1015" s="27">
        <f t="shared" si="240"/>
        <v>0</v>
      </c>
      <c r="J1015" s="27">
        <f t="shared" si="241"/>
        <v>285.471</v>
      </c>
      <c r="K1015" s="27">
        <f t="shared" si="242"/>
        <v>0</v>
      </c>
      <c r="L1015" s="27">
        <f t="shared" si="250"/>
        <v>285.471</v>
      </c>
      <c r="M1015" s="31">
        <f t="shared" si="251"/>
        <v>0</v>
      </c>
      <c r="N1015" s="28">
        <f t="shared" si="243"/>
        <v>0</v>
      </c>
      <c r="O1015" s="29" t="str">
        <f t="shared" si="244"/>
        <v>Not Braking</v>
      </c>
      <c r="P1015" s="36">
        <f t="shared" si="245"/>
        <v>0</v>
      </c>
      <c r="Q1015" s="36">
        <f>SUM(P$8:P1015)</f>
        <v>2801894.1511582467</v>
      </c>
      <c r="R1015" s="36">
        <f t="shared" si="252"/>
        <v>0</v>
      </c>
      <c r="S1015" s="36">
        <f>SUM(R$8:R1015)</f>
        <v>5454435.6920553064</v>
      </c>
      <c r="T1015" s="36">
        <f t="shared" si="253"/>
        <v>-2652541.5408970597</v>
      </c>
      <c r="U1015" s="17"/>
      <c r="V1015" s="24"/>
      <c r="BH1015">
        <f t="shared" si="246"/>
        <v>1</v>
      </c>
      <c r="BI1015" t="str">
        <f t="shared" si="247"/>
        <v/>
      </c>
      <c r="BJ1015">
        <f t="shared" si="248"/>
        <v>0</v>
      </c>
    </row>
    <row r="1016" spans="2:62" x14ac:dyDescent="0.2">
      <c r="B1016" s="4" t="s">
        <v>26</v>
      </c>
      <c r="C1016" s="4">
        <v>1008</v>
      </c>
      <c r="D1016" s="4">
        <v>419</v>
      </c>
      <c r="E1016" s="2">
        <f t="shared" si="249"/>
        <v>0</v>
      </c>
      <c r="F1016" s="11">
        <v>0</v>
      </c>
      <c r="G1016" s="17">
        <f t="shared" si="254"/>
        <v>0</v>
      </c>
      <c r="H1016" s="17">
        <f t="shared" si="255"/>
        <v>0</v>
      </c>
      <c r="I1016" s="27">
        <f t="shared" si="240"/>
        <v>0</v>
      </c>
      <c r="J1016" s="27">
        <f t="shared" si="241"/>
        <v>285.471</v>
      </c>
      <c r="K1016" s="27">
        <f t="shared" si="242"/>
        <v>0</v>
      </c>
      <c r="L1016" s="27">
        <f t="shared" si="250"/>
        <v>285.471</v>
      </c>
      <c r="M1016" s="31">
        <f t="shared" si="251"/>
        <v>0</v>
      </c>
      <c r="N1016" s="28">
        <f t="shared" si="243"/>
        <v>0</v>
      </c>
      <c r="O1016" s="29" t="str">
        <f t="shared" si="244"/>
        <v>Not Braking</v>
      </c>
      <c r="P1016" s="36">
        <f t="shared" si="245"/>
        <v>0</v>
      </c>
      <c r="Q1016" s="36">
        <f>SUM(P$8:P1016)</f>
        <v>2801894.1511582467</v>
      </c>
      <c r="R1016" s="36">
        <f t="shared" si="252"/>
        <v>0</v>
      </c>
      <c r="S1016" s="36">
        <f>SUM(R$8:R1016)</f>
        <v>5454435.6920553064</v>
      </c>
      <c r="T1016" s="36">
        <f t="shared" si="253"/>
        <v>-2652541.5408970597</v>
      </c>
      <c r="U1016" s="17"/>
      <c r="V1016" s="24"/>
      <c r="BH1016">
        <f t="shared" si="246"/>
        <v>1</v>
      </c>
      <c r="BI1016" t="str">
        <f t="shared" si="247"/>
        <v/>
      </c>
      <c r="BJ1016">
        <f t="shared" si="248"/>
        <v>0</v>
      </c>
    </row>
    <row r="1017" spans="2:62" x14ac:dyDescent="0.2">
      <c r="B1017" s="4" t="s">
        <v>26</v>
      </c>
      <c r="C1017" s="4">
        <v>1009</v>
      </c>
      <c r="D1017" s="4">
        <v>420</v>
      </c>
      <c r="E1017" s="2">
        <f t="shared" si="249"/>
        <v>0</v>
      </c>
      <c r="F1017" s="11">
        <v>0</v>
      </c>
      <c r="G1017" s="17">
        <f t="shared" si="254"/>
        <v>0</v>
      </c>
      <c r="H1017" s="17">
        <f t="shared" si="255"/>
        <v>0</v>
      </c>
      <c r="I1017" s="27">
        <f t="shared" si="240"/>
        <v>0</v>
      </c>
      <c r="J1017" s="27">
        <f t="shared" si="241"/>
        <v>285.471</v>
      </c>
      <c r="K1017" s="27">
        <f t="shared" si="242"/>
        <v>0</v>
      </c>
      <c r="L1017" s="27">
        <f t="shared" si="250"/>
        <v>285.471</v>
      </c>
      <c r="M1017" s="31">
        <f t="shared" si="251"/>
        <v>0</v>
      </c>
      <c r="N1017" s="28">
        <f t="shared" si="243"/>
        <v>0</v>
      </c>
      <c r="O1017" s="29" t="str">
        <f t="shared" si="244"/>
        <v>Not Braking</v>
      </c>
      <c r="P1017" s="36">
        <f t="shared" si="245"/>
        <v>0</v>
      </c>
      <c r="Q1017" s="36">
        <f>SUM(P$8:P1017)</f>
        <v>2801894.1511582467</v>
      </c>
      <c r="R1017" s="36">
        <f t="shared" si="252"/>
        <v>0</v>
      </c>
      <c r="S1017" s="36">
        <f>SUM(R$8:R1017)</f>
        <v>5454435.6920553064</v>
      </c>
      <c r="T1017" s="36">
        <f t="shared" si="253"/>
        <v>-2652541.5408970597</v>
      </c>
      <c r="U1017" s="17"/>
      <c r="V1017" s="24"/>
      <c r="BH1017">
        <f t="shared" si="246"/>
        <v>1</v>
      </c>
      <c r="BI1017" t="str">
        <f t="shared" si="247"/>
        <v/>
      </c>
      <c r="BJ1017">
        <f t="shared" si="248"/>
        <v>0</v>
      </c>
    </row>
    <row r="1018" spans="2:62" x14ac:dyDescent="0.2">
      <c r="B1018" s="4" t="s">
        <v>26</v>
      </c>
      <c r="C1018" s="4">
        <v>1010</v>
      </c>
      <c r="D1018" s="4">
        <v>421</v>
      </c>
      <c r="E1018" s="2">
        <f t="shared" si="249"/>
        <v>0</v>
      </c>
      <c r="F1018" s="11">
        <v>0</v>
      </c>
      <c r="G1018" s="17">
        <f t="shared" si="254"/>
        <v>0</v>
      </c>
      <c r="H1018" s="17">
        <f t="shared" si="255"/>
        <v>0</v>
      </c>
      <c r="I1018" s="27">
        <f t="shared" si="240"/>
        <v>0</v>
      </c>
      <c r="J1018" s="27">
        <f t="shared" si="241"/>
        <v>285.471</v>
      </c>
      <c r="K1018" s="27">
        <f t="shared" si="242"/>
        <v>0</v>
      </c>
      <c r="L1018" s="27">
        <f t="shared" si="250"/>
        <v>285.471</v>
      </c>
      <c r="M1018" s="31">
        <f t="shared" si="251"/>
        <v>0</v>
      </c>
      <c r="N1018" s="28">
        <f t="shared" si="243"/>
        <v>0</v>
      </c>
      <c r="O1018" s="29" t="str">
        <f t="shared" si="244"/>
        <v>Not Braking</v>
      </c>
      <c r="P1018" s="36">
        <f t="shared" si="245"/>
        <v>0</v>
      </c>
      <c r="Q1018" s="36">
        <f>SUM(P$8:P1018)</f>
        <v>2801894.1511582467</v>
      </c>
      <c r="R1018" s="36">
        <f t="shared" si="252"/>
        <v>0</v>
      </c>
      <c r="S1018" s="36">
        <f>SUM(R$8:R1018)</f>
        <v>5454435.6920553064</v>
      </c>
      <c r="T1018" s="36">
        <f t="shared" si="253"/>
        <v>-2652541.5408970597</v>
      </c>
      <c r="U1018" s="17"/>
      <c r="V1018" s="24"/>
      <c r="BH1018">
        <f t="shared" si="246"/>
        <v>1</v>
      </c>
      <c r="BI1018" t="str">
        <f t="shared" si="247"/>
        <v/>
      </c>
      <c r="BJ1018">
        <f t="shared" si="248"/>
        <v>0</v>
      </c>
    </row>
    <row r="1019" spans="2:62" x14ac:dyDescent="0.2">
      <c r="B1019" s="4" t="s">
        <v>26</v>
      </c>
      <c r="C1019" s="4">
        <v>1011</v>
      </c>
      <c r="D1019" s="4">
        <v>422</v>
      </c>
      <c r="E1019" s="2">
        <f t="shared" si="249"/>
        <v>0</v>
      </c>
      <c r="F1019" s="11">
        <v>0</v>
      </c>
      <c r="G1019" s="17">
        <f t="shared" si="254"/>
        <v>0</v>
      </c>
      <c r="H1019" s="17">
        <f t="shared" si="255"/>
        <v>0</v>
      </c>
      <c r="I1019" s="27">
        <f t="shared" si="240"/>
        <v>0</v>
      </c>
      <c r="J1019" s="27">
        <f t="shared" si="241"/>
        <v>285.471</v>
      </c>
      <c r="K1019" s="27">
        <f t="shared" si="242"/>
        <v>0</v>
      </c>
      <c r="L1019" s="27">
        <f t="shared" si="250"/>
        <v>285.471</v>
      </c>
      <c r="M1019" s="31">
        <f t="shared" si="251"/>
        <v>0</v>
      </c>
      <c r="N1019" s="28">
        <f t="shared" si="243"/>
        <v>0</v>
      </c>
      <c r="O1019" s="29" t="str">
        <f t="shared" si="244"/>
        <v>Not Braking</v>
      </c>
      <c r="P1019" s="36">
        <f t="shared" si="245"/>
        <v>0</v>
      </c>
      <c r="Q1019" s="36">
        <f>SUM(P$8:P1019)</f>
        <v>2801894.1511582467</v>
      </c>
      <c r="R1019" s="36">
        <f t="shared" si="252"/>
        <v>0</v>
      </c>
      <c r="S1019" s="36">
        <f>SUM(R$8:R1019)</f>
        <v>5454435.6920553064</v>
      </c>
      <c r="T1019" s="36">
        <f t="shared" si="253"/>
        <v>-2652541.5408970597</v>
      </c>
      <c r="U1019" s="17"/>
      <c r="V1019" s="24"/>
      <c r="BH1019">
        <f t="shared" si="246"/>
        <v>1</v>
      </c>
      <c r="BI1019" t="str">
        <f t="shared" si="247"/>
        <v/>
      </c>
      <c r="BJ1019">
        <f t="shared" si="248"/>
        <v>0</v>
      </c>
    </row>
    <row r="1020" spans="2:62" x14ac:dyDescent="0.2">
      <c r="B1020" s="4" t="s">
        <v>26</v>
      </c>
      <c r="C1020" s="4">
        <v>1012</v>
      </c>
      <c r="D1020" s="4">
        <v>423</v>
      </c>
      <c r="E1020" s="2">
        <f t="shared" si="249"/>
        <v>0</v>
      </c>
      <c r="F1020" s="11">
        <v>0</v>
      </c>
      <c r="G1020" s="17">
        <f t="shared" si="254"/>
        <v>0</v>
      </c>
      <c r="H1020" s="17">
        <f t="shared" si="255"/>
        <v>0</v>
      </c>
      <c r="I1020" s="27">
        <f t="shared" si="240"/>
        <v>0</v>
      </c>
      <c r="J1020" s="27">
        <f t="shared" si="241"/>
        <v>285.471</v>
      </c>
      <c r="K1020" s="27">
        <f t="shared" si="242"/>
        <v>0</v>
      </c>
      <c r="L1020" s="27">
        <f t="shared" si="250"/>
        <v>285.471</v>
      </c>
      <c r="M1020" s="31">
        <f t="shared" si="251"/>
        <v>0</v>
      </c>
      <c r="N1020" s="28">
        <f t="shared" si="243"/>
        <v>0</v>
      </c>
      <c r="O1020" s="29" t="str">
        <f t="shared" si="244"/>
        <v>Not Braking</v>
      </c>
      <c r="P1020" s="36">
        <f t="shared" si="245"/>
        <v>0</v>
      </c>
      <c r="Q1020" s="36">
        <f>SUM(P$8:P1020)</f>
        <v>2801894.1511582467</v>
      </c>
      <c r="R1020" s="36">
        <f t="shared" si="252"/>
        <v>0</v>
      </c>
      <c r="S1020" s="36">
        <f>SUM(R$8:R1020)</f>
        <v>5454435.6920553064</v>
      </c>
      <c r="T1020" s="36">
        <f t="shared" si="253"/>
        <v>-2652541.5408970597</v>
      </c>
      <c r="U1020" s="17"/>
      <c r="V1020" s="24"/>
      <c r="BH1020">
        <f t="shared" si="246"/>
        <v>1</v>
      </c>
      <c r="BI1020" t="str">
        <f t="shared" si="247"/>
        <v/>
      </c>
      <c r="BJ1020">
        <f t="shared" si="248"/>
        <v>0</v>
      </c>
    </row>
    <row r="1021" spans="2:62" x14ac:dyDescent="0.2">
      <c r="B1021" s="4" t="s">
        <v>26</v>
      </c>
      <c r="C1021" s="4">
        <v>1013</v>
      </c>
      <c r="D1021" s="4">
        <v>424</v>
      </c>
      <c r="E1021" s="2">
        <f t="shared" si="249"/>
        <v>0</v>
      </c>
      <c r="F1021" s="11">
        <v>0</v>
      </c>
      <c r="G1021" s="17">
        <f t="shared" si="254"/>
        <v>0</v>
      </c>
      <c r="H1021" s="17">
        <f t="shared" si="255"/>
        <v>0</v>
      </c>
      <c r="I1021" s="27">
        <f t="shared" si="240"/>
        <v>0</v>
      </c>
      <c r="J1021" s="27">
        <f t="shared" si="241"/>
        <v>285.471</v>
      </c>
      <c r="K1021" s="27">
        <f t="shared" si="242"/>
        <v>0</v>
      </c>
      <c r="L1021" s="27">
        <f t="shared" si="250"/>
        <v>285.471</v>
      </c>
      <c r="M1021" s="31">
        <f t="shared" si="251"/>
        <v>0</v>
      </c>
      <c r="N1021" s="28">
        <f t="shared" si="243"/>
        <v>0</v>
      </c>
      <c r="O1021" s="29" t="str">
        <f t="shared" si="244"/>
        <v>Not Braking</v>
      </c>
      <c r="P1021" s="36">
        <f t="shared" si="245"/>
        <v>0</v>
      </c>
      <c r="Q1021" s="36">
        <f>SUM(P$8:P1021)</f>
        <v>2801894.1511582467</v>
      </c>
      <c r="R1021" s="36">
        <f t="shared" si="252"/>
        <v>0</v>
      </c>
      <c r="S1021" s="36">
        <f>SUM(R$8:R1021)</f>
        <v>5454435.6920553064</v>
      </c>
      <c r="T1021" s="36">
        <f t="shared" si="253"/>
        <v>-2652541.5408970597</v>
      </c>
      <c r="U1021" s="17"/>
      <c r="V1021" s="24"/>
      <c r="BH1021">
        <f t="shared" si="246"/>
        <v>1</v>
      </c>
      <c r="BI1021" t="str">
        <f t="shared" si="247"/>
        <v/>
      </c>
      <c r="BJ1021">
        <f t="shared" si="248"/>
        <v>0</v>
      </c>
    </row>
    <row r="1022" spans="2:62" x14ac:dyDescent="0.2">
      <c r="B1022" s="4" t="s">
        <v>26</v>
      </c>
      <c r="C1022" s="4">
        <v>1014</v>
      </c>
      <c r="D1022" s="4">
        <v>425</v>
      </c>
      <c r="E1022" s="2">
        <f t="shared" si="249"/>
        <v>0</v>
      </c>
      <c r="F1022" s="11">
        <v>0</v>
      </c>
      <c r="G1022" s="17">
        <f t="shared" si="254"/>
        <v>0</v>
      </c>
      <c r="H1022" s="17">
        <f t="shared" si="255"/>
        <v>0</v>
      </c>
      <c r="I1022" s="27">
        <f t="shared" si="240"/>
        <v>0</v>
      </c>
      <c r="J1022" s="27">
        <f t="shared" si="241"/>
        <v>285.471</v>
      </c>
      <c r="K1022" s="27">
        <f t="shared" si="242"/>
        <v>0</v>
      </c>
      <c r="L1022" s="27">
        <f t="shared" si="250"/>
        <v>285.471</v>
      </c>
      <c r="M1022" s="31">
        <f t="shared" si="251"/>
        <v>0</v>
      </c>
      <c r="N1022" s="28">
        <f t="shared" si="243"/>
        <v>0</v>
      </c>
      <c r="O1022" s="29" t="str">
        <f t="shared" si="244"/>
        <v>Not Braking</v>
      </c>
      <c r="P1022" s="36">
        <f t="shared" si="245"/>
        <v>0</v>
      </c>
      <c r="Q1022" s="36">
        <f>SUM(P$8:P1022)</f>
        <v>2801894.1511582467</v>
      </c>
      <c r="R1022" s="36">
        <f t="shared" si="252"/>
        <v>0</v>
      </c>
      <c r="S1022" s="36">
        <f>SUM(R$8:R1022)</f>
        <v>5454435.6920553064</v>
      </c>
      <c r="T1022" s="36">
        <f t="shared" si="253"/>
        <v>-2652541.5408970597</v>
      </c>
      <c r="U1022" s="17"/>
      <c r="V1022" s="24"/>
      <c r="BH1022">
        <f t="shared" si="246"/>
        <v>1</v>
      </c>
      <c r="BI1022" t="str">
        <f t="shared" si="247"/>
        <v/>
      </c>
      <c r="BJ1022">
        <f t="shared" si="248"/>
        <v>0</v>
      </c>
    </row>
    <row r="1023" spans="2:62" x14ac:dyDescent="0.2">
      <c r="B1023" s="4" t="s">
        <v>26</v>
      </c>
      <c r="C1023" s="4">
        <v>1015</v>
      </c>
      <c r="D1023" s="4">
        <v>426</v>
      </c>
      <c r="E1023" s="2">
        <f t="shared" si="249"/>
        <v>0</v>
      </c>
      <c r="F1023" s="11">
        <v>0</v>
      </c>
      <c r="G1023" s="17">
        <f t="shared" si="254"/>
        <v>0</v>
      </c>
      <c r="H1023" s="17">
        <f t="shared" si="255"/>
        <v>0</v>
      </c>
      <c r="I1023" s="27">
        <f t="shared" si="240"/>
        <v>0</v>
      </c>
      <c r="J1023" s="27">
        <f t="shared" si="241"/>
        <v>285.471</v>
      </c>
      <c r="K1023" s="27">
        <f t="shared" si="242"/>
        <v>0</v>
      </c>
      <c r="L1023" s="27">
        <f t="shared" si="250"/>
        <v>285.471</v>
      </c>
      <c r="M1023" s="31">
        <f t="shared" si="251"/>
        <v>0</v>
      </c>
      <c r="N1023" s="28">
        <f t="shared" si="243"/>
        <v>0</v>
      </c>
      <c r="O1023" s="29" t="str">
        <f t="shared" si="244"/>
        <v>Not Braking</v>
      </c>
      <c r="P1023" s="36">
        <f t="shared" si="245"/>
        <v>0</v>
      </c>
      <c r="Q1023" s="36">
        <f>SUM(P$8:P1023)</f>
        <v>2801894.1511582467</v>
      </c>
      <c r="R1023" s="36">
        <f t="shared" si="252"/>
        <v>0</v>
      </c>
      <c r="S1023" s="36">
        <f>SUM(R$8:R1023)</f>
        <v>5454435.6920553064</v>
      </c>
      <c r="T1023" s="36">
        <f t="shared" si="253"/>
        <v>-2652541.5408970597</v>
      </c>
      <c r="U1023" s="17"/>
      <c r="V1023" s="24"/>
      <c r="BH1023">
        <f t="shared" si="246"/>
        <v>1</v>
      </c>
      <c r="BI1023" t="str">
        <f t="shared" si="247"/>
        <v/>
      </c>
      <c r="BJ1023">
        <f t="shared" si="248"/>
        <v>0</v>
      </c>
    </row>
    <row r="1024" spans="2:62" x14ac:dyDescent="0.2">
      <c r="B1024" s="4" t="s">
        <v>26</v>
      </c>
      <c r="C1024" s="4">
        <v>1016</v>
      </c>
      <c r="D1024" s="4">
        <v>427</v>
      </c>
      <c r="E1024" s="2">
        <f t="shared" si="249"/>
        <v>0</v>
      </c>
      <c r="F1024" s="11">
        <v>0</v>
      </c>
      <c r="G1024" s="17">
        <f t="shared" si="254"/>
        <v>0</v>
      </c>
      <c r="H1024" s="17">
        <f t="shared" si="255"/>
        <v>0</v>
      </c>
      <c r="I1024" s="27">
        <f t="shared" si="240"/>
        <v>0</v>
      </c>
      <c r="J1024" s="27">
        <f t="shared" si="241"/>
        <v>285.471</v>
      </c>
      <c r="K1024" s="27">
        <f t="shared" si="242"/>
        <v>0</v>
      </c>
      <c r="L1024" s="27">
        <f t="shared" si="250"/>
        <v>285.471</v>
      </c>
      <c r="M1024" s="31">
        <f t="shared" si="251"/>
        <v>0</v>
      </c>
      <c r="N1024" s="28">
        <f t="shared" si="243"/>
        <v>0</v>
      </c>
      <c r="O1024" s="29" t="str">
        <f t="shared" si="244"/>
        <v>Not Braking</v>
      </c>
      <c r="P1024" s="36">
        <f t="shared" si="245"/>
        <v>0</v>
      </c>
      <c r="Q1024" s="36">
        <f>SUM(P$8:P1024)</f>
        <v>2801894.1511582467</v>
      </c>
      <c r="R1024" s="36">
        <f t="shared" si="252"/>
        <v>0</v>
      </c>
      <c r="S1024" s="36">
        <f>SUM(R$8:R1024)</f>
        <v>5454435.6920553064</v>
      </c>
      <c r="T1024" s="36">
        <f t="shared" si="253"/>
        <v>-2652541.5408970597</v>
      </c>
      <c r="U1024" s="17"/>
      <c r="V1024" s="24"/>
      <c r="BH1024">
        <f t="shared" si="246"/>
        <v>1</v>
      </c>
      <c r="BI1024" t="str">
        <f t="shared" si="247"/>
        <v/>
      </c>
      <c r="BJ1024">
        <f t="shared" si="248"/>
        <v>0</v>
      </c>
    </row>
    <row r="1025" spans="2:62" x14ac:dyDescent="0.2">
      <c r="B1025" s="4" t="s">
        <v>26</v>
      </c>
      <c r="C1025" s="4">
        <v>1017</v>
      </c>
      <c r="D1025" s="4">
        <v>428</v>
      </c>
      <c r="E1025" s="2">
        <f t="shared" si="249"/>
        <v>0</v>
      </c>
      <c r="F1025" s="11">
        <v>0</v>
      </c>
      <c r="G1025" s="17">
        <f t="shared" si="254"/>
        <v>0</v>
      </c>
      <c r="H1025" s="17">
        <f t="shared" si="255"/>
        <v>0</v>
      </c>
      <c r="I1025" s="27">
        <f t="shared" si="240"/>
        <v>0</v>
      </c>
      <c r="J1025" s="27">
        <f t="shared" si="241"/>
        <v>285.471</v>
      </c>
      <c r="K1025" s="27">
        <f t="shared" si="242"/>
        <v>0</v>
      </c>
      <c r="L1025" s="27">
        <f t="shared" si="250"/>
        <v>285.471</v>
      </c>
      <c r="M1025" s="31">
        <f t="shared" si="251"/>
        <v>0</v>
      </c>
      <c r="N1025" s="28">
        <f t="shared" si="243"/>
        <v>0</v>
      </c>
      <c r="O1025" s="29" t="str">
        <f t="shared" si="244"/>
        <v>Not Braking</v>
      </c>
      <c r="P1025" s="36">
        <f t="shared" si="245"/>
        <v>0</v>
      </c>
      <c r="Q1025" s="36">
        <f>SUM(P$8:P1025)</f>
        <v>2801894.1511582467</v>
      </c>
      <c r="R1025" s="36">
        <f t="shared" si="252"/>
        <v>0</v>
      </c>
      <c r="S1025" s="36">
        <f>SUM(R$8:R1025)</f>
        <v>5454435.6920553064</v>
      </c>
      <c r="T1025" s="36">
        <f t="shared" si="253"/>
        <v>-2652541.5408970597</v>
      </c>
      <c r="U1025" s="17"/>
      <c r="V1025" s="24"/>
      <c r="BH1025">
        <f t="shared" si="246"/>
        <v>1</v>
      </c>
      <c r="BI1025" t="str">
        <f t="shared" si="247"/>
        <v/>
      </c>
      <c r="BJ1025">
        <f t="shared" si="248"/>
        <v>0</v>
      </c>
    </row>
    <row r="1026" spans="2:62" x14ac:dyDescent="0.2">
      <c r="B1026" s="4" t="s">
        <v>26</v>
      </c>
      <c r="C1026" s="4">
        <v>1018</v>
      </c>
      <c r="D1026" s="4">
        <v>429</v>
      </c>
      <c r="E1026" s="2">
        <f t="shared" si="249"/>
        <v>0</v>
      </c>
      <c r="F1026" s="11">
        <v>0</v>
      </c>
      <c r="G1026" s="17">
        <f t="shared" si="254"/>
        <v>0</v>
      </c>
      <c r="H1026" s="17">
        <f t="shared" si="255"/>
        <v>0</v>
      </c>
      <c r="I1026" s="27">
        <f t="shared" si="240"/>
        <v>0</v>
      </c>
      <c r="J1026" s="27">
        <f t="shared" si="241"/>
        <v>285.471</v>
      </c>
      <c r="K1026" s="27">
        <f t="shared" si="242"/>
        <v>0</v>
      </c>
      <c r="L1026" s="27">
        <f t="shared" si="250"/>
        <v>285.471</v>
      </c>
      <c r="M1026" s="31">
        <f t="shared" si="251"/>
        <v>0</v>
      </c>
      <c r="N1026" s="28">
        <f t="shared" si="243"/>
        <v>0</v>
      </c>
      <c r="O1026" s="29" t="str">
        <f t="shared" si="244"/>
        <v>Not Braking</v>
      </c>
      <c r="P1026" s="36">
        <f t="shared" si="245"/>
        <v>0</v>
      </c>
      <c r="Q1026" s="36">
        <f>SUM(P$8:P1026)</f>
        <v>2801894.1511582467</v>
      </c>
      <c r="R1026" s="36">
        <f t="shared" si="252"/>
        <v>0</v>
      </c>
      <c r="S1026" s="36">
        <f>SUM(R$8:R1026)</f>
        <v>5454435.6920553064</v>
      </c>
      <c r="T1026" s="36">
        <f t="shared" si="253"/>
        <v>-2652541.5408970597</v>
      </c>
      <c r="U1026" s="17"/>
      <c r="V1026" s="24"/>
      <c r="BH1026">
        <f t="shared" si="246"/>
        <v>1</v>
      </c>
      <c r="BI1026" t="str">
        <f t="shared" si="247"/>
        <v/>
      </c>
      <c r="BJ1026">
        <f t="shared" si="248"/>
        <v>0</v>
      </c>
    </row>
    <row r="1027" spans="2:62" x14ac:dyDescent="0.2">
      <c r="B1027" s="4" t="s">
        <v>26</v>
      </c>
      <c r="C1027" s="4">
        <v>1019</v>
      </c>
      <c r="D1027" s="4">
        <v>430</v>
      </c>
      <c r="E1027" s="2">
        <f t="shared" si="249"/>
        <v>0</v>
      </c>
      <c r="F1027" s="11">
        <v>0</v>
      </c>
      <c r="G1027" s="17">
        <f t="shared" si="254"/>
        <v>0</v>
      </c>
      <c r="H1027" s="17">
        <f t="shared" si="255"/>
        <v>0</v>
      </c>
      <c r="I1027" s="27">
        <f t="shared" si="240"/>
        <v>0</v>
      </c>
      <c r="J1027" s="27">
        <f t="shared" si="241"/>
        <v>285.471</v>
      </c>
      <c r="K1027" s="27">
        <f t="shared" si="242"/>
        <v>0</v>
      </c>
      <c r="L1027" s="27">
        <f t="shared" si="250"/>
        <v>285.471</v>
      </c>
      <c r="M1027" s="31">
        <f t="shared" si="251"/>
        <v>0</v>
      </c>
      <c r="N1027" s="28">
        <f t="shared" si="243"/>
        <v>0</v>
      </c>
      <c r="O1027" s="29" t="str">
        <f t="shared" si="244"/>
        <v>Not Braking</v>
      </c>
      <c r="P1027" s="36">
        <f t="shared" si="245"/>
        <v>0</v>
      </c>
      <c r="Q1027" s="36">
        <f>SUM(P$8:P1027)</f>
        <v>2801894.1511582467</v>
      </c>
      <c r="R1027" s="36">
        <f t="shared" si="252"/>
        <v>0</v>
      </c>
      <c r="S1027" s="36">
        <f>SUM(R$8:R1027)</f>
        <v>5454435.6920553064</v>
      </c>
      <c r="T1027" s="36">
        <f t="shared" si="253"/>
        <v>-2652541.5408970597</v>
      </c>
      <c r="U1027" s="17"/>
      <c r="V1027" s="24"/>
      <c r="BH1027">
        <f t="shared" si="246"/>
        <v>1</v>
      </c>
      <c r="BI1027" t="str">
        <f t="shared" si="247"/>
        <v/>
      </c>
      <c r="BJ1027">
        <f t="shared" si="248"/>
        <v>0</v>
      </c>
    </row>
    <row r="1028" spans="2:62" x14ac:dyDescent="0.2">
      <c r="B1028" s="4" t="s">
        <v>26</v>
      </c>
      <c r="C1028" s="4">
        <v>1020</v>
      </c>
      <c r="D1028" s="4">
        <v>431</v>
      </c>
      <c r="E1028" s="2">
        <f t="shared" si="249"/>
        <v>0</v>
      </c>
      <c r="F1028" s="11">
        <v>0</v>
      </c>
      <c r="G1028" s="17">
        <f t="shared" si="254"/>
        <v>0</v>
      </c>
      <c r="H1028" s="17">
        <f t="shared" si="255"/>
        <v>0</v>
      </c>
      <c r="I1028" s="27">
        <f t="shared" si="240"/>
        <v>0</v>
      </c>
      <c r="J1028" s="27">
        <f t="shared" si="241"/>
        <v>285.471</v>
      </c>
      <c r="K1028" s="27">
        <f t="shared" si="242"/>
        <v>0</v>
      </c>
      <c r="L1028" s="27">
        <f t="shared" si="250"/>
        <v>285.471</v>
      </c>
      <c r="M1028" s="31">
        <f t="shared" si="251"/>
        <v>0</v>
      </c>
      <c r="N1028" s="28">
        <f t="shared" si="243"/>
        <v>0</v>
      </c>
      <c r="O1028" s="29" t="str">
        <f t="shared" si="244"/>
        <v>Not Braking</v>
      </c>
      <c r="P1028" s="36">
        <f t="shared" si="245"/>
        <v>0</v>
      </c>
      <c r="Q1028" s="36">
        <f>SUM(P$8:P1028)</f>
        <v>2801894.1511582467</v>
      </c>
      <c r="R1028" s="36">
        <f t="shared" si="252"/>
        <v>0</v>
      </c>
      <c r="S1028" s="36">
        <f>SUM(R$8:R1028)</f>
        <v>5454435.6920553064</v>
      </c>
      <c r="T1028" s="36">
        <f t="shared" si="253"/>
        <v>-2652541.5408970597</v>
      </c>
      <c r="U1028" s="17"/>
      <c r="V1028" s="24"/>
      <c r="BH1028">
        <f t="shared" si="246"/>
        <v>1</v>
      </c>
      <c r="BI1028" t="str">
        <f t="shared" si="247"/>
        <v/>
      </c>
      <c r="BJ1028">
        <f t="shared" si="248"/>
        <v>0</v>
      </c>
    </row>
    <row r="1029" spans="2:62" x14ac:dyDescent="0.2">
      <c r="B1029" s="4" t="s">
        <v>26</v>
      </c>
      <c r="C1029" s="4">
        <v>1021</v>
      </c>
      <c r="D1029" s="4">
        <v>432</v>
      </c>
      <c r="E1029" s="2">
        <f t="shared" si="249"/>
        <v>0</v>
      </c>
      <c r="F1029" s="11">
        <v>0</v>
      </c>
      <c r="G1029" s="17">
        <f t="shared" si="254"/>
        <v>0</v>
      </c>
      <c r="H1029" s="17">
        <f t="shared" si="255"/>
        <v>0</v>
      </c>
      <c r="I1029" s="27">
        <f t="shared" si="240"/>
        <v>0</v>
      </c>
      <c r="J1029" s="27">
        <f t="shared" si="241"/>
        <v>285.471</v>
      </c>
      <c r="K1029" s="27">
        <f t="shared" si="242"/>
        <v>0</v>
      </c>
      <c r="L1029" s="27">
        <f t="shared" si="250"/>
        <v>285.471</v>
      </c>
      <c r="M1029" s="31">
        <f t="shared" si="251"/>
        <v>0</v>
      </c>
      <c r="N1029" s="28">
        <f t="shared" si="243"/>
        <v>0</v>
      </c>
      <c r="O1029" s="29" t="str">
        <f t="shared" si="244"/>
        <v>Not Braking</v>
      </c>
      <c r="P1029" s="36">
        <f t="shared" si="245"/>
        <v>0</v>
      </c>
      <c r="Q1029" s="36">
        <f>SUM(P$8:P1029)</f>
        <v>2801894.1511582467</v>
      </c>
      <c r="R1029" s="36">
        <f t="shared" si="252"/>
        <v>0</v>
      </c>
      <c r="S1029" s="36">
        <f>SUM(R$8:R1029)</f>
        <v>5454435.6920553064</v>
      </c>
      <c r="T1029" s="36">
        <f t="shared" si="253"/>
        <v>-2652541.5408970597</v>
      </c>
      <c r="U1029" s="17"/>
      <c r="V1029" s="24"/>
      <c r="BH1029">
        <f t="shared" si="246"/>
        <v>1</v>
      </c>
      <c r="BI1029" t="str">
        <f t="shared" si="247"/>
        <v/>
      </c>
      <c r="BJ1029">
        <f t="shared" si="248"/>
        <v>0</v>
      </c>
    </row>
    <row r="1030" spans="2:62" x14ac:dyDescent="0.2">
      <c r="B1030" s="4" t="s">
        <v>26</v>
      </c>
      <c r="C1030" s="4">
        <v>1022</v>
      </c>
      <c r="D1030" s="4">
        <v>433</v>
      </c>
      <c r="E1030" s="2">
        <f t="shared" si="249"/>
        <v>0</v>
      </c>
      <c r="F1030" s="11">
        <v>0</v>
      </c>
      <c r="G1030" s="17">
        <f t="shared" si="254"/>
        <v>0</v>
      </c>
      <c r="H1030" s="17">
        <f t="shared" si="255"/>
        <v>0</v>
      </c>
      <c r="I1030" s="27">
        <f t="shared" si="240"/>
        <v>0</v>
      </c>
      <c r="J1030" s="27">
        <f t="shared" si="241"/>
        <v>285.471</v>
      </c>
      <c r="K1030" s="27">
        <f t="shared" si="242"/>
        <v>0</v>
      </c>
      <c r="L1030" s="27">
        <f t="shared" si="250"/>
        <v>285.471</v>
      </c>
      <c r="M1030" s="31">
        <f t="shared" si="251"/>
        <v>0</v>
      </c>
      <c r="N1030" s="28">
        <f t="shared" si="243"/>
        <v>0</v>
      </c>
      <c r="O1030" s="29" t="str">
        <f t="shared" si="244"/>
        <v>Not Braking</v>
      </c>
      <c r="P1030" s="36">
        <f t="shared" si="245"/>
        <v>0</v>
      </c>
      <c r="Q1030" s="36">
        <f>SUM(P$8:P1030)</f>
        <v>2801894.1511582467</v>
      </c>
      <c r="R1030" s="36">
        <f t="shared" si="252"/>
        <v>0</v>
      </c>
      <c r="S1030" s="36">
        <f>SUM(R$8:R1030)</f>
        <v>5454435.6920553064</v>
      </c>
      <c r="T1030" s="36">
        <f t="shared" si="253"/>
        <v>-2652541.5408970597</v>
      </c>
      <c r="U1030" s="17"/>
      <c r="V1030" s="24"/>
      <c r="BH1030">
        <f t="shared" si="246"/>
        <v>1</v>
      </c>
      <c r="BI1030" t="str">
        <f t="shared" si="247"/>
        <v/>
      </c>
      <c r="BJ1030">
        <f t="shared" si="248"/>
        <v>0</v>
      </c>
    </row>
    <row r="1031" spans="2:62" x14ac:dyDescent="0.2">
      <c r="B1031" s="6" t="s">
        <v>27</v>
      </c>
      <c r="C1031" s="6">
        <v>1023</v>
      </c>
      <c r="D1031" s="6">
        <v>1</v>
      </c>
      <c r="E1031" s="2">
        <f t="shared" si="249"/>
        <v>0</v>
      </c>
      <c r="F1031" s="12">
        <v>0</v>
      </c>
      <c r="G1031" s="17">
        <f t="shared" si="254"/>
        <v>0</v>
      </c>
      <c r="H1031" s="17">
        <f t="shared" si="255"/>
        <v>0</v>
      </c>
      <c r="I1031" s="27">
        <f t="shared" si="240"/>
        <v>0</v>
      </c>
      <c r="J1031" s="27">
        <f t="shared" si="241"/>
        <v>285.471</v>
      </c>
      <c r="K1031" s="27">
        <f t="shared" si="242"/>
        <v>0</v>
      </c>
      <c r="L1031" s="27">
        <f t="shared" si="250"/>
        <v>285.471</v>
      </c>
      <c r="M1031" s="31">
        <f t="shared" si="251"/>
        <v>0</v>
      </c>
      <c r="N1031" s="28">
        <f t="shared" si="243"/>
        <v>0</v>
      </c>
      <c r="O1031" s="29" t="str">
        <f t="shared" si="244"/>
        <v>Not Braking</v>
      </c>
      <c r="P1031" s="36">
        <f t="shared" si="245"/>
        <v>0</v>
      </c>
      <c r="Q1031" s="36">
        <f>SUM(P$8:P1031)</f>
        <v>2801894.1511582467</v>
      </c>
      <c r="R1031" s="36">
        <f t="shared" si="252"/>
        <v>0</v>
      </c>
      <c r="S1031" s="36">
        <f>SUM(R$8:R1031)</f>
        <v>5454435.6920553064</v>
      </c>
      <c r="T1031" s="36">
        <f t="shared" si="253"/>
        <v>-2652541.5408970597</v>
      </c>
      <c r="U1031" s="17"/>
      <c r="V1031" s="24"/>
      <c r="BH1031">
        <f t="shared" si="246"/>
        <v>1</v>
      </c>
      <c r="BI1031" t="str">
        <f t="shared" si="247"/>
        <v/>
      </c>
      <c r="BJ1031">
        <f t="shared" si="248"/>
        <v>0</v>
      </c>
    </row>
    <row r="1032" spans="2:62" x14ac:dyDescent="0.2">
      <c r="B1032" s="6" t="s">
        <v>27</v>
      </c>
      <c r="C1032" s="6">
        <v>1024</v>
      </c>
      <c r="D1032" s="6">
        <v>2</v>
      </c>
      <c r="E1032" s="2">
        <f t="shared" si="249"/>
        <v>0</v>
      </c>
      <c r="F1032" s="12">
        <v>0</v>
      </c>
      <c r="G1032" s="17">
        <f t="shared" si="254"/>
        <v>0</v>
      </c>
      <c r="H1032" s="17">
        <f t="shared" si="255"/>
        <v>0</v>
      </c>
      <c r="I1032" s="27">
        <f t="shared" ref="I1032:I1095" si="256">$I$4*G1032</f>
        <v>0</v>
      </c>
      <c r="J1032" s="27">
        <f t="shared" ref="J1032:J1095" si="257">$I$4*$J$4*9.81</f>
        <v>285.471</v>
      </c>
      <c r="K1032" s="27">
        <f t="shared" ref="K1032:K1095" si="258">0.5*$M$4*$K$4*$L$4*E1032^2</f>
        <v>0</v>
      </c>
      <c r="L1032" s="27">
        <f t="shared" si="250"/>
        <v>285.471</v>
      </c>
      <c r="M1032" s="31">
        <f t="shared" si="251"/>
        <v>0</v>
      </c>
      <c r="N1032" s="28">
        <f t="shared" ref="N1032:N1095" si="259">IF(G1032&lt;0,L1032*E1032*(C1033-C1032),0)</f>
        <v>0</v>
      </c>
      <c r="O1032" s="29" t="str">
        <f t="shared" ref="O1032:O1095" si="260">IF(G1032&lt;0,"Braking","Not Braking")</f>
        <v>Not Braking</v>
      </c>
      <c r="P1032" s="36">
        <f t="shared" ref="P1032:P1095" si="261">IF(C1033=C1032,0,L1032*E1032*(C1033-C1032))</f>
        <v>0</v>
      </c>
      <c r="Q1032" s="36">
        <f>SUM(P$8:P1032)</f>
        <v>2801894.1511582467</v>
      </c>
      <c r="R1032" s="36">
        <f t="shared" si="252"/>
        <v>0</v>
      </c>
      <c r="S1032" s="36">
        <f>SUM(R$8:R1032)</f>
        <v>5454435.6920553064</v>
      </c>
      <c r="T1032" s="36">
        <f t="shared" si="253"/>
        <v>-2652541.5408970597</v>
      </c>
      <c r="U1032" s="17"/>
      <c r="V1032" s="24"/>
      <c r="BH1032">
        <f t="shared" ref="BH1032:BH1095" si="262">IF(F1032&lt;1,1,0)</f>
        <v>1</v>
      </c>
      <c r="BI1032" t="str">
        <f t="shared" ref="BI1032:BI1095" si="263">IF(BH1032=1,"",F1032)</f>
        <v/>
      </c>
      <c r="BJ1032">
        <f t="shared" ref="BJ1032:BJ1095" si="264">F1032/3.6</f>
        <v>0</v>
      </c>
    </row>
    <row r="1033" spans="2:62" x14ac:dyDescent="0.2">
      <c r="B1033" s="6" t="s">
        <v>27</v>
      </c>
      <c r="C1033" s="6">
        <v>1025</v>
      </c>
      <c r="D1033" s="6">
        <v>3</v>
      </c>
      <c r="E1033" s="2">
        <f t="shared" ref="E1033:E1096" si="265">F1033*1000/3600</f>
        <v>0</v>
      </c>
      <c r="F1033" s="12">
        <v>0</v>
      </c>
      <c r="G1033" s="17">
        <f t="shared" si="254"/>
        <v>0</v>
      </c>
      <c r="H1033" s="17">
        <f t="shared" si="255"/>
        <v>0</v>
      </c>
      <c r="I1033" s="27">
        <f t="shared" si="256"/>
        <v>0</v>
      </c>
      <c r="J1033" s="27">
        <f t="shared" si="257"/>
        <v>285.471</v>
      </c>
      <c r="K1033" s="27">
        <f t="shared" si="258"/>
        <v>0</v>
      </c>
      <c r="L1033" s="27">
        <f t="shared" ref="L1033:L1096" si="266">J1033+K1033+I1033</f>
        <v>285.471</v>
      </c>
      <c r="M1033" s="31">
        <f t="shared" ref="M1033:M1096" si="267">L1033*E1033/1000</f>
        <v>0</v>
      </c>
      <c r="N1033" s="28">
        <f t="shared" si="259"/>
        <v>0</v>
      </c>
      <c r="O1033" s="29" t="str">
        <f t="shared" si="260"/>
        <v>Not Braking</v>
      </c>
      <c r="P1033" s="36">
        <f t="shared" si="261"/>
        <v>0</v>
      </c>
      <c r="Q1033" s="36">
        <f>SUM(P$8:P1033)</f>
        <v>2801894.1511582467</v>
      </c>
      <c r="R1033" s="36">
        <f t="shared" ref="R1033:R1096" si="268">ABS(L1033*E1033*(C1034-C1033))</f>
        <v>0</v>
      </c>
      <c r="S1033" s="36">
        <f>SUM(R$8:R1033)</f>
        <v>5454435.6920553064</v>
      </c>
      <c r="T1033" s="36">
        <f t="shared" ref="T1033:T1096" si="269">Q1033-S1033</f>
        <v>-2652541.5408970597</v>
      </c>
      <c r="U1033" s="17"/>
      <c r="V1033" s="24"/>
      <c r="BH1033">
        <f t="shared" si="262"/>
        <v>1</v>
      </c>
      <c r="BI1033" t="str">
        <f t="shared" si="263"/>
        <v/>
      </c>
      <c r="BJ1033">
        <f t="shared" si="264"/>
        <v>0</v>
      </c>
    </row>
    <row r="1034" spans="2:62" x14ac:dyDescent="0.2">
      <c r="B1034" s="6" t="s">
        <v>27</v>
      </c>
      <c r="C1034" s="6">
        <v>1026</v>
      </c>
      <c r="D1034" s="6">
        <v>4</v>
      </c>
      <c r="E1034" s="2">
        <f t="shared" si="265"/>
        <v>0</v>
      </c>
      <c r="F1034" s="12">
        <v>0</v>
      </c>
      <c r="G1034" s="17">
        <f t="shared" ref="G1034:G1097" si="270">($F1035-$F1033)/2/3.6</f>
        <v>0.11111111111111112</v>
      </c>
      <c r="H1034" s="17">
        <f t="shared" ref="H1034:H1097" si="271">($F1035-$F1033)/2</f>
        <v>0.4</v>
      </c>
      <c r="I1034" s="27">
        <f t="shared" si="256"/>
        <v>161.66666666666669</v>
      </c>
      <c r="J1034" s="27">
        <f t="shared" si="257"/>
        <v>285.471</v>
      </c>
      <c r="K1034" s="27">
        <f t="shared" si="258"/>
        <v>0</v>
      </c>
      <c r="L1034" s="27">
        <f t="shared" si="266"/>
        <v>447.13766666666669</v>
      </c>
      <c r="M1034" s="31">
        <f t="shared" si="267"/>
        <v>0</v>
      </c>
      <c r="N1034" s="28">
        <f t="shared" si="259"/>
        <v>0</v>
      </c>
      <c r="O1034" s="29" t="str">
        <f t="shared" si="260"/>
        <v>Not Braking</v>
      </c>
      <c r="P1034" s="36">
        <f t="shared" si="261"/>
        <v>0</v>
      </c>
      <c r="Q1034" s="36">
        <f>SUM(P$8:P1034)</f>
        <v>2801894.1511582467</v>
      </c>
      <c r="R1034" s="36">
        <f t="shared" si="268"/>
        <v>0</v>
      </c>
      <c r="S1034" s="36">
        <f>SUM(R$8:R1034)</f>
        <v>5454435.6920553064</v>
      </c>
      <c r="T1034" s="36">
        <f t="shared" si="269"/>
        <v>-2652541.5408970597</v>
      </c>
      <c r="U1034" s="17"/>
      <c r="V1034" s="24"/>
      <c r="BH1034">
        <f t="shared" si="262"/>
        <v>1</v>
      </c>
      <c r="BI1034" t="str">
        <f t="shared" si="263"/>
        <v/>
      </c>
      <c r="BJ1034">
        <f t="shared" si="264"/>
        <v>0</v>
      </c>
    </row>
    <row r="1035" spans="2:62" x14ac:dyDescent="0.2">
      <c r="B1035" s="6" t="s">
        <v>27</v>
      </c>
      <c r="C1035" s="6">
        <v>1027</v>
      </c>
      <c r="D1035" s="6">
        <v>5</v>
      </c>
      <c r="E1035" s="2">
        <f t="shared" si="265"/>
        <v>0.22222222222222221</v>
      </c>
      <c r="F1035" s="12">
        <v>0.8</v>
      </c>
      <c r="G1035" s="17">
        <f t="shared" si="270"/>
        <v>0.5</v>
      </c>
      <c r="H1035" s="17">
        <f t="shared" si="271"/>
        <v>1.8</v>
      </c>
      <c r="I1035" s="27">
        <f t="shared" si="256"/>
        <v>727.5</v>
      </c>
      <c r="J1035" s="27">
        <f t="shared" si="257"/>
        <v>285.471</v>
      </c>
      <c r="K1035" s="27">
        <f t="shared" si="258"/>
        <v>2.0909691358024691E-2</v>
      </c>
      <c r="L1035" s="27">
        <f t="shared" si="266"/>
        <v>1012.991909691358</v>
      </c>
      <c r="M1035" s="31">
        <f t="shared" si="267"/>
        <v>0.22510931326474623</v>
      </c>
      <c r="N1035" s="28">
        <f t="shared" si="259"/>
        <v>0</v>
      </c>
      <c r="O1035" s="29" t="str">
        <f t="shared" si="260"/>
        <v>Not Braking</v>
      </c>
      <c r="P1035" s="36">
        <f t="shared" si="261"/>
        <v>225.10931326474622</v>
      </c>
      <c r="Q1035" s="36">
        <f>SUM(P$8:P1035)</f>
        <v>2802119.2604715116</v>
      </c>
      <c r="R1035" s="36">
        <f t="shared" si="268"/>
        <v>225.10931326474622</v>
      </c>
      <c r="S1035" s="36">
        <f>SUM(R$8:R1035)</f>
        <v>5454660.8013685709</v>
      </c>
      <c r="T1035" s="36">
        <f t="shared" si="269"/>
        <v>-2652541.5408970593</v>
      </c>
      <c r="U1035" s="17"/>
      <c r="V1035" s="24"/>
      <c r="BH1035">
        <f t="shared" si="262"/>
        <v>1</v>
      </c>
      <c r="BI1035" t="str">
        <f t="shared" si="263"/>
        <v/>
      </c>
      <c r="BJ1035">
        <f t="shared" si="264"/>
        <v>0.22222222222222224</v>
      </c>
    </row>
    <row r="1036" spans="2:62" x14ac:dyDescent="0.2">
      <c r="B1036" s="6" t="s">
        <v>27</v>
      </c>
      <c r="C1036" s="6">
        <v>1028</v>
      </c>
      <c r="D1036" s="6">
        <v>6</v>
      </c>
      <c r="E1036" s="2">
        <f t="shared" si="265"/>
        <v>1</v>
      </c>
      <c r="F1036" s="12">
        <v>3.6</v>
      </c>
      <c r="G1036" s="17">
        <f t="shared" si="270"/>
        <v>1.0833333333333333</v>
      </c>
      <c r="H1036" s="17">
        <f t="shared" si="271"/>
        <v>3.9</v>
      </c>
      <c r="I1036" s="27">
        <f t="shared" si="256"/>
        <v>1576.25</v>
      </c>
      <c r="J1036" s="27">
        <f t="shared" si="257"/>
        <v>285.471</v>
      </c>
      <c r="K1036" s="27">
        <f t="shared" si="258"/>
        <v>0.42342125000000003</v>
      </c>
      <c r="L1036" s="27">
        <f t="shared" si="266"/>
        <v>1862.1444212500001</v>
      </c>
      <c r="M1036" s="31">
        <f t="shared" si="267"/>
        <v>1.86214442125</v>
      </c>
      <c r="N1036" s="28">
        <f t="shared" si="259"/>
        <v>0</v>
      </c>
      <c r="O1036" s="29" t="str">
        <f t="shared" si="260"/>
        <v>Not Braking</v>
      </c>
      <c r="P1036" s="36">
        <f t="shared" si="261"/>
        <v>1862.1444212500001</v>
      </c>
      <c r="Q1036" s="36">
        <f>SUM(P$8:P1036)</f>
        <v>2803981.4048927617</v>
      </c>
      <c r="R1036" s="36">
        <f t="shared" si="268"/>
        <v>1862.1444212500001</v>
      </c>
      <c r="S1036" s="36">
        <f>SUM(R$8:R1036)</f>
        <v>5456522.9457898205</v>
      </c>
      <c r="T1036" s="36">
        <f t="shared" si="269"/>
        <v>-2652541.5408970588</v>
      </c>
      <c r="U1036" s="17"/>
      <c r="V1036" s="24"/>
      <c r="BH1036">
        <f t="shared" si="262"/>
        <v>0</v>
      </c>
      <c r="BI1036">
        <f t="shared" si="263"/>
        <v>3.6</v>
      </c>
      <c r="BJ1036">
        <f t="shared" si="264"/>
        <v>1</v>
      </c>
    </row>
    <row r="1037" spans="2:62" x14ac:dyDescent="0.2">
      <c r="B1037" s="6" t="s">
        <v>27</v>
      </c>
      <c r="C1037" s="6">
        <v>1029</v>
      </c>
      <c r="D1037" s="6">
        <v>7</v>
      </c>
      <c r="E1037" s="2">
        <f t="shared" si="265"/>
        <v>2.3888888888888888</v>
      </c>
      <c r="F1037" s="12">
        <v>8.6</v>
      </c>
      <c r="G1037" s="17">
        <f t="shared" si="270"/>
        <v>1.5277777777777777</v>
      </c>
      <c r="H1037" s="17">
        <f t="shared" si="271"/>
        <v>5.5</v>
      </c>
      <c r="I1037" s="27">
        <f t="shared" si="256"/>
        <v>2222.9166666666665</v>
      </c>
      <c r="J1037" s="27">
        <f t="shared" si="257"/>
        <v>285.471</v>
      </c>
      <c r="K1037" s="27">
        <f t="shared" si="258"/>
        <v>2.4163762075617283</v>
      </c>
      <c r="L1037" s="27">
        <f t="shared" si="266"/>
        <v>2510.8040428742283</v>
      </c>
      <c r="M1037" s="31">
        <f t="shared" si="267"/>
        <v>5.9980318801995454</v>
      </c>
      <c r="N1037" s="28">
        <f t="shared" si="259"/>
        <v>0</v>
      </c>
      <c r="O1037" s="29" t="str">
        <f t="shared" si="260"/>
        <v>Not Braking</v>
      </c>
      <c r="P1037" s="36">
        <f t="shared" si="261"/>
        <v>5998.0318801995454</v>
      </c>
      <c r="Q1037" s="36">
        <f>SUM(P$8:P1037)</f>
        <v>2809979.4367729612</v>
      </c>
      <c r="R1037" s="36">
        <f t="shared" si="268"/>
        <v>5998.0318801995454</v>
      </c>
      <c r="S1037" s="36">
        <f>SUM(R$8:R1037)</f>
        <v>5462520.9776700204</v>
      </c>
      <c r="T1037" s="36">
        <f t="shared" si="269"/>
        <v>-2652541.5408970593</v>
      </c>
      <c r="U1037" s="17"/>
      <c r="V1037" s="24"/>
      <c r="BH1037">
        <f t="shared" si="262"/>
        <v>0</v>
      </c>
      <c r="BI1037">
        <f t="shared" si="263"/>
        <v>8.6</v>
      </c>
      <c r="BJ1037">
        <f t="shared" si="264"/>
        <v>2.3888888888888888</v>
      </c>
    </row>
    <row r="1038" spans="2:62" x14ac:dyDescent="0.2">
      <c r="B1038" s="6" t="s">
        <v>27</v>
      </c>
      <c r="C1038" s="6">
        <v>1030</v>
      </c>
      <c r="D1038" s="6">
        <v>8</v>
      </c>
      <c r="E1038" s="2">
        <f t="shared" si="265"/>
        <v>4.0555555555555554</v>
      </c>
      <c r="F1038" s="12">
        <v>14.6</v>
      </c>
      <c r="G1038" s="17">
        <f t="shared" si="270"/>
        <v>1.5833333333333333</v>
      </c>
      <c r="H1038" s="17">
        <f t="shared" si="271"/>
        <v>5.7</v>
      </c>
      <c r="I1038" s="27">
        <f t="shared" si="256"/>
        <v>2303.75</v>
      </c>
      <c r="J1038" s="27">
        <f t="shared" si="257"/>
        <v>285.471</v>
      </c>
      <c r="K1038" s="27">
        <f t="shared" si="258"/>
        <v>6.9642340779320984</v>
      </c>
      <c r="L1038" s="27">
        <f t="shared" si="266"/>
        <v>2596.1852340779319</v>
      </c>
      <c r="M1038" s="31">
        <f t="shared" si="267"/>
        <v>10.528973449316055</v>
      </c>
      <c r="N1038" s="28">
        <f t="shared" si="259"/>
        <v>0</v>
      </c>
      <c r="O1038" s="29" t="str">
        <f t="shared" si="260"/>
        <v>Not Braking</v>
      </c>
      <c r="P1038" s="36">
        <f t="shared" si="261"/>
        <v>10528.973449316056</v>
      </c>
      <c r="Q1038" s="36">
        <f>SUM(P$8:P1038)</f>
        <v>2820508.410222277</v>
      </c>
      <c r="R1038" s="36">
        <f t="shared" si="268"/>
        <v>10528.973449316056</v>
      </c>
      <c r="S1038" s="36">
        <f>SUM(R$8:R1038)</f>
        <v>5473049.9511193363</v>
      </c>
      <c r="T1038" s="36">
        <f t="shared" si="269"/>
        <v>-2652541.5408970593</v>
      </c>
      <c r="U1038" s="17"/>
      <c r="V1038" s="24"/>
      <c r="BH1038">
        <f t="shared" si="262"/>
        <v>0</v>
      </c>
      <c r="BI1038">
        <f t="shared" si="263"/>
        <v>14.6</v>
      </c>
      <c r="BJ1038">
        <f t="shared" si="264"/>
        <v>4.0555555555555554</v>
      </c>
    </row>
    <row r="1039" spans="2:62" x14ac:dyDescent="0.2">
      <c r="B1039" s="6" t="s">
        <v>27</v>
      </c>
      <c r="C1039" s="6">
        <v>1031</v>
      </c>
      <c r="D1039" s="6">
        <v>9</v>
      </c>
      <c r="E1039" s="2">
        <f t="shared" si="265"/>
        <v>5.5555555555555554</v>
      </c>
      <c r="F1039" s="12">
        <v>20</v>
      </c>
      <c r="G1039" s="17">
        <f t="shared" si="270"/>
        <v>1.3611111111111109</v>
      </c>
      <c r="H1039" s="17">
        <f t="shared" si="271"/>
        <v>4.8999999999999995</v>
      </c>
      <c r="I1039" s="27">
        <f t="shared" si="256"/>
        <v>1980.4166666666665</v>
      </c>
      <c r="J1039" s="27">
        <f t="shared" si="257"/>
        <v>285.471</v>
      </c>
      <c r="K1039" s="27">
        <f t="shared" si="258"/>
        <v>13.068557098765432</v>
      </c>
      <c r="L1039" s="27">
        <f t="shared" si="266"/>
        <v>2278.9562237654318</v>
      </c>
      <c r="M1039" s="31">
        <f t="shared" si="267"/>
        <v>12.660867909807953</v>
      </c>
      <c r="N1039" s="28">
        <f t="shared" si="259"/>
        <v>0</v>
      </c>
      <c r="O1039" s="29" t="str">
        <f t="shared" si="260"/>
        <v>Not Braking</v>
      </c>
      <c r="P1039" s="36">
        <f t="shared" si="261"/>
        <v>12660.867909807954</v>
      </c>
      <c r="Q1039" s="36">
        <f>SUM(P$8:P1039)</f>
        <v>2833169.2781320852</v>
      </c>
      <c r="R1039" s="36">
        <f t="shared" si="268"/>
        <v>12660.867909807954</v>
      </c>
      <c r="S1039" s="36">
        <f>SUM(R$8:R1039)</f>
        <v>5485710.819029144</v>
      </c>
      <c r="T1039" s="36">
        <f t="shared" si="269"/>
        <v>-2652541.5408970588</v>
      </c>
      <c r="U1039" s="17"/>
      <c r="V1039" s="24"/>
      <c r="BH1039">
        <f t="shared" si="262"/>
        <v>0</v>
      </c>
      <c r="BI1039">
        <f t="shared" si="263"/>
        <v>20</v>
      </c>
      <c r="BJ1039">
        <f t="shared" si="264"/>
        <v>5.5555555555555554</v>
      </c>
    </row>
    <row r="1040" spans="2:62" x14ac:dyDescent="0.2">
      <c r="B1040" s="6" t="s">
        <v>27</v>
      </c>
      <c r="C1040" s="6">
        <v>1032</v>
      </c>
      <c r="D1040" s="6">
        <v>10</v>
      </c>
      <c r="E1040" s="2">
        <f t="shared" si="265"/>
        <v>6.7777777777777777</v>
      </c>
      <c r="F1040" s="12">
        <v>24.4</v>
      </c>
      <c r="G1040" s="17">
        <f t="shared" si="270"/>
        <v>1.1388888888888888</v>
      </c>
      <c r="H1040" s="17">
        <f t="shared" si="271"/>
        <v>4.0999999999999996</v>
      </c>
      <c r="I1040" s="27">
        <f t="shared" si="256"/>
        <v>1657.0833333333333</v>
      </c>
      <c r="J1040" s="27">
        <f t="shared" si="257"/>
        <v>285.471</v>
      </c>
      <c r="K1040" s="27">
        <f t="shared" si="258"/>
        <v>19.451240385802471</v>
      </c>
      <c r="L1040" s="27">
        <f t="shared" si="266"/>
        <v>1962.0055737191358</v>
      </c>
      <c r="M1040" s="31">
        <f t="shared" si="267"/>
        <v>13.298037777429698</v>
      </c>
      <c r="N1040" s="28">
        <f t="shared" si="259"/>
        <v>0</v>
      </c>
      <c r="O1040" s="29" t="str">
        <f t="shared" si="260"/>
        <v>Not Braking</v>
      </c>
      <c r="P1040" s="36">
        <f t="shared" si="261"/>
        <v>13298.037777429698</v>
      </c>
      <c r="Q1040" s="36">
        <f>SUM(P$8:P1040)</f>
        <v>2846467.3159095151</v>
      </c>
      <c r="R1040" s="36">
        <f t="shared" si="268"/>
        <v>13298.037777429698</v>
      </c>
      <c r="S1040" s="36">
        <f>SUM(R$8:R1040)</f>
        <v>5499008.8568065735</v>
      </c>
      <c r="T1040" s="36">
        <f t="shared" si="269"/>
        <v>-2652541.5408970583</v>
      </c>
      <c r="U1040" s="17"/>
      <c r="V1040" s="24"/>
      <c r="BH1040">
        <f t="shared" si="262"/>
        <v>0</v>
      </c>
      <c r="BI1040">
        <f t="shared" si="263"/>
        <v>24.4</v>
      </c>
      <c r="BJ1040">
        <f t="shared" si="264"/>
        <v>6.7777777777777768</v>
      </c>
    </row>
    <row r="1041" spans="2:62" x14ac:dyDescent="0.2">
      <c r="B1041" s="6" t="s">
        <v>27</v>
      </c>
      <c r="C1041" s="6">
        <v>1033</v>
      </c>
      <c r="D1041" s="6">
        <v>11</v>
      </c>
      <c r="E1041" s="2">
        <f t="shared" si="265"/>
        <v>7.833333333333333</v>
      </c>
      <c r="F1041" s="12">
        <v>28.2</v>
      </c>
      <c r="G1041" s="17">
        <f t="shared" si="270"/>
        <v>1.0138888888888891</v>
      </c>
      <c r="H1041" s="17">
        <f t="shared" si="271"/>
        <v>3.6500000000000004</v>
      </c>
      <c r="I1041" s="27">
        <f t="shared" si="256"/>
        <v>1475.2083333333335</v>
      </c>
      <c r="J1041" s="27">
        <f t="shared" si="257"/>
        <v>285.471</v>
      </c>
      <c r="K1041" s="27">
        <f t="shared" si="258"/>
        <v>25.981598368055554</v>
      </c>
      <c r="L1041" s="27">
        <f t="shared" si="266"/>
        <v>1786.660931701389</v>
      </c>
      <c r="M1041" s="31">
        <f t="shared" si="267"/>
        <v>13.995510631660879</v>
      </c>
      <c r="N1041" s="28">
        <f t="shared" si="259"/>
        <v>0</v>
      </c>
      <c r="O1041" s="29" t="str">
        <f t="shared" si="260"/>
        <v>Not Braking</v>
      </c>
      <c r="P1041" s="36">
        <f t="shared" si="261"/>
        <v>13995.51063166088</v>
      </c>
      <c r="Q1041" s="36">
        <f>SUM(P$8:P1041)</f>
        <v>2860462.8265411761</v>
      </c>
      <c r="R1041" s="36">
        <f t="shared" si="268"/>
        <v>13995.51063166088</v>
      </c>
      <c r="S1041" s="36">
        <f>SUM(R$8:R1041)</f>
        <v>5513004.3674382344</v>
      </c>
      <c r="T1041" s="36">
        <f t="shared" si="269"/>
        <v>-2652541.5408970583</v>
      </c>
      <c r="U1041" s="17"/>
      <c r="V1041" s="24"/>
      <c r="BH1041">
        <f t="shared" si="262"/>
        <v>0</v>
      </c>
      <c r="BI1041">
        <f t="shared" si="263"/>
        <v>28.2</v>
      </c>
      <c r="BJ1041">
        <f t="shared" si="264"/>
        <v>7.833333333333333</v>
      </c>
    </row>
    <row r="1042" spans="2:62" x14ac:dyDescent="0.2">
      <c r="B1042" s="6" t="s">
        <v>27</v>
      </c>
      <c r="C1042" s="6">
        <v>1034</v>
      </c>
      <c r="D1042" s="6">
        <v>12</v>
      </c>
      <c r="E1042" s="2">
        <f t="shared" si="265"/>
        <v>8.8055555555555554</v>
      </c>
      <c r="F1042" s="12">
        <v>31.7</v>
      </c>
      <c r="G1042" s="17">
        <f t="shared" si="270"/>
        <v>0.94444444444444453</v>
      </c>
      <c r="H1042" s="17">
        <f t="shared" si="271"/>
        <v>3.4000000000000004</v>
      </c>
      <c r="I1042" s="27">
        <f t="shared" si="256"/>
        <v>1374.1666666666667</v>
      </c>
      <c r="J1042" s="27">
        <f t="shared" si="257"/>
        <v>285.471</v>
      </c>
      <c r="K1042" s="27">
        <f t="shared" si="258"/>
        <v>32.831155857445985</v>
      </c>
      <c r="L1042" s="27">
        <f t="shared" si="266"/>
        <v>1692.4688225241127</v>
      </c>
      <c r="M1042" s="31">
        <f t="shared" si="267"/>
        <v>14.90312824278177</v>
      </c>
      <c r="N1042" s="28">
        <f t="shared" si="259"/>
        <v>0</v>
      </c>
      <c r="O1042" s="29" t="str">
        <f t="shared" si="260"/>
        <v>Not Braking</v>
      </c>
      <c r="P1042" s="36">
        <f t="shared" si="261"/>
        <v>14903.12824278177</v>
      </c>
      <c r="Q1042" s="36">
        <f>SUM(P$8:P1042)</f>
        <v>2875365.9547839579</v>
      </c>
      <c r="R1042" s="36">
        <f t="shared" si="268"/>
        <v>14903.12824278177</v>
      </c>
      <c r="S1042" s="36">
        <f>SUM(R$8:R1042)</f>
        <v>5527907.4956810158</v>
      </c>
      <c r="T1042" s="36">
        <f t="shared" si="269"/>
        <v>-2652541.5408970579</v>
      </c>
      <c r="U1042" s="17"/>
      <c r="V1042" s="24"/>
      <c r="BH1042">
        <f t="shared" si="262"/>
        <v>0</v>
      </c>
      <c r="BI1042">
        <f t="shared" si="263"/>
        <v>31.7</v>
      </c>
      <c r="BJ1042">
        <f t="shared" si="264"/>
        <v>8.8055555555555554</v>
      </c>
    </row>
    <row r="1043" spans="2:62" x14ac:dyDescent="0.2">
      <c r="B1043" s="6" t="s">
        <v>27</v>
      </c>
      <c r="C1043" s="6">
        <v>1035</v>
      </c>
      <c r="D1043" s="6">
        <v>13</v>
      </c>
      <c r="E1043" s="2">
        <f t="shared" si="265"/>
        <v>9.7222222222222214</v>
      </c>
      <c r="F1043" s="12">
        <v>35</v>
      </c>
      <c r="G1043" s="17">
        <f t="shared" si="270"/>
        <v>0.81944444444444475</v>
      </c>
      <c r="H1043" s="17">
        <f t="shared" si="271"/>
        <v>2.9500000000000011</v>
      </c>
      <c r="I1043" s="27">
        <f t="shared" si="256"/>
        <v>1192.2916666666672</v>
      </c>
      <c r="J1043" s="27">
        <f t="shared" si="257"/>
        <v>285.471</v>
      </c>
      <c r="K1043" s="27">
        <f t="shared" si="258"/>
        <v>40.022456114969131</v>
      </c>
      <c r="L1043" s="27">
        <f t="shared" si="266"/>
        <v>1517.7851227816363</v>
      </c>
      <c r="M1043" s="31">
        <f t="shared" si="267"/>
        <v>14.756244249265908</v>
      </c>
      <c r="N1043" s="28">
        <f t="shared" si="259"/>
        <v>0</v>
      </c>
      <c r="O1043" s="29" t="str">
        <f t="shared" si="260"/>
        <v>Not Braking</v>
      </c>
      <c r="P1043" s="36">
        <f t="shared" si="261"/>
        <v>14756.244249265908</v>
      </c>
      <c r="Q1043" s="36">
        <f>SUM(P$8:P1043)</f>
        <v>2890122.199033224</v>
      </c>
      <c r="R1043" s="36">
        <f t="shared" si="268"/>
        <v>14756.244249265908</v>
      </c>
      <c r="S1043" s="36">
        <f>SUM(R$8:R1043)</f>
        <v>5542663.7399302814</v>
      </c>
      <c r="T1043" s="36">
        <f t="shared" si="269"/>
        <v>-2652541.5408970574</v>
      </c>
      <c r="U1043" s="17"/>
      <c r="V1043" s="24"/>
      <c r="BH1043">
        <f t="shared" si="262"/>
        <v>0</v>
      </c>
      <c r="BI1043">
        <f t="shared" si="263"/>
        <v>35</v>
      </c>
      <c r="BJ1043">
        <f t="shared" si="264"/>
        <v>9.7222222222222214</v>
      </c>
    </row>
    <row r="1044" spans="2:62" x14ac:dyDescent="0.2">
      <c r="B1044" s="6" t="s">
        <v>27</v>
      </c>
      <c r="C1044" s="6">
        <v>1036</v>
      </c>
      <c r="D1044" s="6">
        <v>14</v>
      </c>
      <c r="E1044" s="2">
        <f t="shared" si="265"/>
        <v>10.444444444444445</v>
      </c>
      <c r="F1044" s="12">
        <v>37.6</v>
      </c>
      <c r="G1044" s="17">
        <f t="shared" si="270"/>
        <v>0.65277777777777812</v>
      </c>
      <c r="H1044" s="17">
        <f t="shared" si="271"/>
        <v>2.3500000000000014</v>
      </c>
      <c r="I1044" s="27">
        <f t="shared" si="256"/>
        <v>949.7916666666672</v>
      </c>
      <c r="J1044" s="27">
        <f t="shared" si="257"/>
        <v>285.471</v>
      </c>
      <c r="K1044" s="27">
        <f t="shared" si="258"/>
        <v>46.189508209876543</v>
      </c>
      <c r="L1044" s="27">
        <f t="shared" si="266"/>
        <v>1281.4521748765437</v>
      </c>
      <c r="M1044" s="31">
        <f t="shared" si="267"/>
        <v>13.384056048710569</v>
      </c>
      <c r="N1044" s="28">
        <f t="shared" si="259"/>
        <v>0</v>
      </c>
      <c r="O1044" s="29" t="str">
        <f t="shared" si="260"/>
        <v>Not Braking</v>
      </c>
      <c r="P1044" s="36">
        <f t="shared" si="261"/>
        <v>13384.056048710569</v>
      </c>
      <c r="Q1044" s="36">
        <f>SUM(P$8:P1044)</f>
        <v>2903506.2550819344</v>
      </c>
      <c r="R1044" s="36">
        <f t="shared" si="268"/>
        <v>13384.056048710569</v>
      </c>
      <c r="S1044" s="36">
        <f>SUM(R$8:R1044)</f>
        <v>5556047.7959789922</v>
      </c>
      <c r="T1044" s="36">
        <f t="shared" si="269"/>
        <v>-2652541.5408970579</v>
      </c>
      <c r="U1044" s="17"/>
      <c r="V1044" s="24"/>
      <c r="BH1044">
        <f t="shared" si="262"/>
        <v>0</v>
      </c>
      <c r="BI1044">
        <f t="shared" si="263"/>
        <v>37.6</v>
      </c>
      <c r="BJ1044">
        <f t="shared" si="264"/>
        <v>10.444444444444445</v>
      </c>
    </row>
    <row r="1045" spans="2:62" x14ac:dyDescent="0.2">
      <c r="B1045" s="6" t="s">
        <v>27</v>
      </c>
      <c r="C1045" s="6">
        <v>1037</v>
      </c>
      <c r="D1045" s="6">
        <v>15</v>
      </c>
      <c r="E1045" s="2">
        <f t="shared" si="265"/>
        <v>11.027777777777779</v>
      </c>
      <c r="F1045" s="12">
        <v>39.700000000000003</v>
      </c>
      <c r="G1045" s="17">
        <f t="shared" si="270"/>
        <v>0.54166666666666641</v>
      </c>
      <c r="H1045" s="17">
        <f t="shared" si="271"/>
        <v>1.9499999999999993</v>
      </c>
      <c r="I1045" s="27">
        <f t="shared" si="256"/>
        <v>788.12499999999966</v>
      </c>
      <c r="J1045" s="27">
        <f t="shared" si="257"/>
        <v>285.471</v>
      </c>
      <c r="K1045" s="27">
        <f t="shared" si="258"/>
        <v>51.493055394483029</v>
      </c>
      <c r="L1045" s="27">
        <f t="shared" si="266"/>
        <v>1125.0890553944828</v>
      </c>
      <c r="M1045" s="31">
        <f t="shared" si="267"/>
        <v>12.407232083100268</v>
      </c>
      <c r="N1045" s="28">
        <f t="shared" si="259"/>
        <v>0</v>
      </c>
      <c r="O1045" s="29" t="str">
        <f t="shared" si="260"/>
        <v>Not Braking</v>
      </c>
      <c r="P1045" s="36">
        <f t="shared" si="261"/>
        <v>12407.232083100269</v>
      </c>
      <c r="Q1045" s="36">
        <f>SUM(P$8:P1045)</f>
        <v>2915913.4871650347</v>
      </c>
      <c r="R1045" s="36">
        <f t="shared" si="268"/>
        <v>12407.232083100269</v>
      </c>
      <c r="S1045" s="36">
        <f>SUM(R$8:R1045)</f>
        <v>5568455.0280620921</v>
      </c>
      <c r="T1045" s="36">
        <f t="shared" si="269"/>
        <v>-2652541.5408970574</v>
      </c>
      <c r="U1045" s="17"/>
      <c r="V1045" s="24"/>
      <c r="BH1045">
        <f t="shared" si="262"/>
        <v>0</v>
      </c>
      <c r="BI1045">
        <f t="shared" si="263"/>
        <v>39.700000000000003</v>
      </c>
      <c r="BJ1045">
        <f t="shared" si="264"/>
        <v>11.027777777777779</v>
      </c>
    </row>
    <row r="1046" spans="2:62" x14ac:dyDescent="0.2">
      <c r="B1046" s="6" t="s">
        <v>27</v>
      </c>
      <c r="C1046" s="6">
        <v>1038</v>
      </c>
      <c r="D1046" s="6">
        <v>16</v>
      </c>
      <c r="E1046" s="2">
        <f t="shared" si="265"/>
        <v>11.527777777777779</v>
      </c>
      <c r="F1046" s="12">
        <v>41.5</v>
      </c>
      <c r="G1046" s="17">
        <f t="shared" si="270"/>
        <v>0.54166666666666641</v>
      </c>
      <c r="H1046" s="17">
        <f t="shared" si="271"/>
        <v>1.9499999999999993</v>
      </c>
      <c r="I1046" s="27">
        <f t="shared" si="256"/>
        <v>788.12499999999966</v>
      </c>
      <c r="J1046" s="27">
        <f t="shared" si="257"/>
        <v>285.471</v>
      </c>
      <c r="K1046" s="27">
        <f t="shared" si="258"/>
        <v>56.268306158371921</v>
      </c>
      <c r="L1046" s="27">
        <f t="shared" si="266"/>
        <v>1129.8643061583716</v>
      </c>
      <c r="M1046" s="31">
        <f t="shared" si="267"/>
        <v>13.024824640436785</v>
      </c>
      <c r="N1046" s="28">
        <f t="shared" si="259"/>
        <v>0</v>
      </c>
      <c r="O1046" s="29" t="str">
        <f t="shared" si="260"/>
        <v>Not Braking</v>
      </c>
      <c r="P1046" s="36">
        <f t="shared" si="261"/>
        <v>13024.824640436786</v>
      </c>
      <c r="Q1046" s="36">
        <f>SUM(P$8:P1046)</f>
        <v>2928938.3118054713</v>
      </c>
      <c r="R1046" s="36">
        <f t="shared" si="268"/>
        <v>13024.824640436786</v>
      </c>
      <c r="S1046" s="36">
        <f>SUM(R$8:R1046)</f>
        <v>5581479.8527025292</v>
      </c>
      <c r="T1046" s="36">
        <f t="shared" si="269"/>
        <v>-2652541.5408970579</v>
      </c>
      <c r="U1046" s="17"/>
      <c r="V1046" s="24"/>
      <c r="BH1046">
        <f t="shared" si="262"/>
        <v>0</v>
      </c>
      <c r="BI1046">
        <f t="shared" si="263"/>
        <v>41.5</v>
      </c>
      <c r="BJ1046">
        <f t="shared" si="264"/>
        <v>11.527777777777777</v>
      </c>
    </row>
    <row r="1047" spans="2:62" x14ac:dyDescent="0.2">
      <c r="B1047" s="6" t="s">
        <v>27</v>
      </c>
      <c r="C1047" s="6">
        <v>1039</v>
      </c>
      <c r="D1047" s="6">
        <v>17</v>
      </c>
      <c r="E1047" s="2">
        <f t="shared" si="265"/>
        <v>12.111111111111111</v>
      </c>
      <c r="F1047" s="12">
        <v>43.6</v>
      </c>
      <c r="G1047" s="17">
        <f t="shared" si="270"/>
        <v>0.625</v>
      </c>
      <c r="H1047" s="17">
        <f t="shared" si="271"/>
        <v>2.25</v>
      </c>
      <c r="I1047" s="27">
        <f t="shared" si="256"/>
        <v>909.375</v>
      </c>
      <c r="J1047" s="27">
        <f t="shared" si="257"/>
        <v>285.471</v>
      </c>
      <c r="K1047" s="27">
        <f t="shared" si="258"/>
        <v>62.107010756172841</v>
      </c>
      <c r="L1047" s="27">
        <f t="shared" si="266"/>
        <v>1256.9530107561727</v>
      </c>
      <c r="M1047" s="31">
        <f t="shared" si="267"/>
        <v>15.223097574713647</v>
      </c>
      <c r="N1047" s="28">
        <f t="shared" si="259"/>
        <v>0</v>
      </c>
      <c r="O1047" s="29" t="str">
        <f t="shared" si="260"/>
        <v>Not Braking</v>
      </c>
      <c r="P1047" s="36">
        <f t="shared" si="261"/>
        <v>15223.097574713647</v>
      </c>
      <c r="Q1047" s="36">
        <f>SUM(P$8:P1047)</f>
        <v>2944161.409380185</v>
      </c>
      <c r="R1047" s="36">
        <f t="shared" si="268"/>
        <v>15223.097574713647</v>
      </c>
      <c r="S1047" s="36">
        <f>SUM(R$8:R1047)</f>
        <v>5596702.9502772428</v>
      </c>
      <c r="T1047" s="36">
        <f t="shared" si="269"/>
        <v>-2652541.5408970579</v>
      </c>
      <c r="U1047" s="17"/>
      <c r="V1047" s="24"/>
      <c r="BH1047">
        <f t="shared" si="262"/>
        <v>0</v>
      </c>
      <c r="BI1047">
        <f t="shared" si="263"/>
        <v>43.6</v>
      </c>
      <c r="BJ1047">
        <f t="shared" si="264"/>
        <v>12.111111111111111</v>
      </c>
    </row>
    <row r="1048" spans="2:62" x14ac:dyDescent="0.2">
      <c r="B1048" s="6" t="s">
        <v>27</v>
      </c>
      <c r="C1048" s="6">
        <v>1040</v>
      </c>
      <c r="D1048" s="6">
        <v>18</v>
      </c>
      <c r="E1048" s="2">
        <f t="shared" si="265"/>
        <v>12.777777777777779</v>
      </c>
      <c r="F1048" s="12">
        <v>46</v>
      </c>
      <c r="G1048" s="17">
        <f t="shared" si="270"/>
        <v>0.6666666666666663</v>
      </c>
      <c r="H1048" s="17">
        <f t="shared" si="271"/>
        <v>2.3999999999999986</v>
      </c>
      <c r="I1048" s="27">
        <f t="shared" si="256"/>
        <v>969.99999999999943</v>
      </c>
      <c r="J1048" s="27">
        <f t="shared" si="257"/>
        <v>285.471</v>
      </c>
      <c r="K1048" s="27">
        <f t="shared" si="258"/>
        <v>69.132667052469145</v>
      </c>
      <c r="L1048" s="27">
        <f t="shared" si="266"/>
        <v>1324.6036670524686</v>
      </c>
      <c r="M1048" s="31">
        <f t="shared" si="267"/>
        <v>16.925491301225989</v>
      </c>
      <c r="N1048" s="28">
        <f t="shared" si="259"/>
        <v>0</v>
      </c>
      <c r="O1048" s="29" t="str">
        <f t="shared" si="260"/>
        <v>Not Braking</v>
      </c>
      <c r="P1048" s="36">
        <f t="shared" si="261"/>
        <v>16925.491301225989</v>
      </c>
      <c r="Q1048" s="36">
        <f>SUM(P$8:P1048)</f>
        <v>2961086.9006814109</v>
      </c>
      <c r="R1048" s="36">
        <f t="shared" si="268"/>
        <v>16925.491301225989</v>
      </c>
      <c r="S1048" s="36">
        <f>SUM(R$8:R1048)</f>
        <v>5613628.4415784692</v>
      </c>
      <c r="T1048" s="36">
        <f t="shared" si="269"/>
        <v>-2652541.5408970583</v>
      </c>
      <c r="U1048" s="17"/>
      <c r="V1048" s="24"/>
      <c r="BH1048">
        <f t="shared" si="262"/>
        <v>0</v>
      </c>
      <c r="BI1048">
        <f t="shared" si="263"/>
        <v>46</v>
      </c>
      <c r="BJ1048">
        <f t="shared" si="264"/>
        <v>12.777777777777777</v>
      </c>
    </row>
    <row r="1049" spans="2:62" x14ac:dyDescent="0.2">
      <c r="B1049" s="6" t="s">
        <v>27</v>
      </c>
      <c r="C1049" s="6">
        <v>1041</v>
      </c>
      <c r="D1049" s="6">
        <v>19</v>
      </c>
      <c r="E1049" s="2">
        <f t="shared" si="265"/>
        <v>13.444444444444445</v>
      </c>
      <c r="F1049" s="12">
        <v>48.4</v>
      </c>
      <c r="G1049" s="17">
        <f t="shared" si="270"/>
        <v>0.625</v>
      </c>
      <c r="H1049" s="17">
        <f t="shared" si="271"/>
        <v>2.25</v>
      </c>
      <c r="I1049" s="27">
        <f t="shared" si="256"/>
        <v>909.375</v>
      </c>
      <c r="J1049" s="27">
        <f t="shared" si="257"/>
        <v>285.471</v>
      </c>
      <c r="K1049" s="27">
        <f t="shared" si="258"/>
        <v>76.534697793209887</v>
      </c>
      <c r="L1049" s="27">
        <f t="shared" si="266"/>
        <v>1271.3806977932099</v>
      </c>
      <c r="M1049" s="31">
        <f t="shared" si="267"/>
        <v>17.093007159219823</v>
      </c>
      <c r="N1049" s="28">
        <f t="shared" si="259"/>
        <v>0</v>
      </c>
      <c r="O1049" s="29" t="str">
        <f t="shared" si="260"/>
        <v>Not Braking</v>
      </c>
      <c r="P1049" s="36">
        <f t="shared" si="261"/>
        <v>17093.007159219822</v>
      </c>
      <c r="Q1049" s="36">
        <f>SUM(P$8:P1049)</f>
        <v>2978179.907840631</v>
      </c>
      <c r="R1049" s="36">
        <f t="shared" si="268"/>
        <v>17093.007159219822</v>
      </c>
      <c r="S1049" s="36">
        <f>SUM(R$8:R1049)</f>
        <v>5630721.4487376893</v>
      </c>
      <c r="T1049" s="36">
        <f t="shared" si="269"/>
        <v>-2652541.5408970583</v>
      </c>
      <c r="U1049" s="17"/>
      <c r="V1049" s="24"/>
      <c r="BH1049">
        <f t="shared" si="262"/>
        <v>0</v>
      </c>
      <c r="BI1049">
        <f t="shared" si="263"/>
        <v>48.4</v>
      </c>
      <c r="BJ1049">
        <f t="shared" si="264"/>
        <v>13.444444444444443</v>
      </c>
    </row>
    <row r="1050" spans="2:62" x14ac:dyDescent="0.2">
      <c r="B1050" s="6" t="s">
        <v>27</v>
      </c>
      <c r="C1050" s="6">
        <v>1042</v>
      </c>
      <c r="D1050" s="6">
        <v>20</v>
      </c>
      <c r="E1050" s="2">
        <f t="shared" si="265"/>
        <v>14.027777777777779</v>
      </c>
      <c r="F1050" s="12">
        <v>50.5</v>
      </c>
      <c r="G1050" s="17">
        <f t="shared" si="270"/>
        <v>0.4861111111111111</v>
      </c>
      <c r="H1050" s="17">
        <f t="shared" si="271"/>
        <v>1.75</v>
      </c>
      <c r="I1050" s="27">
        <f t="shared" si="256"/>
        <v>707.29166666666663</v>
      </c>
      <c r="J1050" s="27">
        <f t="shared" si="257"/>
        <v>285.471</v>
      </c>
      <c r="K1050" s="27">
        <f t="shared" si="258"/>
        <v>83.32021935281638</v>
      </c>
      <c r="L1050" s="27">
        <f t="shared" si="266"/>
        <v>1076.0828860194829</v>
      </c>
      <c r="M1050" s="31">
        <f t="shared" si="267"/>
        <v>15.09505159555108</v>
      </c>
      <c r="N1050" s="28">
        <f t="shared" si="259"/>
        <v>0</v>
      </c>
      <c r="O1050" s="29" t="str">
        <f t="shared" si="260"/>
        <v>Not Braking</v>
      </c>
      <c r="P1050" s="36">
        <f t="shared" si="261"/>
        <v>15095.05159555108</v>
      </c>
      <c r="Q1050" s="36">
        <f>SUM(P$8:P1050)</f>
        <v>2993274.9594361819</v>
      </c>
      <c r="R1050" s="36">
        <f t="shared" si="268"/>
        <v>15095.05159555108</v>
      </c>
      <c r="S1050" s="36">
        <f>SUM(R$8:R1050)</f>
        <v>5645816.5003332403</v>
      </c>
      <c r="T1050" s="36">
        <f t="shared" si="269"/>
        <v>-2652541.5408970583</v>
      </c>
      <c r="U1050" s="17"/>
      <c r="V1050" s="24"/>
      <c r="BH1050">
        <f t="shared" si="262"/>
        <v>0</v>
      </c>
      <c r="BI1050">
        <f t="shared" si="263"/>
        <v>50.5</v>
      </c>
      <c r="BJ1050">
        <f t="shared" si="264"/>
        <v>14.027777777777777</v>
      </c>
    </row>
    <row r="1051" spans="2:62" x14ac:dyDescent="0.2">
      <c r="B1051" s="6" t="s">
        <v>27</v>
      </c>
      <c r="C1051" s="6">
        <v>1043</v>
      </c>
      <c r="D1051" s="6">
        <v>21</v>
      </c>
      <c r="E1051" s="2">
        <f t="shared" si="265"/>
        <v>14.416666666666666</v>
      </c>
      <c r="F1051" s="12">
        <v>51.9</v>
      </c>
      <c r="G1051" s="17">
        <f t="shared" si="270"/>
        <v>0.29166666666666685</v>
      </c>
      <c r="H1051" s="17">
        <f t="shared" si="271"/>
        <v>1.0500000000000007</v>
      </c>
      <c r="I1051" s="27">
        <f t="shared" si="256"/>
        <v>424.37500000000028</v>
      </c>
      <c r="J1051" s="27">
        <f t="shared" si="257"/>
        <v>285.471</v>
      </c>
      <c r="K1051" s="27">
        <f t="shared" si="258"/>
        <v>88.003990217013893</v>
      </c>
      <c r="L1051" s="27">
        <f t="shared" si="266"/>
        <v>797.84999021701424</v>
      </c>
      <c r="M1051" s="31">
        <f t="shared" si="267"/>
        <v>11.502337358961954</v>
      </c>
      <c r="N1051" s="28">
        <f t="shared" si="259"/>
        <v>0</v>
      </c>
      <c r="O1051" s="29" t="str">
        <f t="shared" si="260"/>
        <v>Not Braking</v>
      </c>
      <c r="P1051" s="36">
        <f t="shared" si="261"/>
        <v>11502.337358961955</v>
      </c>
      <c r="Q1051" s="36">
        <f>SUM(P$8:P1051)</f>
        <v>3004777.2967951437</v>
      </c>
      <c r="R1051" s="36">
        <f t="shared" si="268"/>
        <v>11502.337358961955</v>
      </c>
      <c r="S1051" s="36">
        <f>SUM(R$8:R1051)</f>
        <v>5657318.8376922021</v>
      </c>
      <c r="T1051" s="36">
        <f t="shared" si="269"/>
        <v>-2652541.5408970583</v>
      </c>
      <c r="U1051" s="17"/>
      <c r="V1051" s="24"/>
      <c r="BH1051">
        <f t="shared" si="262"/>
        <v>0</v>
      </c>
      <c r="BI1051">
        <f t="shared" si="263"/>
        <v>51.9</v>
      </c>
      <c r="BJ1051">
        <f t="shared" si="264"/>
        <v>14.416666666666666</v>
      </c>
    </row>
    <row r="1052" spans="2:62" x14ac:dyDescent="0.2">
      <c r="B1052" s="6" t="s">
        <v>27</v>
      </c>
      <c r="C1052" s="6">
        <v>1044</v>
      </c>
      <c r="D1052" s="6">
        <v>22</v>
      </c>
      <c r="E1052" s="2">
        <f t="shared" si="265"/>
        <v>14.611111111111111</v>
      </c>
      <c r="F1052" s="12">
        <v>52.6</v>
      </c>
      <c r="G1052" s="17">
        <f t="shared" si="270"/>
        <v>0.12499999999999981</v>
      </c>
      <c r="H1052" s="17">
        <f t="shared" si="271"/>
        <v>0.44999999999999929</v>
      </c>
      <c r="I1052" s="27">
        <f t="shared" si="256"/>
        <v>181.87499999999972</v>
      </c>
      <c r="J1052" s="27">
        <f t="shared" si="257"/>
        <v>285.471</v>
      </c>
      <c r="K1052" s="27">
        <f t="shared" si="258"/>
        <v>90.393902596450616</v>
      </c>
      <c r="L1052" s="27">
        <f t="shared" si="266"/>
        <v>557.73990259645029</v>
      </c>
      <c r="M1052" s="31">
        <f t="shared" si="267"/>
        <v>8.1491996879370241</v>
      </c>
      <c r="N1052" s="28">
        <f t="shared" si="259"/>
        <v>0</v>
      </c>
      <c r="O1052" s="29" t="str">
        <f t="shared" si="260"/>
        <v>Not Braking</v>
      </c>
      <c r="P1052" s="36">
        <f t="shared" si="261"/>
        <v>8149.1996879370236</v>
      </c>
      <c r="Q1052" s="36">
        <f>SUM(P$8:P1052)</f>
        <v>3012926.4964830806</v>
      </c>
      <c r="R1052" s="36">
        <f t="shared" si="268"/>
        <v>8149.1996879370236</v>
      </c>
      <c r="S1052" s="36">
        <f>SUM(R$8:R1052)</f>
        <v>5665468.0373801393</v>
      </c>
      <c r="T1052" s="36">
        <f t="shared" si="269"/>
        <v>-2652541.5408970588</v>
      </c>
      <c r="U1052" s="17"/>
      <c r="V1052" s="24"/>
      <c r="BH1052">
        <f t="shared" si="262"/>
        <v>0</v>
      </c>
      <c r="BI1052">
        <f t="shared" si="263"/>
        <v>52.6</v>
      </c>
      <c r="BJ1052">
        <f t="shared" si="264"/>
        <v>14.611111111111111</v>
      </c>
    </row>
    <row r="1053" spans="2:62" x14ac:dyDescent="0.2">
      <c r="B1053" s="6" t="s">
        <v>27</v>
      </c>
      <c r="C1053" s="6">
        <v>1045</v>
      </c>
      <c r="D1053" s="6">
        <v>23</v>
      </c>
      <c r="E1053" s="2">
        <f t="shared" si="265"/>
        <v>14.666666666666666</v>
      </c>
      <c r="F1053" s="12">
        <v>52.8</v>
      </c>
      <c r="G1053" s="17">
        <f t="shared" si="270"/>
        <v>4.1666666666666269E-2</v>
      </c>
      <c r="H1053" s="17">
        <f t="shared" si="271"/>
        <v>0.14999999999999858</v>
      </c>
      <c r="I1053" s="27">
        <f t="shared" si="256"/>
        <v>60.624999999999424</v>
      </c>
      <c r="J1053" s="27">
        <f t="shared" si="257"/>
        <v>285.471</v>
      </c>
      <c r="K1053" s="27">
        <f t="shared" si="258"/>
        <v>91.082615555555549</v>
      </c>
      <c r="L1053" s="27">
        <f t="shared" si="266"/>
        <v>437.17861555555498</v>
      </c>
      <c r="M1053" s="31">
        <f t="shared" si="267"/>
        <v>6.4119530281481394</v>
      </c>
      <c r="N1053" s="28">
        <f t="shared" si="259"/>
        <v>0</v>
      </c>
      <c r="O1053" s="29" t="str">
        <f t="shared" si="260"/>
        <v>Not Braking</v>
      </c>
      <c r="P1053" s="36">
        <f t="shared" si="261"/>
        <v>6411.9530281481393</v>
      </c>
      <c r="Q1053" s="36">
        <f>SUM(P$8:P1053)</f>
        <v>3019338.4495112286</v>
      </c>
      <c r="R1053" s="36">
        <f t="shared" si="268"/>
        <v>6411.9530281481393</v>
      </c>
      <c r="S1053" s="36">
        <f>SUM(R$8:R1053)</f>
        <v>5671879.9904082874</v>
      </c>
      <c r="T1053" s="36">
        <f t="shared" si="269"/>
        <v>-2652541.5408970588</v>
      </c>
      <c r="U1053" s="17"/>
      <c r="V1053" s="24"/>
      <c r="BH1053">
        <f t="shared" si="262"/>
        <v>0</v>
      </c>
      <c r="BI1053">
        <f t="shared" si="263"/>
        <v>52.8</v>
      </c>
      <c r="BJ1053">
        <f t="shared" si="264"/>
        <v>14.666666666666666</v>
      </c>
    </row>
    <row r="1054" spans="2:62" x14ac:dyDescent="0.2">
      <c r="B1054" s="6" t="s">
        <v>27</v>
      </c>
      <c r="C1054" s="6">
        <v>1046</v>
      </c>
      <c r="D1054" s="6">
        <v>24</v>
      </c>
      <c r="E1054" s="2">
        <f t="shared" si="265"/>
        <v>14.694444444444445</v>
      </c>
      <c r="F1054" s="12">
        <v>52.9</v>
      </c>
      <c r="G1054" s="17">
        <f t="shared" si="270"/>
        <v>4.1666666666667261E-2</v>
      </c>
      <c r="H1054" s="17">
        <f t="shared" si="271"/>
        <v>0.15000000000000213</v>
      </c>
      <c r="I1054" s="27">
        <f t="shared" si="256"/>
        <v>60.625000000000867</v>
      </c>
      <c r="J1054" s="27">
        <f t="shared" si="257"/>
        <v>285.471</v>
      </c>
      <c r="K1054" s="27">
        <f t="shared" si="258"/>
        <v>91.427952176890443</v>
      </c>
      <c r="L1054" s="27">
        <f t="shared" si="266"/>
        <v>437.52395217689133</v>
      </c>
      <c r="M1054" s="31">
        <f t="shared" si="267"/>
        <v>6.4291714083770977</v>
      </c>
      <c r="N1054" s="28">
        <f t="shared" si="259"/>
        <v>0</v>
      </c>
      <c r="O1054" s="29" t="str">
        <f t="shared" si="260"/>
        <v>Not Braking</v>
      </c>
      <c r="P1054" s="36">
        <f t="shared" si="261"/>
        <v>6429.1714083770976</v>
      </c>
      <c r="Q1054" s="36">
        <f>SUM(P$8:P1054)</f>
        <v>3025767.6209196057</v>
      </c>
      <c r="R1054" s="36">
        <f t="shared" si="268"/>
        <v>6429.1714083770976</v>
      </c>
      <c r="S1054" s="36">
        <f>SUM(R$8:R1054)</f>
        <v>5678309.161816664</v>
      </c>
      <c r="T1054" s="36">
        <f t="shared" si="269"/>
        <v>-2652541.5408970583</v>
      </c>
      <c r="U1054" s="17"/>
      <c r="V1054" s="24"/>
      <c r="BH1054">
        <f t="shared" si="262"/>
        <v>0</v>
      </c>
      <c r="BI1054">
        <f t="shared" si="263"/>
        <v>52.9</v>
      </c>
      <c r="BJ1054">
        <f t="shared" si="264"/>
        <v>14.694444444444443</v>
      </c>
    </row>
    <row r="1055" spans="2:62" x14ac:dyDescent="0.2">
      <c r="B1055" s="6" t="s">
        <v>27</v>
      </c>
      <c r="C1055" s="6">
        <v>1047</v>
      </c>
      <c r="D1055" s="6">
        <v>25</v>
      </c>
      <c r="E1055" s="2">
        <f t="shared" si="265"/>
        <v>14.75</v>
      </c>
      <c r="F1055" s="12">
        <v>53.1</v>
      </c>
      <c r="G1055" s="17">
        <f t="shared" si="270"/>
        <v>5.5555555555555358E-2</v>
      </c>
      <c r="H1055" s="17">
        <f t="shared" si="271"/>
        <v>0.19999999999999929</v>
      </c>
      <c r="I1055" s="27">
        <f t="shared" si="256"/>
        <v>80.833333333333044</v>
      </c>
      <c r="J1055" s="27">
        <f t="shared" si="257"/>
        <v>285.471</v>
      </c>
      <c r="K1055" s="27">
        <f t="shared" si="258"/>
        <v>92.120585703125002</v>
      </c>
      <c r="L1055" s="27">
        <f t="shared" si="266"/>
        <v>458.42491903645805</v>
      </c>
      <c r="M1055" s="31">
        <f t="shared" si="267"/>
        <v>6.7617675557877561</v>
      </c>
      <c r="N1055" s="28">
        <f t="shared" si="259"/>
        <v>0</v>
      </c>
      <c r="O1055" s="29" t="str">
        <f t="shared" si="260"/>
        <v>Not Braking</v>
      </c>
      <c r="P1055" s="36">
        <f t="shared" si="261"/>
        <v>6761.7675557877565</v>
      </c>
      <c r="Q1055" s="36">
        <f>SUM(P$8:P1055)</f>
        <v>3032529.3884753934</v>
      </c>
      <c r="R1055" s="36">
        <f t="shared" si="268"/>
        <v>6761.7675557877565</v>
      </c>
      <c r="S1055" s="36">
        <f>SUM(R$8:R1055)</f>
        <v>5685070.9293724522</v>
      </c>
      <c r="T1055" s="36">
        <f t="shared" si="269"/>
        <v>-2652541.5408970588</v>
      </c>
      <c r="U1055" s="17"/>
      <c r="V1055" s="24"/>
      <c r="BH1055">
        <f t="shared" si="262"/>
        <v>0</v>
      </c>
      <c r="BI1055">
        <f t="shared" si="263"/>
        <v>53.1</v>
      </c>
      <c r="BJ1055">
        <f t="shared" si="264"/>
        <v>14.75</v>
      </c>
    </row>
    <row r="1056" spans="2:62" x14ac:dyDescent="0.2">
      <c r="B1056" s="6" t="s">
        <v>27</v>
      </c>
      <c r="C1056" s="6">
        <v>1048</v>
      </c>
      <c r="D1056" s="6">
        <v>26</v>
      </c>
      <c r="E1056" s="2">
        <f t="shared" si="265"/>
        <v>14.805555555555555</v>
      </c>
      <c r="F1056" s="12">
        <v>53.3</v>
      </c>
      <c r="G1056" s="17">
        <f t="shared" si="270"/>
        <v>0</v>
      </c>
      <c r="H1056" s="17">
        <f t="shared" si="271"/>
        <v>0</v>
      </c>
      <c r="I1056" s="27">
        <f t="shared" si="256"/>
        <v>0</v>
      </c>
      <c r="J1056" s="27">
        <f t="shared" si="257"/>
        <v>285.471</v>
      </c>
      <c r="K1056" s="27">
        <f t="shared" si="258"/>
        <v>92.81583294077933</v>
      </c>
      <c r="L1056" s="27">
        <f t="shared" si="266"/>
        <v>378.28683294077933</v>
      </c>
      <c r="M1056" s="31">
        <f t="shared" si="267"/>
        <v>5.6007467210398714</v>
      </c>
      <c r="N1056" s="28">
        <f t="shared" si="259"/>
        <v>0</v>
      </c>
      <c r="O1056" s="29" t="str">
        <f t="shared" si="260"/>
        <v>Not Braking</v>
      </c>
      <c r="P1056" s="36">
        <f t="shared" si="261"/>
        <v>5600.7467210398718</v>
      </c>
      <c r="Q1056" s="36">
        <f>SUM(P$8:P1056)</f>
        <v>3038130.1351964334</v>
      </c>
      <c r="R1056" s="36">
        <f t="shared" si="268"/>
        <v>5600.7467210398718</v>
      </c>
      <c r="S1056" s="36">
        <f>SUM(R$8:R1056)</f>
        <v>5690671.6760934917</v>
      </c>
      <c r="T1056" s="36">
        <f t="shared" si="269"/>
        <v>-2652541.5408970583</v>
      </c>
      <c r="U1056" s="17"/>
      <c r="V1056" s="24"/>
      <c r="BH1056">
        <f t="shared" si="262"/>
        <v>0</v>
      </c>
      <c r="BI1056">
        <f t="shared" si="263"/>
        <v>53.3</v>
      </c>
      <c r="BJ1056">
        <f t="shared" si="264"/>
        <v>14.805555555555554</v>
      </c>
    </row>
    <row r="1057" spans="2:62" x14ac:dyDescent="0.2">
      <c r="B1057" s="6" t="s">
        <v>27</v>
      </c>
      <c r="C1057" s="6">
        <v>1049</v>
      </c>
      <c r="D1057" s="6">
        <v>27</v>
      </c>
      <c r="E1057" s="2">
        <f t="shared" si="265"/>
        <v>14.75</v>
      </c>
      <c r="F1057" s="12">
        <v>53.1</v>
      </c>
      <c r="G1057" s="17">
        <f t="shared" si="270"/>
        <v>-0.1388888888888889</v>
      </c>
      <c r="H1057" s="17">
        <f t="shared" si="271"/>
        <v>-0.5</v>
      </c>
      <c r="I1057" s="27">
        <f t="shared" si="256"/>
        <v>-202.08333333333334</v>
      </c>
      <c r="J1057" s="27">
        <f t="shared" si="257"/>
        <v>285.471</v>
      </c>
      <c r="K1057" s="27">
        <f t="shared" si="258"/>
        <v>92.120585703125002</v>
      </c>
      <c r="L1057" s="27">
        <f t="shared" si="266"/>
        <v>175.50825236979168</v>
      </c>
      <c r="M1057" s="31">
        <f t="shared" si="267"/>
        <v>2.5887467224544269</v>
      </c>
      <c r="N1057" s="28">
        <f t="shared" si="259"/>
        <v>2588.7467224544271</v>
      </c>
      <c r="O1057" s="29" t="str">
        <f t="shared" si="260"/>
        <v>Braking</v>
      </c>
      <c r="P1057" s="36">
        <f t="shared" si="261"/>
        <v>2588.7467224544271</v>
      </c>
      <c r="Q1057" s="36">
        <f>SUM(P$8:P1057)</f>
        <v>3040718.8819188876</v>
      </c>
      <c r="R1057" s="36">
        <f t="shared" si="268"/>
        <v>2588.7467224544271</v>
      </c>
      <c r="S1057" s="36">
        <f>SUM(R$8:R1057)</f>
        <v>5693260.4228159459</v>
      </c>
      <c r="T1057" s="36">
        <f t="shared" si="269"/>
        <v>-2652541.5408970583</v>
      </c>
      <c r="U1057" s="17"/>
      <c r="V1057" s="24"/>
      <c r="BH1057">
        <f t="shared" si="262"/>
        <v>0</v>
      </c>
      <c r="BI1057">
        <f t="shared" si="263"/>
        <v>53.1</v>
      </c>
      <c r="BJ1057">
        <f t="shared" si="264"/>
        <v>14.75</v>
      </c>
    </row>
    <row r="1058" spans="2:62" x14ac:dyDescent="0.2">
      <c r="B1058" s="6" t="s">
        <v>27</v>
      </c>
      <c r="C1058" s="6">
        <v>1050</v>
      </c>
      <c r="D1058" s="6">
        <v>28</v>
      </c>
      <c r="E1058" s="2">
        <f t="shared" si="265"/>
        <v>14.527777777777779</v>
      </c>
      <c r="F1058" s="12">
        <v>52.3</v>
      </c>
      <c r="G1058" s="17">
        <f t="shared" si="270"/>
        <v>-0.33333333333333315</v>
      </c>
      <c r="H1058" s="17">
        <f t="shared" si="271"/>
        <v>-1.1999999999999993</v>
      </c>
      <c r="I1058" s="27">
        <f t="shared" si="256"/>
        <v>-484.99999999999972</v>
      </c>
      <c r="J1058" s="27">
        <f t="shared" si="257"/>
        <v>285.471</v>
      </c>
      <c r="K1058" s="27">
        <f t="shared" si="258"/>
        <v>89.365733866705256</v>
      </c>
      <c r="L1058" s="27">
        <f t="shared" si="266"/>
        <v>-110.16326613329448</v>
      </c>
      <c r="M1058" s="31">
        <f t="shared" si="267"/>
        <v>-1.600427449658695</v>
      </c>
      <c r="N1058" s="28">
        <f t="shared" si="259"/>
        <v>-1600.427449658695</v>
      </c>
      <c r="O1058" s="29" t="str">
        <f t="shared" si="260"/>
        <v>Braking</v>
      </c>
      <c r="P1058" s="36">
        <f t="shared" si="261"/>
        <v>-1600.427449658695</v>
      </c>
      <c r="Q1058" s="36">
        <f>SUM(P$8:P1058)</f>
        <v>3039118.4544692291</v>
      </c>
      <c r="R1058" s="36">
        <f t="shared" si="268"/>
        <v>1600.427449658695</v>
      </c>
      <c r="S1058" s="36">
        <f>SUM(R$8:R1058)</f>
        <v>5694860.8502656044</v>
      </c>
      <c r="T1058" s="36">
        <f t="shared" si="269"/>
        <v>-2655742.3957963753</v>
      </c>
      <c r="U1058" s="17"/>
      <c r="V1058" s="24"/>
      <c r="BH1058">
        <f t="shared" si="262"/>
        <v>0</v>
      </c>
      <c r="BI1058">
        <f t="shared" si="263"/>
        <v>52.3</v>
      </c>
      <c r="BJ1058">
        <f t="shared" si="264"/>
        <v>14.527777777777777</v>
      </c>
    </row>
    <row r="1059" spans="2:62" x14ac:dyDescent="0.2">
      <c r="B1059" s="6" t="s">
        <v>27</v>
      </c>
      <c r="C1059" s="6">
        <v>1051</v>
      </c>
      <c r="D1059" s="6">
        <v>29</v>
      </c>
      <c r="E1059" s="2">
        <f t="shared" si="265"/>
        <v>14.083333333333334</v>
      </c>
      <c r="F1059" s="12">
        <v>50.7</v>
      </c>
      <c r="G1059" s="17">
        <f t="shared" si="270"/>
        <v>-0.4861111111111111</v>
      </c>
      <c r="H1059" s="17">
        <f t="shared" si="271"/>
        <v>-1.75</v>
      </c>
      <c r="I1059" s="27">
        <f t="shared" si="256"/>
        <v>-707.29166666666663</v>
      </c>
      <c r="J1059" s="27">
        <f t="shared" si="257"/>
        <v>285.471</v>
      </c>
      <c r="K1059" s="27">
        <f t="shared" si="258"/>
        <v>83.981488342013904</v>
      </c>
      <c r="L1059" s="27">
        <f t="shared" si="266"/>
        <v>-337.83917832465272</v>
      </c>
      <c r="M1059" s="31">
        <f t="shared" si="267"/>
        <v>-4.7579017614055257</v>
      </c>
      <c r="N1059" s="28">
        <f t="shared" si="259"/>
        <v>-4757.9017614055256</v>
      </c>
      <c r="O1059" s="29" t="str">
        <f t="shared" si="260"/>
        <v>Braking</v>
      </c>
      <c r="P1059" s="36">
        <f t="shared" si="261"/>
        <v>-4757.9017614055256</v>
      </c>
      <c r="Q1059" s="36">
        <f>SUM(P$8:P1059)</f>
        <v>3034360.5527078235</v>
      </c>
      <c r="R1059" s="36">
        <f t="shared" si="268"/>
        <v>4757.9017614055256</v>
      </c>
      <c r="S1059" s="36">
        <f>SUM(R$8:R1059)</f>
        <v>5699618.7520270096</v>
      </c>
      <c r="T1059" s="36">
        <f t="shared" si="269"/>
        <v>-2665258.1993191862</v>
      </c>
      <c r="U1059" s="17"/>
      <c r="V1059" s="24"/>
      <c r="BH1059">
        <f t="shared" si="262"/>
        <v>0</v>
      </c>
      <c r="BI1059">
        <f t="shared" si="263"/>
        <v>50.7</v>
      </c>
      <c r="BJ1059">
        <f t="shared" si="264"/>
        <v>14.083333333333334</v>
      </c>
    </row>
    <row r="1060" spans="2:62" x14ac:dyDescent="0.2">
      <c r="B1060" s="6" t="s">
        <v>27</v>
      </c>
      <c r="C1060" s="6">
        <v>1052</v>
      </c>
      <c r="D1060" s="6">
        <v>30</v>
      </c>
      <c r="E1060" s="2">
        <f t="shared" si="265"/>
        <v>13.555555555555555</v>
      </c>
      <c r="F1060" s="12">
        <v>48.8</v>
      </c>
      <c r="G1060" s="17">
        <f t="shared" si="270"/>
        <v>-0.5833333333333337</v>
      </c>
      <c r="H1060" s="17">
        <f t="shared" si="271"/>
        <v>-2.1000000000000014</v>
      </c>
      <c r="I1060" s="27">
        <f t="shared" si="256"/>
        <v>-848.75000000000057</v>
      </c>
      <c r="J1060" s="27">
        <f t="shared" si="257"/>
        <v>285.471</v>
      </c>
      <c r="K1060" s="27">
        <f t="shared" si="258"/>
        <v>77.804961543209885</v>
      </c>
      <c r="L1060" s="27">
        <f t="shared" si="266"/>
        <v>-485.47403845679071</v>
      </c>
      <c r="M1060" s="31">
        <f t="shared" si="267"/>
        <v>-6.5808702990809405</v>
      </c>
      <c r="N1060" s="28">
        <f t="shared" si="259"/>
        <v>-6580.8702990809406</v>
      </c>
      <c r="O1060" s="29" t="str">
        <f t="shared" si="260"/>
        <v>Braking</v>
      </c>
      <c r="P1060" s="36">
        <f t="shared" si="261"/>
        <v>-6580.8702990809406</v>
      </c>
      <c r="Q1060" s="36">
        <f>SUM(P$8:P1060)</f>
        <v>3027779.6824087426</v>
      </c>
      <c r="R1060" s="36">
        <f t="shared" si="268"/>
        <v>6580.8702990809406</v>
      </c>
      <c r="S1060" s="36">
        <f>SUM(R$8:R1060)</f>
        <v>5706199.6223260909</v>
      </c>
      <c r="T1060" s="36">
        <f t="shared" si="269"/>
        <v>-2678419.9399173483</v>
      </c>
      <c r="U1060" s="17"/>
      <c r="V1060" s="24"/>
      <c r="BH1060">
        <f t="shared" si="262"/>
        <v>0</v>
      </c>
      <c r="BI1060">
        <f t="shared" si="263"/>
        <v>48.8</v>
      </c>
      <c r="BJ1060">
        <f t="shared" si="264"/>
        <v>13.555555555555554</v>
      </c>
    </row>
    <row r="1061" spans="2:62" x14ac:dyDescent="0.2">
      <c r="B1061" s="6" t="s">
        <v>27</v>
      </c>
      <c r="C1061" s="6">
        <v>1053</v>
      </c>
      <c r="D1061" s="6">
        <v>31</v>
      </c>
      <c r="E1061" s="2">
        <f t="shared" si="265"/>
        <v>12.916666666666666</v>
      </c>
      <c r="F1061" s="12">
        <v>46.5</v>
      </c>
      <c r="G1061" s="17">
        <f t="shared" si="270"/>
        <v>-0.69444444444444442</v>
      </c>
      <c r="H1061" s="17">
        <f t="shared" si="271"/>
        <v>-2.5</v>
      </c>
      <c r="I1061" s="27">
        <f t="shared" si="256"/>
        <v>-1010.4166666666666</v>
      </c>
      <c r="J1061" s="27">
        <f t="shared" si="257"/>
        <v>285.471</v>
      </c>
      <c r="K1061" s="27">
        <f t="shared" si="258"/>
        <v>70.643718967013896</v>
      </c>
      <c r="L1061" s="27">
        <f t="shared" si="266"/>
        <v>-654.30194769965271</v>
      </c>
      <c r="M1061" s="31">
        <f t="shared" si="267"/>
        <v>-8.4514001577871802</v>
      </c>
      <c r="N1061" s="28">
        <f t="shared" si="259"/>
        <v>-8451.4001577871804</v>
      </c>
      <c r="O1061" s="29" t="str">
        <f t="shared" si="260"/>
        <v>Braking</v>
      </c>
      <c r="P1061" s="36">
        <f t="shared" si="261"/>
        <v>-8451.4001577871804</v>
      </c>
      <c r="Q1061" s="36">
        <f>SUM(P$8:P1061)</f>
        <v>3019328.2822509552</v>
      </c>
      <c r="R1061" s="36">
        <f t="shared" si="268"/>
        <v>8451.4001577871804</v>
      </c>
      <c r="S1061" s="36">
        <f>SUM(R$8:R1061)</f>
        <v>5714651.0224838778</v>
      </c>
      <c r="T1061" s="36">
        <f t="shared" si="269"/>
        <v>-2695322.7402329226</v>
      </c>
      <c r="U1061" s="17"/>
      <c r="V1061" s="24"/>
      <c r="BH1061">
        <f t="shared" si="262"/>
        <v>0</v>
      </c>
      <c r="BI1061">
        <f t="shared" si="263"/>
        <v>46.5</v>
      </c>
      <c r="BJ1061">
        <f t="shared" si="264"/>
        <v>12.916666666666666</v>
      </c>
    </row>
    <row r="1062" spans="2:62" x14ac:dyDescent="0.2">
      <c r="B1062" s="6" t="s">
        <v>27</v>
      </c>
      <c r="C1062" s="6">
        <v>1054</v>
      </c>
      <c r="D1062" s="6">
        <v>32</v>
      </c>
      <c r="E1062" s="2">
        <f t="shared" si="265"/>
        <v>12.166666666666666</v>
      </c>
      <c r="F1062" s="12">
        <v>43.8</v>
      </c>
      <c r="G1062" s="17">
        <f t="shared" si="270"/>
        <v>-0.86111111111111149</v>
      </c>
      <c r="H1062" s="17">
        <f t="shared" si="271"/>
        <v>-3.1000000000000014</v>
      </c>
      <c r="I1062" s="27">
        <f t="shared" si="256"/>
        <v>-1252.9166666666672</v>
      </c>
      <c r="J1062" s="27">
        <f t="shared" si="257"/>
        <v>285.471</v>
      </c>
      <c r="K1062" s="27">
        <f t="shared" si="258"/>
        <v>62.678106701388892</v>
      </c>
      <c r="L1062" s="27">
        <f t="shared" si="266"/>
        <v>-904.76755996527822</v>
      </c>
      <c r="M1062" s="31">
        <f t="shared" si="267"/>
        <v>-11.008005312910884</v>
      </c>
      <c r="N1062" s="28">
        <f t="shared" si="259"/>
        <v>-11008.005312910884</v>
      </c>
      <c r="O1062" s="29" t="str">
        <f t="shared" si="260"/>
        <v>Braking</v>
      </c>
      <c r="P1062" s="36">
        <f t="shared" si="261"/>
        <v>-11008.005312910884</v>
      </c>
      <c r="Q1062" s="36">
        <f>SUM(P$8:P1062)</f>
        <v>3008320.2769380445</v>
      </c>
      <c r="R1062" s="36">
        <f t="shared" si="268"/>
        <v>11008.005312910884</v>
      </c>
      <c r="S1062" s="36">
        <f>SUM(R$8:R1062)</f>
        <v>5725659.0277967891</v>
      </c>
      <c r="T1062" s="36">
        <f t="shared" si="269"/>
        <v>-2717338.7508587446</v>
      </c>
      <c r="U1062" s="17"/>
      <c r="V1062" s="24"/>
      <c r="BH1062">
        <f t="shared" si="262"/>
        <v>0</v>
      </c>
      <c r="BI1062">
        <f t="shared" si="263"/>
        <v>43.8</v>
      </c>
      <c r="BJ1062">
        <f t="shared" si="264"/>
        <v>12.166666666666666</v>
      </c>
    </row>
    <row r="1063" spans="2:62" x14ac:dyDescent="0.2">
      <c r="B1063" s="6" t="s">
        <v>27</v>
      </c>
      <c r="C1063" s="6">
        <v>1055</v>
      </c>
      <c r="D1063" s="6">
        <v>33</v>
      </c>
      <c r="E1063" s="2">
        <f t="shared" si="265"/>
        <v>11.194444444444445</v>
      </c>
      <c r="F1063" s="12">
        <v>40.299999999999997</v>
      </c>
      <c r="G1063" s="17">
        <f t="shared" si="270"/>
        <v>-1.0833333333333328</v>
      </c>
      <c r="H1063" s="17">
        <f t="shared" si="271"/>
        <v>-3.8999999999999986</v>
      </c>
      <c r="I1063" s="27">
        <f t="shared" si="256"/>
        <v>-1576.2499999999993</v>
      </c>
      <c r="J1063" s="27">
        <f t="shared" si="257"/>
        <v>285.471</v>
      </c>
      <c r="K1063" s="27">
        <f t="shared" si="258"/>
        <v>53.061282246334883</v>
      </c>
      <c r="L1063" s="27">
        <f t="shared" si="266"/>
        <v>-1237.7177177536644</v>
      </c>
      <c r="M1063" s="31">
        <f t="shared" si="267"/>
        <v>-13.855562229297966</v>
      </c>
      <c r="N1063" s="28">
        <f t="shared" si="259"/>
        <v>-13855.562229297966</v>
      </c>
      <c r="O1063" s="29" t="str">
        <f t="shared" si="260"/>
        <v>Braking</v>
      </c>
      <c r="P1063" s="36">
        <f t="shared" si="261"/>
        <v>-13855.562229297966</v>
      </c>
      <c r="Q1063" s="36">
        <f>SUM(P$8:P1063)</f>
        <v>2994464.7147087464</v>
      </c>
      <c r="R1063" s="36">
        <f t="shared" si="268"/>
        <v>13855.562229297966</v>
      </c>
      <c r="S1063" s="36">
        <f>SUM(R$8:R1063)</f>
        <v>5739514.5900260871</v>
      </c>
      <c r="T1063" s="36">
        <f t="shared" si="269"/>
        <v>-2745049.8753173407</v>
      </c>
      <c r="U1063" s="17"/>
      <c r="V1063" s="24"/>
      <c r="BH1063">
        <f t="shared" si="262"/>
        <v>0</v>
      </c>
      <c r="BI1063">
        <f t="shared" si="263"/>
        <v>40.299999999999997</v>
      </c>
      <c r="BJ1063">
        <f t="shared" si="264"/>
        <v>11.194444444444443</v>
      </c>
    </row>
    <row r="1064" spans="2:62" x14ac:dyDescent="0.2">
      <c r="B1064" s="6" t="s">
        <v>27</v>
      </c>
      <c r="C1064" s="6">
        <v>1056</v>
      </c>
      <c r="D1064" s="6">
        <v>34</v>
      </c>
      <c r="E1064" s="2">
        <f t="shared" si="265"/>
        <v>10</v>
      </c>
      <c r="F1064" s="12">
        <v>36</v>
      </c>
      <c r="G1064" s="17">
        <f t="shared" si="270"/>
        <v>-1.333333333333333</v>
      </c>
      <c r="H1064" s="17">
        <f t="shared" si="271"/>
        <v>-4.7999999999999989</v>
      </c>
      <c r="I1064" s="27">
        <f t="shared" si="256"/>
        <v>-1939.9999999999995</v>
      </c>
      <c r="J1064" s="27">
        <f t="shared" si="257"/>
        <v>285.471</v>
      </c>
      <c r="K1064" s="27">
        <f t="shared" si="258"/>
        <v>42.342125000000003</v>
      </c>
      <c r="L1064" s="27">
        <f t="shared" si="266"/>
        <v>-1612.1868749999994</v>
      </c>
      <c r="M1064" s="31">
        <f t="shared" si="267"/>
        <v>-16.121868749999994</v>
      </c>
      <c r="N1064" s="28">
        <f t="shared" si="259"/>
        <v>-16121.868749999994</v>
      </c>
      <c r="O1064" s="29" t="str">
        <f t="shared" si="260"/>
        <v>Braking</v>
      </c>
      <c r="P1064" s="36">
        <f t="shared" si="261"/>
        <v>-16121.868749999994</v>
      </c>
      <c r="Q1064" s="36">
        <f>SUM(P$8:P1064)</f>
        <v>2978342.8459587465</v>
      </c>
      <c r="R1064" s="36">
        <f t="shared" si="268"/>
        <v>16121.868749999994</v>
      </c>
      <c r="S1064" s="36">
        <f>SUM(R$8:R1064)</f>
        <v>5755636.4587760875</v>
      </c>
      <c r="T1064" s="36">
        <f t="shared" si="269"/>
        <v>-2777293.612817341</v>
      </c>
      <c r="U1064" s="17"/>
      <c r="V1064" s="24"/>
      <c r="BH1064">
        <f t="shared" si="262"/>
        <v>0</v>
      </c>
      <c r="BI1064">
        <f t="shared" si="263"/>
        <v>36</v>
      </c>
      <c r="BJ1064">
        <f t="shared" si="264"/>
        <v>10</v>
      </c>
    </row>
    <row r="1065" spans="2:62" x14ac:dyDescent="0.2">
      <c r="B1065" s="6" t="s">
        <v>27</v>
      </c>
      <c r="C1065" s="6">
        <v>1057</v>
      </c>
      <c r="D1065" s="6">
        <v>35</v>
      </c>
      <c r="E1065" s="2">
        <f t="shared" si="265"/>
        <v>8.5277777777777786</v>
      </c>
      <c r="F1065" s="12">
        <v>30.7</v>
      </c>
      <c r="G1065" s="17">
        <f t="shared" si="270"/>
        <v>-1.4722222222222223</v>
      </c>
      <c r="H1065" s="17">
        <f t="shared" si="271"/>
        <v>-5.3000000000000007</v>
      </c>
      <c r="I1065" s="27">
        <f t="shared" si="256"/>
        <v>-2142.0833333333335</v>
      </c>
      <c r="J1065" s="27">
        <f t="shared" si="257"/>
        <v>285.471</v>
      </c>
      <c r="K1065" s="27">
        <f t="shared" si="258"/>
        <v>30.792460950038588</v>
      </c>
      <c r="L1065" s="27">
        <f t="shared" si="266"/>
        <v>-1825.8198723832948</v>
      </c>
      <c r="M1065" s="31">
        <f t="shared" si="267"/>
        <v>-15.570186133935319</v>
      </c>
      <c r="N1065" s="28">
        <f t="shared" si="259"/>
        <v>-15570.18613393532</v>
      </c>
      <c r="O1065" s="29" t="str">
        <f t="shared" si="260"/>
        <v>Braking</v>
      </c>
      <c r="P1065" s="36">
        <f t="shared" si="261"/>
        <v>-15570.18613393532</v>
      </c>
      <c r="Q1065" s="36">
        <f>SUM(P$8:P1065)</f>
        <v>2962772.6598248114</v>
      </c>
      <c r="R1065" s="36">
        <f t="shared" si="268"/>
        <v>15570.18613393532</v>
      </c>
      <c r="S1065" s="36">
        <f>SUM(R$8:R1065)</f>
        <v>5771206.6449100226</v>
      </c>
      <c r="T1065" s="36">
        <f t="shared" si="269"/>
        <v>-2808433.9850852112</v>
      </c>
      <c r="U1065" s="17"/>
      <c r="V1065" s="24"/>
      <c r="BH1065">
        <f t="shared" si="262"/>
        <v>0</v>
      </c>
      <c r="BI1065">
        <f t="shared" si="263"/>
        <v>30.7</v>
      </c>
      <c r="BJ1065">
        <f t="shared" si="264"/>
        <v>8.5277777777777768</v>
      </c>
    </row>
    <row r="1066" spans="2:62" x14ac:dyDescent="0.2">
      <c r="B1066" s="6" t="s">
        <v>27</v>
      </c>
      <c r="C1066" s="6">
        <v>1058</v>
      </c>
      <c r="D1066" s="6">
        <v>36</v>
      </c>
      <c r="E1066" s="2">
        <f t="shared" si="265"/>
        <v>7.0555555555555554</v>
      </c>
      <c r="F1066" s="12">
        <v>25.4</v>
      </c>
      <c r="G1066" s="17">
        <f t="shared" si="270"/>
        <v>-1.3472222222222221</v>
      </c>
      <c r="H1066" s="17">
        <f t="shared" si="271"/>
        <v>-4.8499999999999996</v>
      </c>
      <c r="I1066" s="27">
        <f t="shared" si="256"/>
        <v>-1960.2083333333333</v>
      </c>
      <c r="J1066" s="27">
        <f t="shared" si="257"/>
        <v>285.471</v>
      </c>
      <c r="K1066" s="27">
        <f t="shared" si="258"/>
        <v>21.078275744598766</v>
      </c>
      <c r="L1066" s="27">
        <f t="shared" si="266"/>
        <v>-1653.6590575887344</v>
      </c>
      <c r="M1066" s="31">
        <f t="shared" si="267"/>
        <v>-11.667483350764961</v>
      </c>
      <c r="N1066" s="28">
        <f t="shared" si="259"/>
        <v>-11667.48335076496</v>
      </c>
      <c r="O1066" s="29" t="str">
        <f t="shared" si="260"/>
        <v>Braking</v>
      </c>
      <c r="P1066" s="36">
        <f t="shared" si="261"/>
        <v>-11667.48335076496</v>
      </c>
      <c r="Q1066" s="36">
        <f>SUM(P$8:P1066)</f>
        <v>2951105.1764740464</v>
      </c>
      <c r="R1066" s="36">
        <f t="shared" si="268"/>
        <v>11667.48335076496</v>
      </c>
      <c r="S1066" s="36">
        <f>SUM(R$8:R1066)</f>
        <v>5782874.1282607876</v>
      </c>
      <c r="T1066" s="36">
        <f t="shared" si="269"/>
        <v>-2831768.9517867411</v>
      </c>
      <c r="U1066" s="17"/>
      <c r="V1066" s="24"/>
      <c r="BH1066">
        <f t="shared" si="262"/>
        <v>0</v>
      </c>
      <c r="BI1066">
        <f t="shared" si="263"/>
        <v>25.4</v>
      </c>
      <c r="BJ1066">
        <f t="shared" si="264"/>
        <v>7.0555555555555554</v>
      </c>
    </row>
    <row r="1067" spans="2:62" x14ac:dyDescent="0.2">
      <c r="B1067" s="6" t="s">
        <v>27</v>
      </c>
      <c r="C1067" s="6">
        <v>1059</v>
      </c>
      <c r="D1067" s="6">
        <v>37</v>
      </c>
      <c r="E1067" s="2">
        <f t="shared" si="265"/>
        <v>5.833333333333333</v>
      </c>
      <c r="F1067" s="12">
        <v>21</v>
      </c>
      <c r="G1067" s="17">
        <f t="shared" si="270"/>
        <v>-1.2083333333333333</v>
      </c>
      <c r="H1067" s="17">
        <f t="shared" si="271"/>
        <v>-4.3499999999999996</v>
      </c>
      <c r="I1067" s="27">
        <f t="shared" si="256"/>
        <v>-1758.125</v>
      </c>
      <c r="J1067" s="27">
        <f t="shared" si="257"/>
        <v>285.471</v>
      </c>
      <c r="K1067" s="27">
        <f t="shared" si="258"/>
        <v>14.408084201388887</v>
      </c>
      <c r="L1067" s="27">
        <f t="shared" si="266"/>
        <v>-1458.2459157986111</v>
      </c>
      <c r="M1067" s="31">
        <f t="shared" si="267"/>
        <v>-8.5064345088252296</v>
      </c>
      <c r="N1067" s="28">
        <f t="shared" si="259"/>
        <v>-8506.4345088252303</v>
      </c>
      <c r="O1067" s="29" t="str">
        <f t="shared" si="260"/>
        <v>Braking</v>
      </c>
      <c r="P1067" s="36">
        <f t="shared" si="261"/>
        <v>-8506.4345088252303</v>
      </c>
      <c r="Q1067" s="36">
        <f>SUM(P$8:P1067)</f>
        <v>2942598.7419652212</v>
      </c>
      <c r="R1067" s="36">
        <f t="shared" si="268"/>
        <v>8506.4345088252303</v>
      </c>
      <c r="S1067" s="36">
        <f>SUM(R$8:R1067)</f>
        <v>5791380.5627696132</v>
      </c>
      <c r="T1067" s="36">
        <f t="shared" si="269"/>
        <v>-2848781.820804392</v>
      </c>
      <c r="U1067" s="17"/>
      <c r="V1067" s="24"/>
      <c r="BH1067">
        <f t="shared" si="262"/>
        <v>0</v>
      </c>
      <c r="BI1067">
        <f t="shared" si="263"/>
        <v>21</v>
      </c>
      <c r="BJ1067">
        <f t="shared" si="264"/>
        <v>5.833333333333333</v>
      </c>
    </row>
    <row r="1068" spans="2:62" x14ac:dyDescent="0.2">
      <c r="B1068" s="6" t="s">
        <v>27</v>
      </c>
      <c r="C1068" s="6">
        <v>1060</v>
      </c>
      <c r="D1068" s="6">
        <v>38</v>
      </c>
      <c r="E1068" s="2">
        <f t="shared" si="265"/>
        <v>4.6388888888888893</v>
      </c>
      <c r="F1068" s="12">
        <v>16.7</v>
      </c>
      <c r="G1068" s="17">
        <f t="shared" si="270"/>
        <v>-1.0555555555555556</v>
      </c>
      <c r="H1068" s="17">
        <f t="shared" si="271"/>
        <v>-3.8</v>
      </c>
      <c r="I1068" s="27">
        <f t="shared" si="256"/>
        <v>-1535.8333333333333</v>
      </c>
      <c r="J1068" s="27">
        <f t="shared" si="257"/>
        <v>285.471</v>
      </c>
      <c r="K1068" s="27">
        <f t="shared" si="258"/>
        <v>9.1117247231867307</v>
      </c>
      <c r="L1068" s="27">
        <f t="shared" si="266"/>
        <v>-1241.2506086101466</v>
      </c>
      <c r="M1068" s="31">
        <f t="shared" si="267"/>
        <v>-5.7580236566081799</v>
      </c>
      <c r="N1068" s="28">
        <f t="shared" si="259"/>
        <v>-5758.0236566081803</v>
      </c>
      <c r="O1068" s="29" t="str">
        <f t="shared" si="260"/>
        <v>Braking</v>
      </c>
      <c r="P1068" s="36">
        <f t="shared" si="261"/>
        <v>-5758.0236566081803</v>
      </c>
      <c r="Q1068" s="36">
        <f>SUM(P$8:P1068)</f>
        <v>2936840.7183086132</v>
      </c>
      <c r="R1068" s="36">
        <f t="shared" si="268"/>
        <v>5758.0236566081803</v>
      </c>
      <c r="S1068" s="36">
        <f>SUM(R$8:R1068)</f>
        <v>5797138.5864262218</v>
      </c>
      <c r="T1068" s="36">
        <f t="shared" si="269"/>
        <v>-2860297.8681176086</v>
      </c>
      <c r="U1068" s="17"/>
      <c r="V1068" s="24"/>
      <c r="BH1068">
        <f t="shared" si="262"/>
        <v>0</v>
      </c>
      <c r="BI1068">
        <f t="shared" si="263"/>
        <v>16.7</v>
      </c>
      <c r="BJ1068">
        <f t="shared" si="264"/>
        <v>4.6388888888888884</v>
      </c>
    </row>
    <row r="1069" spans="2:62" x14ac:dyDescent="0.2">
      <c r="B1069" s="6" t="s">
        <v>27</v>
      </c>
      <c r="C1069" s="6">
        <v>1061</v>
      </c>
      <c r="D1069" s="6">
        <v>39</v>
      </c>
      <c r="E1069" s="2">
        <f t="shared" si="265"/>
        <v>3.7222222222222223</v>
      </c>
      <c r="F1069" s="12">
        <v>13.4</v>
      </c>
      <c r="G1069" s="17">
        <f t="shared" si="270"/>
        <v>-0.65277777777777768</v>
      </c>
      <c r="H1069" s="17">
        <f t="shared" si="271"/>
        <v>-2.3499999999999996</v>
      </c>
      <c r="I1069" s="27">
        <f t="shared" si="256"/>
        <v>-949.79166666666652</v>
      </c>
      <c r="J1069" s="27">
        <f t="shared" si="257"/>
        <v>285.471</v>
      </c>
      <c r="K1069" s="27">
        <f t="shared" si="258"/>
        <v>5.866475281635803</v>
      </c>
      <c r="L1069" s="27">
        <f t="shared" si="266"/>
        <v>-658.45419138503075</v>
      </c>
      <c r="M1069" s="31">
        <f t="shared" si="267"/>
        <v>-2.4509128234887259</v>
      </c>
      <c r="N1069" s="28">
        <f t="shared" si="259"/>
        <v>-2450.9128234887257</v>
      </c>
      <c r="O1069" s="29" t="str">
        <f t="shared" si="260"/>
        <v>Braking</v>
      </c>
      <c r="P1069" s="36">
        <f t="shared" si="261"/>
        <v>-2450.9128234887257</v>
      </c>
      <c r="Q1069" s="36">
        <f>SUM(P$8:P1069)</f>
        <v>2934389.8054851242</v>
      </c>
      <c r="R1069" s="36">
        <f t="shared" si="268"/>
        <v>2450.9128234887257</v>
      </c>
      <c r="S1069" s="36">
        <f>SUM(R$8:R1069)</f>
        <v>5799589.4992497107</v>
      </c>
      <c r="T1069" s="36">
        <f t="shared" si="269"/>
        <v>-2865199.6937645865</v>
      </c>
      <c r="U1069" s="17"/>
      <c r="V1069" s="24"/>
      <c r="BH1069">
        <f t="shared" si="262"/>
        <v>0</v>
      </c>
      <c r="BI1069">
        <f t="shared" si="263"/>
        <v>13.4</v>
      </c>
      <c r="BJ1069">
        <f t="shared" si="264"/>
        <v>3.7222222222222223</v>
      </c>
    </row>
    <row r="1070" spans="2:62" x14ac:dyDescent="0.2">
      <c r="B1070" s="6" t="s">
        <v>27</v>
      </c>
      <c r="C1070" s="6">
        <v>1062</v>
      </c>
      <c r="D1070" s="6">
        <v>40</v>
      </c>
      <c r="E1070" s="2">
        <f t="shared" si="265"/>
        <v>3.3333333333333335</v>
      </c>
      <c r="F1070" s="12">
        <v>12</v>
      </c>
      <c r="G1070" s="17">
        <f t="shared" si="270"/>
        <v>-0.18055555555555566</v>
      </c>
      <c r="H1070" s="17">
        <f t="shared" si="271"/>
        <v>-0.65000000000000036</v>
      </c>
      <c r="I1070" s="27">
        <f t="shared" si="256"/>
        <v>-262.70833333333348</v>
      </c>
      <c r="J1070" s="27">
        <f t="shared" si="257"/>
        <v>285.471</v>
      </c>
      <c r="K1070" s="27">
        <f t="shared" si="258"/>
        <v>4.7046805555555569</v>
      </c>
      <c r="L1070" s="27">
        <f t="shared" si="266"/>
        <v>27.467347222222088</v>
      </c>
      <c r="M1070" s="31">
        <f t="shared" si="267"/>
        <v>9.1557824074073632E-2</v>
      </c>
      <c r="N1070" s="28">
        <f t="shared" si="259"/>
        <v>91.557824074073636</v>
      </c>
      <c r="O1070" s="29" t="str">
        <f t="shared" si="260"/>
        <v>Braking</v>
      </c>
      <c r="P1070" s="36">
        <f t="shared" si="261"/>
        <v>91.557824074073636</v>
      </c>
      <c r="Q1070" s="36">
        <f>SUM(P$8:P1070)</f>
        <v>2934481.3633091985</v>
      </c>
      <c r="R1070" s="36">
        <f t="shared" si="268"/>
        <v>91.557824074073636</v>
      </c>
      <c r="S1070" s="36">
        <f>SUM(R$8:R1070)</f>
        <v>5799681.057073785</v>
      </c>
      <c r="T1070" s="36">
        <f t="shared" si="269"/>
        <v>-2865199.6937645865</v>
      </c>
      <c r="U1070" s="17"/>
      <c r="V1070" s="24"/>
      <c r="BH1070">
        <f t="shared" si="262"/>
        <v>0</v>
      </c>
      <c r="BI1070">
        <f t="shared" si="263"/>
        <v>12</v>
      </c>
      <c r="BJ1070">
        <f t="shared" si="264"/>
        <v>3.333333333333333</v>
      </c>
    </row>
    <row r="1071" spans="2:62" x14ac:dyDescent="0.2">
      <c r="B1071" s="6" t="s">
        <v>27</v>
      </c>
      <c r="C1071" s="6">
        <v>1063</v>
      </c>
      <c r="D1071" s="6">
        <v>41</v>
      </c>
      <c r="E1071" s="2">
        <f t="shared" si="265"/>
        <v>3.3611111111111112</v>
      </c>
      <c r="F1071" s="12">
        <v>12.1</v>
      </c>
      <c r="G1071" s="17">
        <f t="shared" si="270"/>
        <v>0.1111111111111112</v>
      </c>
      <c r="H1071" s="17">
        <f t="shared" si="271"/>
        <v>0.40000000000000036</v>
      </c>
      <c r="I1071" s="27">
        <f t="shared" si="256"/>
        <v>161.6666666666668</v>
      </c>
      <c r="J1071" s="27">
        <f t="shared" si="257"/>
        <v>285.471</v>
      </c>
      <c r="K1071" s="27">
        <f t="shared" si="258"/>
        <v>4.7834186120756179</v>
      </c>
      <c r="L1071" s="27">
        <f t="shared" si="266"/>
        <v>451.9210852787424</v>
      </c>
      <c r="M1071" s="31">
        <f t="shared" si="267"/>
        <v>1.518956981075773</v>
      </c>
      <c r="N1071" s="28">
        <f t="shared" si="259"/>
        <v>0</v>
      </c>
      <c r="O1071" s="29" t="str">
        <f t="shared" si="260"/>
        <v>Not Braking</v>
      </c>
      <c r="P1071" s="36">
        <f t="shared" si="261"/>
        <v>1518.956981075773</v>
      </c>
      <c r="Q1071" s="36">
        <f>SUM(P$8:P1071)</f>
        <v>2936000.3202902745</v>
      </c>
      <c r="R1071" s="36">
        <f t="shared" si="268"/>
        <v>1518.956981075773</v>
      </c>
      <c r="S1071" s="36">
        <f>SUM(R$8:R1071)</f>
        <v>5801200.0140548609</v>
      </c>
      <c r="T1071" s="36">
        <f t="shared" si="269"/>
        <v>-2865199.6937645865</v>
      </c>
      <c r="U1071" s="17"/>
      <c r="V1071" s="24"/>
      <c r="BH1071">
        <f t="shared" si="262"/>
        <v>0</v>
      </c>
      <c r="BI1071">
        <f t="shared" si="263"/>
        <v>12.1</v>
      </c>
      <c r="BJ1071">
        <f t="shared" si="264"/>
        <v>3.3611111111111107</v>
      </c>
    </row>
    <row r="1072" spans="2:62" x14ac:dyDescent="0.2">
      <c r="B1072" s="6" t="s">
        <v>27</v>
      </c>
      <c r="C1072" s="6">
        <v>1064</v>
      </c>
      <c r="D1072" s="6">
        <v>42</v>
      </c>
      <c r="E1072" s="2">
        <f t="shared" si="265"/>
        <v>3.5555555555555554</v>
      </c>
      <c r="F1072" s="12">
        <v>12.8</v>
      </c>
      <c r="G1072" s="17">
        <f t="shared" si="270"/>
        <v>0.4861111111111111</v>
      </c>
      <c r="H1072" s="17">
        <f t="shared" si="271"/>
        <v>1.75</v>
      </c>
      <c r="I1072" s="27">
        <f t="shared" si="256"/>
        <v>707.29166666666663</v>
      </c>
      <c r="J1072" s="27">
        <f t="shared" si="257"/>
        <v>285.471</v>
      </c>
      <c r="K1072" s="27">
        <f t="shared" si="258"/>
        <v>5.3528809876543209</v>
      </c>
      <c r="L1072" s="27">
        <f t="shared" si="266"/>
        <v>998.11554765432095</v>
      </c>
      <c r="M1072" s="31">
        <f t="shared" si="267"/>
        <v>3.5488552805486964</v>
      </c>
      <c r="N1072" s="28">
        <f t="shared" si="259"/>
        <v>0</v>
      </c>
      <c r="O1072" s="29" t="str">
        <f t="shared" si="260"/>
        <v>Not Braking</v>
      </c>
      <c r="P1072" s="36">
        <f t="shared" si="261"/>
        <v>3548.8552805486966</v>
      </c>
      <c r="Q1072" s="36">
        <f>SUM(P$8:P1072)</f>
        <v>2939549.1755708233</v>
      </c>
      <c r="R1072" s="36">
        <f t="shared" si="268"/>
        <v>3548.8552805486966</v>
      </c>
      <c r="S1072" s="36">
        <f>SUM(R$8:R1072)</f>
        <v>5804748.8693354093</v>
      </c>
      <c r="T1072" s="36">
        <f t="shared" si="269"/>
        <v>-2865199.693764586</v>
      </c>
      <c r="U1072" s="17"/>
      <c r="V1072" s="24"/>
      <c r="BH1072">
        <f t="shared" si="262"/>
        <v>0</v>
      </c>
      <c r="BI1072">
        <f t="shared" si="263"/>
        <v>12.8</v>
      </c>
      <c r="BJ1072">
        <f t="shared" si="264"/>
        <v>3.5555555555555558</v>
      </c>
    </row>
    <row r="1073" spans="2:62" x14ac:dyDescent="0.2">
      <c r="B1073" s="6" t="s">
        <v>27</v>
      </c>
      <c r="C1073" s="6">
        <v>1065</v>
      </c>
      <c r="D1073" s="6">
        <v>43</v>
      </c>
      <c r="E1073" s="2">
        <f t="shared" si="265"/>
        <v>4.333333333333333</v>
      </c>
      <c r="F1073" s="12">
        <v>15.6</v>
      </c>
      <c r="G1073" s="17">
        <f t="shared" si="270"/>
        <v>0.98611111111111083</v>
      </c>
      <c r="H1073" s="17">
        <f t="shared" si="271"/>
        <v>3.5499999999999989</v>
      </c>
      <c r="I1073" s="27">
        <f t="shared" si="256"/>
        <v>1434.7916666666663</v>
      </c>
      <c r="J1073" s="27">
        <f t="shared" si="257"/>
        <v>285.471</v>
      </c>
      <c r="K1073" s="27">
        <f t="shared" si="258"/>
        <v>7.9509101388888883</v>
      </c>
      <c r="L1073" s="27">
        <f t="shared" si="266"/>
        <v>1728.2135768055552</v>
      </c>
      <c r="M1073" s="31">
        <f t="shared" si="267"/>
        <v>7.4889254994907386</v>
      </c>
      <c r="N1073" s="28">
        <f t="shared" si="259"/>
        <v>0</v>
      </c>
      <c r="O1073" s="29" t="str">
        <f t="shared" si="260"/>
        <v>Not Braking</v>
      </c>
      <c r="P1073" s="36">
        <f t="shared" si="261"/>
        <v>7488.9254994907387</v>
      </c>
      <c r="Q1073" s="36">
        <f>SUM(P$8:P1073)</f>
        <v>2947038.1010703142</v>
      </c>
      <c r="R1073" s="36">
        <f t="shared" si="268"/>
        <v>7488.9254994907387</v>
      </c>
      <c r="S1073" s="36">
        <f>SUM(R$8:R1073)</f>
        <v>5812237.7948348997</v>
      </c>
      <c r="T1073" s="36">
        <f t="shared" si="269"/>
        <v>-2865199.6937645855</v>
      </c>
      <c r="U1073" s="17"/>
      <c r="V1073" s="24"/>
      <c r="BH1073">
        <f t="shared" si="262"/>
        <v>0</v>
      </c>
      <c r="BI1073">
        <f t="shared" si="263"/>
        <v>15.6</v>
      </c>
      <c r="BJ1073">
        <f t="shared" si="264"/>
        <v>4.333333333333333</v>
      </c>
    </row>
    <row r="1074" spans="2:62" x14ac:dyDescent="0.2">
      <c r="B1074" s="6" t="s">
        <v>27</v>
      </c>
      <c r="C1074" s="6">
        <v>1066</v>
      </c>
      <c r="D1074" s="6">
        <v>44</v>
      </c>
      <c r="E1074" s="2">
        <f t="shared" si="265"/>
        <v>5.5277777777777777</v>
      </c>
      <c r="F1074" s="12">
        <v>19.899999999999999</v>
      </c>
      <c r="G1074" s="17">
        <f t="shared" si="270"/>
        <v>1.0833333333333333</v>
      </c>
      <c r="H1074" s="17">
        <f t="shared" si="271"/>
        <v>3.8999999999999995</v>
      </c>
      <c r="I1074" s="27">
        <f t="shared" si="256"/>
        <v>1576.25</v>
      </c>
      <c r="J1074" s="27">
        <f t="shared" si="257"/>
        <v>285.471</v>
      </c>
      <c r="K1074" s="27">
        <f t="shared" si="258"/>
        <v>12.938198241705248</v>
      </c>
      <c r="L1074" s="27">
        <f t="shared" si="266"/>
        <v>1874.6591982417053</v>
      </c>
      <c r="M1074" s="31">
        <f t="shared" si="267"/>
        <v>10.362699456947205</v>
      </c>
      <c r="N1074" s="28">
        <f t="shared" si="259"/>
        <v>0</v>
      </c>
      <c r="O1074" s="29" t="str">
        <f t="shared" si="260"/>
        <v>Not Braking</v>
      </c>
      <c r="P1074" s="36">
        <f t="shared" si="261"/>
        <v>10362.699456947204</v>
      </c>
      <c r="Q1074" s="36">
        <f>SUM(P$8:P1074)</f>
        <v>2957400.8005272616</v>
      </c>
      <c r="R1074" s="36">
        <f t="shared" si="268"/>
        <v>10362.699456947204</v>
      </c>
      <c r="S1074" s="36">
        <f>SUM(R$8:R1074)</f>
        <v>5822600.4942918466</v>
      </c>
      <c r="T1074" s="36">
        <f t="shared" si="269"/>
        <v>-2865199.6937645851</v>
      </c>
      <c r="U1074" s="17"/>
      <c r="V1074" s="24"/>
      <c r="BH1074">
        <f t="shared" si="262"/>
        <v>0</v>
      </c>
      <c r="BI1074">
        <f t="shared" si="263"/>
        <v>19.899999999999999</v>
      </c>
      <c r="BJ1074">
        <f t="shared" si="264"/>
        <v>5.5277777777777777</v>
      </c>
    </row>
    <row r="1075" spans="2:62" x14ac:dyDescent="0.2">
      <c r="B1075" s="6" t="s">
        <v>27</v>
      </c>
      <c r="C1075" s="6">
        <v>1067</v>
      </c>
      <c r="D1075" s="6">
        <v>45</v>
      </c>
      <c r="E1075" s="2">
        <f t="shared" si="265"/>
        <v>6.5</v>
      </c>
      <c r="F1075" s="12">
        <v>23.4</v>
      </c>
      <c r="G1075" s="17">
        <f t="shared" si="270"/>
        <v>0.65277777777777812</v>
      </c>
      <c r="H1075" s="17">
        <f t="shared" si="271"/>
        <v>2.3500000000000014</v>
      </c>
      <c r="I1075" s="27">
        <f t="shared" si="256"/>
        <v>949.7916666666672</v>
      </c>
      <c r="J1075" s="27">
        <f t="shared" si="257"/>
        <v>285.471</v>
      </c>
      <c r="K1075" s="27">
        <f t="shared" si="258"/>
        <v>17.889547812500002</v>
      </c>
      <c r="L1075" s="27">
        <f t="shared" si="266"/>
        <v>1253.1522144791672</v>
      </c>
      <c r="M1075" s="31">
        <f t="shared" si="267"/>
        <v>8.1454893941145876</v>
      </c>
      <c r="N1075" s="28">
        <f t="shared" si="259"/>
        <v>0</v>
      </c>
      <c r="O1075" s="29" t="str">
        <f t="shared" si="260"/>
        <v>Not Braking</v>
      </c>
      <c r="P1075" s="36">
        <f t="shared" si="261"/>
        <v>8145.4893941145874</v>
      </c>
      <c r="Q1075" s="36">
        <f>SUM(P$8:P1075)</f>
        <v>2965546.2899213764</v>
      </c>
      <c r="R1075" s="36">
        <f t="shared" si="268"/>
        <v>8145.4893941145874</v>
      </c>
      <c r="S1075" s="36">
        <f>SUM(R$8:R1075)</f>
        <v>5830745.983685961</v>
      </c>
      <c r="T1075" s="36">
        <f t="shared" si="269"/>
        <v>-2865199.6937645846</v>
      </c>
      <c r="U1075" s="17"/>
      <c r="V1075" s="24"/>
      <c r="BH1075">
        <f t="shared" si="262"/>
        <v>0</v>
      </c>
      <c r="BI1075">
        <f t="shared" si="263"/>
        <v>23.4</v>
      </c>
      <c r="BJ1075">
        <f t="shared" si="264"/>
        <v>6.4999999999999991</v>
      </c>
    </row>
    <row r="1076" spans="2:62" x14ac:dyDescent="0.2">
      <c r="B1076" s="6" t="s">
        <v>27</v>
      </c>
      <c r="C1076" s="6">
        <v>1068</v>
      </c>
      <c r="D1076" s="6">
        <v>46</v>
      </c>
      <c r="E1076" s="2">
        <f t="shared" si="265"/>
        <v>6.833333333333333</v>
      </c>
      <c r="F1076" s="12">
        <v>24.6</v>
      </c>
      <c r="G1076" s="17">
        <f t="shared" si="270"/>
        <v>0.25000000000000011</v>
      </c>
      <c r="H1076" s="17">
        <f t="shared" si="271"/>
        <v>0.90000000000000036</v>
      </c>
      <c r="I1076" s="27">
        <f t="shared" si="256"/>
        <v>363.75000000000017</v>
      </c>
      <c r="J1076" s="27">
        <f t="shared" si="257"/>
        <v>285.471</v>
      </c>
      <c r="K1076" s="27">
        <f t="shared" si="258"/>
        <v>19.771420034722222</v>
      </c>
      <c r="L1076" s="27">
        <f t="shared" si="266"/>
        <v>668.99242003472239</v>
      </c>
      <c r="M1076" s="31">
        <f t="shared" si="267"/>
        <v>4.5714482035706023</v>
      </c>
      <c r="N1076" s="28">
        <f t="shared" si="259"/>
        <v>0</v>
      </c>
      <c r="O1076" s="29" t="str">
        <f t="shared" si="260"/>
        <v>Not Braking</v>
      </c>
      <c r="P1076" s="36">
        <f t="shared" si="261"/>
        <v>4571.4482035706023</v>
      </c>
      <c r="Q1076" s="36">
        <f>SUM(P$8:P1076)</f>
        <v>2970117.7381249471</v>
      </c>
      <c r="R1076" s="36">
        <f t="shared" si="268"/>
        <v>4571.4482035706023</v>
      </c>
      <c r="S1076" s="36">
        <f>SUM(R$8:R1076)</f>
        <v>5835317.4318895312</v>
      </c>
      <c r="T1076" s="36">
        <f t="shared" si="269"/>
        <v>-2865199.6937645841</v>
      </c>
      <c r="U1076" s="17"/>
      <c r="V1076" s="24"/>
      <c r="BH1076">
        <f t="shared" si="262"/>
        <v>0</v>
      </c>
      <c r="BI1076">
        <f t="shared" si="263"/>
        <v>24.6</v>
      </c>
      <c r="BJ1076">
        <f t="shared" si="264"/>
        <v>6.8333333333333339</v>
      </c>
    </row>
    <row r="1077" spans="2:62" x14ac:dyDescent="0.2">
      <c r="B1077" s="6" t="s">
        <v>27</v>
      </c>
      <c r="C1077" s="6">
        <v>1069</v>
      </c>
      <c r="D1077" s="6">
        <v>47</v>
      </c>
      <c r="E1077" s="2">
        <f t="shared" si="265"/>
        <v>7</v>
      </c>
      <c r="F1077" s="12">
        <v>25.2</v>
      </c>
      <c r="G1077" s="17">
        <f t="shared" si="270"/>
        <v>0.24999999999999961</v>
      </c>
      <c r="H1077" s="17">
        <f t="shared" si="271"/>
        <v>0.89999999999999858</v>
      </c>
      <c r="I1077" s="27">
        <f t="shared" si="256"/>
        <v>363.74999999999943</v>
      </c>
      <c r="J1077" s="27">
        <f t="shared" si="257"/>
        <v>285.471</v>
      </c>
      <c r="K1077" s="27">
        <f t="shared" si="258"/>
        <v>20.747641250000001</v>
      </c>
      <c r="L1077" s="27">
        <f t="shared" si="266"/>
        <v>669.96864124999945</v>
      </c>
      <c r="M1077" s="31">
        <f t="shared" si="267"/>
        <v>4.6897804887499959</v>
      </c>
      <c r="N1077" s="28">
        <f t="shared" si="259"/>
        <v>0</v>
      </c>
      <c r="O1077" s="29" t="str">
        <f t="shared" si="260"/>
        <v>Not Braking</v>
      </c>
      <c r="P1077" s="36">
        <f t="shared" si="261"/>
        <v>4689.780488749996</v>
      </c>
      <c r="Q1077" s="36">
        <f>SUM(P$8:P1077)</f>
        <v>2974807.518613697</v>
      </c>
      <c r="R1077" s="36">
        <f t="shared" si="268"/>
        <v>4689.780488749996</v>
      </c>
      <c r="S1077" s="36">
        <f>SUM(R$8:R1077)</f>
        <v>5840007.2123782812</v>
      </c>
      <c r="T1077" s="36">
        <f t="shared" si="269"/>
        <v>-2865199.6937645841</v>
      </c>
      <c r="U1077" s="17"/>
      <c r="V1077" s="24"/>
      <c r="BH1077">
        <f t="shared" si="262"/>
        <v>0</v>
      </c>
      <c r="BI1077">
        <f t="shared" si="263"/>
        <v>25.2</v>
      </c>
      <c r="BJ1077">
        <f t="shared" si="264"/>
        <v>7</v>
      </c>
    </row>
    <row r="1078" spans="2:62" x14ac:dyDescent="0.2">
      <c r="B1078" s="6" t="s">
        <v>27</v>
      </c>
      <c r="C1078" s="6">
        <v>1070</v>
      </c>
      <c r="D1078" s="6">
        <v>48</v>
      </c>
      <c r="E1078" s="2">
        <f t="shared" si="265"/>
        <v>7.333333333333333</v>
      </c>
      <c r="F1078" s="12">
        <v>26.4</v>
      </c>
      <c r="G1078" s="17">
        <f t="shared" si="270"/>
        <v>0.50000000000000022</v>
      </c>
      <c r="H1078" s="17">
        <f t="shared" si="271"/>
        <v>1.8000000000000007</v>
      </c>
      <c r="I1078" s="27">
        <f t="shared" si="256"/>
        <v>727.50000000000034</v>
      </c>
      <c r="J1078" s="27">
        <f t="shared" si="257"/>
        <v>285.471</v>
      </c>
      <c r="K1078" s="27">
        <f t="shared" si="258"/>
        <v>22.770653888888887</v>
      </c>
      <c r="L1078" s="27">
        <f t="shared" si="266"/>
        <v>1035.7416538888892</v>
      </c>
      <c r="M1078" s="31">
        <f t="shared" si="267"/>
        <v>7.5954387951851876</v>
      </c>
      <c r="N1078" s="28">
        <f t="shared" si="259"/>
        <v>0</v>
      </c>
      <c r="O1078" s="29" t="str">
        <f t="shared" si="260"/>
        <v>Not Braking</v>
      </c>
      <c r="P1078" s="36">
        <f t="shared" si="261"/>
        <v>7595.4387951851877</v>
      </c>
      <c r="Q1078" s="36">
        <f>SUM(P$8:P1078)</f>
        <v>2982402.9574088822</v>
      </c>
      <c r="R1078" s="36">
        <f t="shared" si="268"/>
        <v>7595.4387951851877</v>
      </c>
      <c r="S1078" s="36">
        <f>SUM(R$8:R1078)</f>
        <v>5847602.6511734668</v>
      </c>
      <c r="T1078" s="36">
        <f t="shared" si="269"/>
        <v>-2865199.6937645846</v>
      </c>
      <c r="U1078" s="17"/>
      <c r="V1078" s="24"/>
      <c r="BH1078">
        <f t="shared" si="262"/>
        <v>0</v>
      </c>
      <c r="BI1078">
        <f t="shared" si="263"/>
        <v>26.4</v>
      </c>
      <c r="BJ1078">
        <f t="shared" si="264"/>
        <v>7.333333333333333</v>
      </c>
    </row>
    <row r="1079" spans="2:62" x14ac:dyDescent="0.2">
      <c r="B1079" s="6" t="s">
        <v>27</v>
      </c>
      <c r="C1079" s="6">
        <v>1071</v>
      </c>
      <c r="D1079" s="6">
        <v>49</v>
      </c>
      <c r="E1079" s="2">
        <f t="shared" si="265"/>
        <v>8</v>
      </c>
      <c r="F1079" s="12">
        <v>28.8</v>
      </c>
      <c r="G1079" s="17">
        <f t="shared" si="270"/>
        <v>0.75000000000000022</v>
      </c>
      <c r="H1079" s="17">
        <f t="shared" si="271"/>
        <v>2.7000000000000011</v>
      </c>
      <c r="I1079" s="27">
        <f t="shared" si="256"/>
        <v>1091.2500000000002</v>
      </c>
      <c r="J1079" s="27">
        <f t="shared" si="257"/>
        <v>285.471</v>
      </c>
      <c r="K1079" s="27">
        <f t="shared" si="258"/>
        <v>27.098960000000002</v>
      </c>
      <c r="L1079" s="27">
        <f t="shared" si="266"/>
        <v>1403.8199600000003</v>
      </c>
      <c r="M1079" s="31">
        <f t="shared" si="267"/>
        <v>11.230559680000002</v>
      </c>
      <c r="N1079" s="28">
        <f t="shared" si="259"/>
        <v>0</v>
      </c>
      <c r="O1079" s="29" t="str">
        <f t="shared" si="260"/>
        <v>Not Braking</v>
      </c>
      <c r="P1079" s="36">
        <f t="shared" si="261"/>
        <v>11230.559680000002</v>
      </c>
      <c r="Q1079" s="36">
        <f>SUM(P$8:P1079)</f>
        <v>2993633.5170888822</v>
      </c>
      <c r="R1079" s="36">
        <f t="shared" si="268"/>
        <v>11230.559680000002</v>
      </c>
      <c r="S1079" s="36">
        <f>SUM(R$8:R1079)</f>
        <v>5858833.2108534668</v>
      </c>
      <c r="T1079" s="36">
        <f t="shared" si="269"/>
        <v>-2865199.6937645846</v>
      </c>
      <c r="U1079" s="17"/>
      <c r="V1079" s="24"/>
      <c r="BH1079">
        <f t="shared" si="262"/>
        <v>0</v>
      </c>
      <c r="BI1079">
        <f t="shared" si="263"/>
        <v>28.8</v>
      </c>
      <c r="BJ1079">
        <f t="shared" si="264"/>
        <v>8</v>
      </c>
    </row>
    <row r="1080" spans="2:62" x14ac:dyDescent="0.2">
      <c r="B1080" s="6" t="s">
        <v>27</v>
      </c>
      <c r="C1080" s="6">
        <v>1072</v>
      </c>
      <c r="D1080" s="6">
        <v>50</v>
      </c>
      <c r="E1080" s="2">
        <f t="shared" si="265"/>
        <v>8.8333333333333339</v>
      </c>
      <c r="F1080" s="12">
        <v>31.8</v>
      </c>
      <c r="G1080" s="17">
        <f t="shared" si="270"/>
        <v>0.90277777777777724</v>
      </c>
      <c r="H1080" s="17">
        <f t="shared" si="271"/>
        <v>3.2499999999999982</v>
      </c>
      <c r="I1080" s="27">
        <f t="shared" si="256"/>
        <v>1313.5416666666658</v>
      </c>
      <c r="J1080" s="27">
        <f t="shared" si="257"/>
        <v>285.471</v>
      </c>
      <c r="K1080" s="27">
        <f t="shared" si="258"/>
        <v>33.038619201388897</v>
      </c>
      <c r="L1080" s="27">
        <f t="shared" si="266"/>
        <v>1632.0512858680547</v>
      </c>
      <c r="M1080" s="31">
        <f t="shared" si="267"/>
        <v>14.416453025167817</v>
      </c>
      <c r="N1080" s="28">
        <f t="shared" si="259"/>
        <v>0</v>
      </c>
      <c r="O1080" s="29" t="str">
        <f t="shared" si="260"/>
        <v>Not Braking</v>
      </c>
      <c r="P1080" s="36">
        <f t="shared" si="261"/>
        <v>14416.453025167817</v>
      </c>
      <c r="Q1080" s="36">
        <f>SUM(P$8:P1080)</f>
        <v>3008049.97011405</v>
      </c>
      <c r="R1080" s="36">
        <f t="shared" si="268"/>
        <v>14416.453025167817</v>
      </c>
      <c r="S1080" s="36">
        <f>SUM(R$8:R1080)</f>
        <v>5873249.6638786346</v>
      </c>
      <c r="T1080" s="36">
        <f t="shared" si="269"/>
        <v>-2865199.6937645846</v>
      </c>
      <c r="U1080" s="17"/>
      <c r="V1080" s="24"/>
      <c r="BH1080">
        <f t="shared" si="262"/>
        <v>0</v>
      </c>
      <c r="BI1080">
        <f t="shared" si="263"/>
        <v>31.8</v>
      </c>
      <c r="BJ1080">
        <f t="shared" si="264"/>
        <v>8.8333333333333339</v>
      </c>
    </row>
    <row r="1081" spans="2:62" x14ac:dyDescent="0.2">
      <c r="B1081" s="6" t="s">
        <v>27</v>
      </c>
      <c r="C1081" s="6">
        <v>1073</v>
      </c>
      <c r="D1081" s="6">
        <v>51</v>
      </c>
      <c r="E1081" s="2">
        <f t="shared" si="265"/>
        <v>9.8055555555555554</v>
      </c>
      <c r="F1081" s="12">
        <v>35.299999999999997</v>
      </c>
      <c r="G1081" s="17">
        <f t="shared" si="270"/>
        <v>1.0694444444444444</v>
      </c>
      <c r="H1081" s="17">
        <f t="shared" si="271"/>
        <v>3.8499999999999996</v>
      </c>
      <c r="I1081" s="27">
        <f t="shared" si="256"/>
        <v>1556.0416666666667</v>
      </c>
      <c r="J1081" s="27">
        <f t="shared" si="257"/>
        <v>285.471</v>
      </c>
      <c r="K1081" s="27">
        <f t="shared" si="258"/>
        <v>40.711495788001542</v>
      </c>
      <c r="L1081" s="27">
        <f t="shared" si="266"/>
        <v>1882.2241624546682</v>
      </c>
      <c r="M1081" s="31">
        <f t="shared" si="267"/>
        <v>18.456253592958273</v>
      </c>
      <c r="N1081" s="28">
        <f t="shared" si="259"/>
        <v>0</v>
      </c>
      <c r="O1081" s="29" t="str">
        <f t="shared" si="260"/>
        <v>Not Braking</v>
      </c>
      <c r="P1081" s="36">
        <f t="shared" si="261"/>
        <v>18456.253592958274</v>
      </c>
      <c r="Q1081" s="36">
        <f>SUM(P$8:P1081)</f>
        <v>3026506.2237070082</v>
      </c>
      <c r="R1081" s="36">
        <f t="shared" si="268"/>
        <v>18456.253592958274</v>
      </c>
      <c r="S1081" s="36">
        <f>SUM(R$8:R1081)</f>
        <v>5891705.9174715932</v>
      </c>
      <c r="T1081" s="36">
        <f t="shared" si="269"/>
        <v>-2865199.6937645851</v>
      </c>
      <c r="U1081" s="17"/>
      <c r="V1081" s="24"/>
      <c r="BH1081">
        <f t="shared" si="262"/>
        <v>0</v>
      </c>
      <c r="BI1081">
        <f t="shared" si="263"/>
        <v>35.299999999999997</v>
      </c>
      <c r="BJ1081">
        <f t="shared" si="264"/>
        <v>9.8055555555555554</v>
      </c>
    </row>
    <row r="1082" spans="2:62" x14ac:dyDescent="0.2">
      <c r="B1082" s="6" t="s">
        <v>27</v>
      </c>
      <c r="C1082" s="6">
        <v>1074</v>
      </c>
      <c r="D1082" s="6">
        <v>52</v>
      </c>
      <c r="E1082" s="2">
        <f t="shared" si="265"/>
        <v>10.972222222222221</v>
      </c>
      <c r="F1082" s="12">
        <v>39.5</v>
      </c>
      <c r="G1082" s="17">
        <f t="shared" si="270"/>
        <v>1.2777777777777781</v>
      </c>
      <c r="H1082" s="17">
        <f t="shared" si="271"/>
        <v>4.6000000000000014</v>
      </c>
      <c r="I1082" s="27">
        <f t="shared" si="256"/>
        <v>1859.1666666666672</v>
      </c>
      <c r="J1082" s="27">
        <f t="shared" si="257"/>
        <v>285.471</v>
      </c>
      <c r="K1082" s="27">
        <f t="shared" si="258"/>
        <v>50.975540533371905</v>
      </c>
      <c r="L1082" s="27">
        <f t="shared" si="266"/>
        <v>2195.6132072000391</v>
      </c>
      <c r="M1082" s="31">
        <f t="shared" si="267"/>
        <v>24.090756023444872</v>
      </c>
      <c r="N1082" s="28">
        <f t="shared" si="259"/>
        <v>0</v>
      </c>
      <c r="O1082" s="29" t="str">
        <f t="shared" si="260"/>
        <v>Not Braking</v>
      </c>
      <c r="P1082" s="36">
        <f t="shared" si="261"/>
        <v>24090.756023444872</v>
      </c>
      <c r="Q1082" s="36">
        <f>SUM(P$8:P1082)</f>
        <v>3050596.9797304529</v>
      </c>
      <c r="R1082" s="36">
        <f t="shared" si="268"/>
        <v>24090.756023444872</v>
      </c>
      <c r="S1082" s="36">
        <f>SUM(R$8:R1082)</f>
        <v>5915796.6734950384</v>
      </c>
      <c r="T1082" s="36">
        <f t="shared" si="269"/>
        <v>-2865199.6937645855</v>
      </c>
      <c r="U1082" s="17"/>
      <c r="V1082" s="24"/>
      <c r="BH1082">
        <f t="shared" si="262"/>
        <v>0</v>
      </c>
      <c r="BI1082">
        <f t="shared" si="263"/>
        <v>39.5</v>
      </c>
      <c r="BJ1082">
        <f t="shared" si="264"/>
        <v>10.972222222222221</v>
      </c>
    </row>
    <row r="1083" spans="2:62" x14ac:dyDescent="0.2">
      <c r="B1083" s="6" t="s">
        <v>27</v>
      </c>
      <c r="C1083" s="6">
        <v>1075</v>
      </c>
      <c r="D1083" s="6">
        <v>53</v>
      </c>
      <c r="E1083" s="2">
        <f t="shared" si="265"/>
        <v>12.361111111111111</v>
      </c>
      <c r="F1083" s="12">
        <v>44.5</v>
      </c>
      <c r="G1083" s="17">
        <f t="shared" si="270"/>
        <v>1.3611111111111107</v>
      </c>
      <c r="H1083" s="17">
        <f t="shared" si="271"/>
        <v>4.8999999999999986</v>
      </c>
      <c r="I1083" s="27">
        <f t="shared" si="256"/>
        <v>1980.4166666666661</v>
      </c>
      <c r="J1083" s="27">
        <f t="shared" si="257"/>
        <v>285.471</v>
      </c>
      <c r="K1083" s="27">
        <f t="shared" si="258"/>
        <v>64.697525487075623</v>
      </c>
      <c r="L1083" s="27">
        <f t="shared" si="266"/>
        <v>2330.5851921537414</v>
      </c>
      <c r="M1083" s="31">
        <f t="shared" si="267"/>
        <v>28.808622514122636</v>
      </c>
      <c r="N1083" s="28">
        <f t="shared" si="259"/>
        <v>0</v>
      </c>
      <c r="O1083" s="29" t="str">
        <f t="shared" si="260"/>
        <v>Not Braking</v>
      </c>
      <c r="P1083" s="36">
        <f t="shared" si="261"/>
        <v>28808.622514122635</v>
      </c>
      <c r="Q1083" s="36">
        <f>SUM(P$8:P1083)</f>
        <v>3079405.6022445755</v>
      </c>
      <c r="R1083" s="36">
        <f t="shared" si="268"/>
        <v>28808.622514122635</v>
      </c>
      <c r="S1083" s="36">
        <f>SUM(R$8:R1083)</f>
        <v>5944605.2960091615</v>
      </c>
      <c r="T1083" s="36">
        <f t="shared" si="269"/>
        <v>-2865199.693764586</v>
      </c>
      <c r="U1083" s="17"/>
      <c r="V1083" s="24"/>
      <c r="BH1083">
        <f t="shared" si="262"/>
        <v>0</v>
      </c>
      <c r="BI1083">
        <f t="shared" si="263"/>
        <v>44.5</v>
      </c>
      <c r="BJ1083">
        <f t="shared" si="264"/>
        <v>12.361111111111111</v>
      </c>
    </row>
    <row r="1084" spans="2:62" x14ac:dyDescent="0.2">
      <c r="B1084" s="6" t="s">
        <v>27</v>
      </c>
      <c r="C1084" s="6">
        <v>1076</v>
      </c>
      <c r="D1084" s="6">
        <v>54</v>
      </c>
      <c r="E1084" s="2">
        <f t="shared" si="265"/>
        <v>13.694444444444445</v>
      </c>
      <c r="F1084" s="12">
        <v>49.3</v>
      </c>
      <c r="G1084" s="17">
        <f t="shared" si="270"/>
        <v>1.2222222222222219</v>
      </c>
      <c r="H1084" s="17">
        <f t="shared" si="271"/>
        <v>4.3999999999999986</v>
      </c>
      <c r="I1084" s="27">
        <f t="shared" si="256"/>
        <v>1778.3333333333328</v>
      </c>
      <c r="J1084" s="27">
        <f t="shared" si="257"/>
        <v>285.471</v>
      </c>
      <c r="K1084" s="27">
        <f t="shared" si="258"/>
        <v>79.407493357446</v>
      </c>
      <c r="L1084" s="27">
        <f t="shared" si="266"/>
        <v>2143.2118266907787</v>
      </c>
      <c r="M1084" s="31">
        <f t="shared" si="267"/>
        <v>29.350095293293165</v>
      </c>
      <c r="N1084" s="28">
        <f t="shared" si="259"/>
        <v>0</v>
      </c>
      <c r="O1084" s="29" t="str">
        <f t="shared" si="260"/>
        <v>Not Braking</v>
      </c>
      <c r="P1084" s="36">
        <f t="shared" si="261"/>
        <v>29350.095293293165</v>
      </c>
      <c r="Q1084" s="36">
        <f>SUM(P$8:P1084)</f>
        <v>3108755.6975378687</v>
      </c>
      <c r="R1084" s="36">
        <f t="shared" si="268"/>
        <v>29350.095293293165</v>
      </c>
      <c r="S1084" s="36">
        <f>SUM(R$8:R1084)</f>
        <v>5973955.3913024543</v>
      </c>
      <c r="T1084" s="36">
        <f t="shared" si="269"/>
        <v>-2865199.6937645855</v>
      </c>
      <c r="U1084" s="17"/>
      <c r="V1084" s="24"/>
      <c r="BH1084">
        <f t="shared" si="262"/>
        <v>0</v>
      </c>
      <c r="BI1084">
        <f t="shared" si="263"/>
        <v>49.3</v>
      </c>
      <c r="BJ1084">
        <f t="shared" si="264"/>
        <v>13.694444444444443</v>
      </c>
    </row>
    <row r="1085" spans="2:62" x14ac:dyDescent="0.2">
      <c r="B1085" s="6" t="s">
        <v>27</v>
      </c>
      <c r="C1085" s="6">
        <v>1077</v>
      </c>
      <c r="D1085" s="6">
        <v>55</v>
      </c>
      <c r="E1085" s="2">
        <f t="shared" si="265"/>
        <v>14.805555555555555</v>
      </c>
      <c r="F1085" s="12">
        <v>53.3</v>
      </c>
      <c r="G1085" s="17">
        <f t="shared" si="270"/>
        <v>0.98611111111111127</v>
      </c>
      <c r="H1085" s="17">
        <f t="shared" si="271"/>
        <v>3.5500000000000007</v>
      </c>
      <c r="I1085" s="27">
        <f t="shared" si="256"/>
        <v>1434.791666666667</v>
      </c>
      <c r="J1085" s="27">
        <f t="shared" si="257"/>
        <v>285.471</v>
      </c>
      <c r="K1085" s="27">
        <f t="shared" si="258"/>
        <v>92.81583294077933</v>
      </c>
      <c r="L1085" s="27">
        <f t="shared" si="266"/>
        <v>1813.0784996074462</v>
      </c>
      <c r="M1085" s="31">
        <f t="shared" si="267"/>
        <v>26.843634452521357</v>
      </c>
      <c r="N1085" s="28">
        <f t="shared" si="259"/>
        <v>0</v>
      </c>
      <c r="O1085" s="29" t="str">
        <f t="shared" si="260"/>
        <v>Not Braking</v>
      </c>
      <c r="P1085" s="36">
        <f t="shared" si="261"/>
        <v>26843.634452521357</v>
      </c>
      <c r="Q1085" s="36">
        <f>SUM(P$8:P1085)</f>
        <v>3135599.3319903901</v>
      </c>
      <c r="R1085" s="36">
        <f t="shared" si="268"/>
        <v>26843.634452521357</v>
      </c>
      <c r="S1085" s="36">
        <f>SUM(R$8:R1085)</f>
        <v>6000799.0257549761</v>
      </c>
      <c r="T1085" s="36">
        <f t="shared" si="269"/>
        <v>-2865199.693764586</v>
      </c>
      <c r="U1085" s="17"/>
      <c r="V1085" s="24"/>
      <c r="BH1085">
        <f t="shared" si="262"/>
        <v>0</v>
      </c>
      <c r="BI1085">
        <f t="shared" si="263"/>
        <v>53.3</v>
      </c>
      <c r="BJ1085">
        <f t="shared" si="264"/>
        <v>14.805555555555554</v>
      </c>
    </row>
    <row r="1086" spans="2:62" x14ac:dyDescent="0.2">
      <c r="B1086" s="6" t="s">
        <v>27</v>
      </c>
      <c r="C1086" s="6">
        <v>1078</v>
      </c>
      <c r="D1086" s="6">
        <v>56</v>
      </c>
      <c r="E1086" s="2">
        <f t="shared" si="265"/>
        <v>15.666666666666666</v>
      </c>
      <c r="F1086" s="12">
        <v>56.4</v>
      </c>
      <c r="G1086" s="17">
        <f t="shared" si="270"/>
        <v>0.7777777777777779</v>
      </c>
      <c r="H1086" s="17">
        <f t="shared" si="271"/>
        <v>2.8000000000000007</v>
      </c>
      <c r="I1086" s="27">
        <f t="shared" si="256"/>
        <v>1131.6666666666667</v>
      </c>
      <c r="J1086" s="27">
        <f t="shared" si="257"/>
        <v>285.471</v>
      </c>
      <c r="K1086" s="27">
        <f t="shared" si="258"/>
        <v>103.92639347222222</v>
      </c>
      <c r="L1086" s="27">
        <f t="shared" si="266"/>
        <v>1521.0640601388891</v>
      </c>
      <c r="M1086" s="31">
        <f t="shared" si="267"/>
        <v>23.830003608842595</v>
      </c>
      <c r="N1086" s="28">
        <f t="shared" si="259"/>
        <v>0</v>
      </c>
      <c r="O1086" s="29" t="str">
        <f t="shared" si="260"/>
        <v>Not Braking</v>
      </c>
      <c r="P1086" s="36">
        <f t="shared" si="261"/>
        <v>23830.003608842595</v>
      </c>
      <c r="Q1086" s="36">
        <f>SUM(P$8:P1086)</f>
        <v>3159429.3355992325</v>
      </c>
      <c r="R1086" s="36">
        <f t="shared" si="268"/>
        <v>23830.003608842595</v>
      </c>
      <c r="S1086" s="36">
        <f>SUM(R$8:R1086)</f>
        <v>6024629.0293638185</v>
      </c>
      <c r="T1086" s="36">
        <f t="shared" si="269"/>
        <v>-2865199.693764586</v>
      </c>
      <c r="U1086" s="17"/>
      <c r="V1086" s="24"/>
      <c r="BH1086">
        <f t="shared" si="262"/>
        <v>0</v>
      </c>
      <c r="BI1086">
        <f t="shared" si="263"/>
        <v>56.4</v>
      </c>
      <c r="BJ1086">
        <f t="shared" si="264"/>
        <v>15.666666666666666</v>
      </c>
    </row>
    <row r="1087" spans="2:62" x14ac:dyDescent="0.2">
      <c r="B1087" s="6" t="s">
        <v>27</v>
      </c>
      <c r="C1087" s="6">
        <v>1079</v>
      </c>
      <c r="D1087" s="6">
        <v>57</v>
      </c>
      <c r="E1087" s="2">
        <f t="shared" si="265"/>
        <v>16.361111111111111</v>
      </c>
      <c r="F1087" s="12">
        <v>58.9</v>
      </c>
      <c r="G1087" s="17">
        <f t="shared" si="270"/>
        <v>0.6666666666666673</v>
      </c>
      <c r="H1087" s="17">
        <f t="shared" si="271"/>
        <v>2.4000000000000021</v>
      </c>
      <c r="I1087" s="27">
        <f t="shared" si="256"/>
        <v>970.00000000000091</v>
      </c>
      <c r="J1087" s="27">
        <f t="shared" si="257"/>
        <v>285.471</v>
      </c>
      <c r="K1087" s="27">
        <f t="shared" si="258"/>
        <v>113.34392243152006</v>
      </c>
      <c r="L1087" s="27">
        <f t="shared" si="266"/>
        <v>1368.8149224315209</v>
      </c>
      <c r="M1087" s="31">
        <f t="shared" si="267"/>
        <v>22.395333036449049</v>
      </c>
      <c r="N1087" s="28">
        <f t="shared" si="259"/>
        <v>0</v>
      </c>
      <c r="O1087" s="29" t="str">
        <f t="shared" si="260"/>
        <v>Not Braking</v>
      </c>
      <c r="P1087" s="36">
        <f t="shared" si="261"/>
        <v>22395.33303644905</v>
      </c>
      <c r="Q1087" s="36">
        <f>SUM(P$8:P1087)</f>
        <v>3181824.6686356817</v>
      </c>
      <c r="R1087" s="36">
        <f t="shared" si="268"/>
        <v>22395.33303644905</v>
      </c>
      <c r="S1087" s="36">
        <f>SUM(R$8:R1087)</f>
        <v>6047024.3624002673</v>
      </c>
      <c r="T1087" s="36">
        <f t="shared" si="269"/>
        <v>-2865199.6937645855</v>
      </c>
      <c r="U1087" s="17"/>
      <c r="V1087" s="24"/>
      <c r="BH1087">
        <f t="shared" si="262"/>
        <v>0</v>
      </c>
      <c r="BI1087">
        <f t="shared" si="263"/>
        <v>58.9</v>
      </c>
      <c r="BJ1087">
        <f t="shared" si="264"/>
        <v>16.361111111111111</v>
      </c>
    </row>
    <row r="1088" spans="2:62" x14ac:dyDescent="0.2">
      <c r="B1088" s="6" t="s">
        <v>27</v>
      </c>
      <c r="C1088" s="6">
        <v>1080</v>
      </c>
      <c r="D1088" s="6">
        <v>58</v>
      </c>
      <c r="E1088" s="2">
        <f t="shared" si="265"/>
        <v>17</v>
      </c>
      <c r="F1088" s="12">
        <v>61.2</v>
      </c>
      <c r="G1088" s="17">
        <f t="shared" si="270"/>
        <v>0.51388888888888928</v>
      </c>
      <c r="H1088" s="17">
        <f t="shared" si="271"/>
        <v>1.8500000000000014</v>
      </c>
      <c r="I1088" s="27">
        <f t="shared" si="256"/>
        <v>747.70833333333394</v>
      </c>
      <c r="J1088" s="27">
        <f t="shared" si="257"/>
        <v>285.471</v>
      </c>
      <c r="K1088" s="27">
        <f t="shared" si="258"/>
        <v>122.36874125000001</v>
      </c>
      <c r="L1088" s="27">
        <f t="shared" si="266"/>
        <v>1155.548074583334</v>
      </c>
      <c r="M1088" s="31">
        <f t="shared" si="267"/>
        <v>19.64431726791668</v>
      </c>
      <c r="N1088" s="28">
        <f t="shared" si="259"/>
        <v>0</v>
      </c>
      <c r="O1088" s="29" t="str">
        <f t="shared" si="260"/>
        <v>Not Braking</v>
      </c>
      <c r="P1088" s="36">
        <f t="shared" si="261"/>
        <v>19644.317267916678</v>
      </c>
      <c r="Q1088" s="36">
        <f>SUM(P$8:P1088)</f>
        <v>3201468.9859035984</v>
      </c>
      <c r="R1088" s="36">
        <f t="shared" si="268"/>
        <v>19644.317267916678</v>
      </c>
      <c r="S1088" s="36">
        <f>SUM(R$8:R1088)</f>
        <v>6066668.6796681844</v>
      </c>
      <c r="T1088" s="36">
        <f t="shared" si="269"/>
        <v>-2865199.693764586</v>
      </c>
      <c r="U1088" s="17"/>
      <c r="V1088" s="24"/>
      <c r="BH1088">
        <f t="shared" si="262"/>
        <v>0</v>
      </c>
      <c r="BI1088">
        <f t="shared" si="263"/>
        <v>61.2</v>
      </c>
      <c r="BJ1088">
        <f t="shared" si="264"/>
        <v>17</v>
      </c>
    </row>
    <row r="1089" spans="2:62" x14ac:dyDescent="0.2">
      <c r="B1089" s="6" t="s">
        <v>27</v>
      </c>
      <c r="C1089" s="6">
        <v>1081</v>
      </c>
      <c r="D1089" s="6">
        <v>59</v>
      </c>
      <c r="E1089" s="2">
        <f t="shared" si="265"/>
        <v>17.388888888888889</v>
      </c>
      <c r="F1089" s="12">
        <v>62.6</v>
      </c>
      <c r="G1089" s="17">
        <f t="shared" si="270"/>
        <v>0.24999999999999961</v>
      </c>
      <c r="H1089" s="17">
        <f t="shared" si="271"/>
        <v>0.89999999999999858</v>
      </c>
      <c r="I1089" s="27">
        <f t="shared" si="256"/>
        <v>363.74999999999943</v>
      </c>
      <c r="J1089" s="27">
        <f t="shared" si="257"/>
        <v>285.471</v>
      </c>
      <c r="K1089" s="27">
        <f t="shared" si="258"/>
        <v>128.0313470408951</v>
      </c>
      <c r="L1089" s="27">
        <f t="shared" si="266"/>
        <v>777.25234704089451</v>
      </c>
      <c r="M1089" s="31">
        <f t="shared" si="267"/>
        <v>13.515554701322221</v>
      </c>
      <c r="N1089" s="28">
        <f t="shared" si="259"/>
        <v>0</v>
      </c>
      <c r="O1089" s="29" t="str">
        <f t="shared" si="260"/>
        <v>Not Braking</v>
      </c>
      <c r="P1089" s="36">
        <f t="shared" si="261"/>
        <v>13515.554701322222</v>
      </c>
      <c r="Q1089" s="36">
        <f>SUM(P$8:P1089)</f>
        <v>3214984.5406049206</v>
      </c>
      <c r="R1089" s="36">
        <f t="shared" si="268"/>
        <v>13515.554701322222</v>
      </c>
      <c r="S1089" s="36">
        <f>SUM(R$8:R1089)</f>
        <v>6080184.2343695061</v>
      </c>
      <c r="T1089" s="36">
        <f t="shared" si="269"/>
        <v>-2865199.6937645855</v>
      </c>
      <c r="U1089" s="17"/>
      <c r="V1089" s="24"/>
      <c r="BH1089">
        <f t="shared" si="262"/>
        <v>0</v>
      </c>
      <c r="BI1089">
        <f t="shared" si="263"/>
        <v>62.6</v>
      </c>
      <c r="BJ1089">
        <f t="shared" si="264"/>
        <v>17.388888888888889</v>
      </c>
    </row>
    <row r="1090" spans="2:62" x14ac:dyDescent="0.2">
      <c r="B1090" s="6" t="s">
        <v>27</v>
      </c>
      <c r="C1090" s="6">
        <v>1082</v>
      </c>
      <c r="D1090" s="6">
        <v>60</v>
      </c>
      <c r="E1090" s="2">
        <f t="shared" si="265"/>
        <v>17.5</v>
      </c>
      <c r="F1090" s="12">
        <v>63</v>
      </c>
      <c r="G1090" s="17">
        <f t="shared" si="270"/>
        <v>-1.3888888888889086E-2</v>
      </c>
      <c r="H1090" s="17">
        <f t="shared" si="271"/>
        <v>-5.0000000000000711E-2</v>
      </c>
      <c r="I1090" s="27">
        <f t="shared" si="256"/>
        <v>-20.20833333333362</v>
      </c>
      <c r="J1090" s="27">
        <f t="shared" si="257"/>
        <v>285.471</v>
      </c>
      <c r="K1090" s="27">
        <f t="shared" si="258"/>
        <v>129.67275781250001</v>
      </c>
      <c r="L1090" s="27">
        <f t="shared" si="266"/>
        <v>394.93542447916639</v>
      </c>
      <c r="M1090" s="31">
        <f t="shared" si="267"/>
        <v>6.9113699283854118</v>
      </c>
      <c r="N1090" s="28">
        <f t="shared" si="259"/>
        <v>6911.3699283854121</v>
      </c>
      <c r="O1090" s="29" t="str">
        <f t="shared" si="260"/>
        <v>Braking</v>
      </c>
      <c r="P1090" s="36">
        <f t="shared" si="261"/>
        <v>6911.3699283854121</v>
      </c>
      <c r="Q1090" s="36">
        <f>SUM(P$8:P1090)</f>
        <v>3221895.9105333062</v>
      </c>
      <c r="R1090" s="36">
        <f t="shared" si="268"/>
        <v>6911.3699283854121</v>
      </c>
      <c r="S1090" s="36">
        <f>SUM(R$8:R1090)</f>
        <v>6087095.6042978913</v>
      </c>
      <c r="T1090" s="36">
        <f t="shared" si="269"/>
        <v>-2865199.6937645851</v>
      </c>
      <c r="U1090" s="17"/>
      <c r="V1090" s="24"/>
      <c r="BH1090">
        <f t="shared" si="262"/>
        <v>0</v>
      </c>
      <c r="BI1090">
        <f t="shared" si="263"/>
        <v>63</v>
      </c>
      <c r="BJ1090">
        <f t="shared" si="264"/>
        <v>17.5</v>
      </c>
    </row>
    <row r="1091" spans="2:62" x14ac:dyDescent="0.2">
      <c r="B1091" s="6" t="s">
        <v>27</v>
      </c>
      <c r="C1091" s="6">
        <v>1083</v>
      </c>
      <c r="D1091" s="6">
        <v>61</v>
      </c>
      <c r="E1091" s="2">
        <f t="shared" si="265"/>
        <v>17.361111111111111</v>
      </c>
      <c r="F1091" s="12">
        <v>62.5</v>
      </c>
      <c r="G1091" s="17">
        <f t="shared" si="270"/>
        <v>-0.29166666666666685</v>
      </c>
      <c r="H1091" s="17">
        <f t="shared" si="271"/>
        <v>-1.0500000000000007</v>
      </c>
      <c r="I1091" s="27">
        <f t="shared" si="256"/>
        <v>-424.37500000000028</v>
      </c>
      <c r="J1091" s="27">
        <f t="shared" si="257"/>
        <v>285.471</v>
      </c>
      <c r="K1091" s="27">
        <f t="shared" si="258"/>
        <v>127.62262791763118</v>
      </c>
      <c r="L1091" s="27">
        <f t="shared" si="266"/>
        <v>-11.281372082369103</v>
      </c>
      <c r="M1091" s="31">
        <f t="shared" si="267"/>
        <v>-0.19585715420779692</v>
      </c>
      <c r="N1091" s="28">
        <f t="shared" si="259"/>
        <v>-195.85715420779692</v>
      </c>
      <c r="O1091" s="29" t="str">
        <f t="shared" si="260"/>
        <v>Braking</v>
      </c>
      <c r="P1091" s="36">
        <f t="shared" si="261"/>
        <v>-195.85715420779692</v>
      </c>
      <c r="Q1091" s="36">
        <f>SUM(P$8:P1091)</f>
        <v>3221700.0533790984</v>
      </c>
      <c r="R1091" s="36">
        <f t="shared" si="268"/>
        <v>195.85715420779692</v>
      </c>
      <c r="S1091" s="36">
        <f>SUM(R$8:R1091)</f>
        <v>6087291.4614520995</v>
      </c>
      <c r="T1091" s="36">
        <f t="shared" si="269"/>
        <v>-2865591.4080730011</v>
      </c>
      <c r="U1091" s="17"/>
      <c r="V1091" s="24"/>
      <c r="BH1091">
        <f t="shared" si="262"/>
        <v>0</v>
      </c>
      <c r="BI1091">
        <f t="shared" si="263"/>
        <v>62.5</v>
      </c>
      <c r="BJ1091">
        <f t="shared" si="264"/>
        <v>17.361111111111111</v>
      </c>
    </row>
    <row r="1092" spans="2:62" x14ac:dyDescent="0.2">
      <c r="B1092" s="6" t="s">
        <v>27</v>
      </c>
      <c r="C1092" s="6">
        <v>1084</v>
      </c>
      <c r="D1092" s="6">
        <v>62</v>
      </c>
      <c r="E1092" s="2">
        <f t="shared" si="265"/>
        <v>16.916666666666668</v>
      </c>
      <c r="F1092" s="12">
        <v>60.9</v>
      </c>
      <c r="G1092" s="17">
        <f t="shared" si="270"/>
        <v>-0.44444444444444481</v>
      </c>
      <c r="H1092" s="17">
        <f t="shared" si="271"/>
        <v>-1.6000000000000014</v>
      </c>
      <c r="I1092" s="27">
        <f t="shared" si="256"/>
        <v>-646.6666666666672</v>
      </c>
      <c r="J1092" s="27">
        <f t="shared" si="257"/>
        <v>285.471</v>
      </c>
      <c r="K1092" s="27">
        <f t="shared" si="258"/>
        <v>121.17198813368057</v>
      </c>
      <c r="L1092" s="27">
        <f t="shared" si="266"/>
        <v>-240.02367853298665</v>
      </c>
      <c r="M1092" s="31">
        <f t="shared" si="267"/>
        <v>-4.0604005618496917</v>
      </c>
      <c r="N1092" s="28">
        <f t="shared" si="259"/>
        <v>-4060.4005618496913</v>
      </c>
      <c r="O1092" s="29" t="str">
        <f t="shared" si="260"/>
        <v>Braking</v>
      </c>
      <c r="P1092" s="36">
        <f t="shared" si="261"/>
        <v>-4060.4005618496913</v>
      </c>
      <c r="Q1092" s="36">
        <f>SUM(P$8:P1092)</f>
        <v>3217639.6528172488</v>
      </c>
      <c r="R1092" s="36">
        <f t="shared" si="268"/>
        <v>4060.4005618496913</v>
      </c>
      <c r="S1092" s="36">
        <f>SUM(R$8:R1092)</f>
        <v>6091351.8620139491</v>
      </c>
      <c r="T1092" s="36">
        <f t="shared" si="269"/>
        <v>-2873712.2091967002</v>
      </c>
      <c r="U1092" s="17"/>
      <c r="V1092" s="24"/>
      <c r="BH1092">
        <f t="shared" si="262"/>
        <v>0</v>
      </c>
      <c r="BI1092">
        <f t="shared" si="263"/>
        <v>60.9</v>
      </c>
      <c r="BJ1092">
        <f t="shared" si="264"/>
        <v>16.916666666666664</v>
      </c>
    </row>
    <row r="1093" spans="2:62" x14ac:dyDescent="0.2">
      <c r="B1093" s="6" t="s">
        <v>27</v>
      </c>
      <c r="C1093" s="6">
        <v>1085</v>
      </c>
      <c r="D1093" s="6">
        <v>63</v>
      </c>
      <c r="E1093" s="2">
        <f t="shared" si="265"/>
        <v>16.472222222222221</v>
      </c>
      <c r="F1093" s="12">
        <v>59.3</v>
      </c>
      <c r="G1093" s="17">
        <f t="shared" si="270"/>
        <v>-0.31944444444444403</v>
      </c>
      <c r="H1093" s="17">
        <f t="shared" si="271"/>
        <v>-1.1499999999999986</v>
      </c>
      <c r="I1093" s="27">
        <f t="shared" si="256"/>
        <v>-464.79166666666606</v>
      </c>
      <c r="J1093" s="27">
        <f t="shared" si="257"/>
        <v>285.471</v>
      </c>
      <c r="K1093" s="27">
        <f t="shared" si="258"/>
        <v>114.88862588059413</v>
      </c>
      <c r="L1093" s="27">
        <f t="shared" si="266"/>
        <v>-64.432040786071923</v>
      </c>
      <c r="M1093" s="31">
        <f t="shared" si="267"/>
        <v>-1.0613388940594626</v>
      </c>
      <c r="N1093" s="28">
        <f t="shared" si="259"/>
        <v>-1061.3388940594625</v>
      </c>
      <c r="O1093" s="29" t="str">
        <f t="shared" si="260"/>
        <v>Braking</v>
      </c>
      <c r="P1093" s="36">
        <f t="shared" si="261"/>
        <v>-1061.3388940594625</v>
      </c>
      <c r="Q1093" s="36">
        <f>SUM(P$8:P1093)</f>
        <v>3216578.3139231894</v>
      </c>
      <c r="R1093" s="36">
        <f t="shared" si="268"/>
        <v>1061.3388940594625</v>
      </c>
      <c r="S1093" s="36">
        <f>SUM(R$8:R1093)</f>
        <v>6092413.200908009</v>
      </c>
      <c r="T1093" s="36">
        <f t="shared" si="269"/>
        <v>-2875834.8869848195</v>
      </c>
      <c r="U1093" s="17"/>
      <c r="V1093" s="24"/>
      <c r="BH1093">
        <f t="shared" si="262"/>
        <v>0</v>
      </c>
      <c r="BI1093">
        <f t="shared" si="263"/>
        <v>59.3</v>
      </c>
      <c r="BJ1093">
        <f t="shared" si="264"/>
        <v>16.472222222222221</v>
      </c>
    </row>
    <row r="1094" spans="2:62" x14ac:dyDescent="0.2">
      <c r="B1094" s="6" t="s">
        <v>27</v>
      </c>
      <c r="C1094" s="6">
        <v>1086</v>
      </c>
      <c r="D1094" s="6">
        <v>64</v>
      </c>
      <c r="E1094" s="2">
        <f t="shared" si="265"/>
        <v>16.277777777777779</v>
      </c>
      <c r="F1094" s="12">
        <v>58.6</v>
      </c>
      <c r="G1094" s="17">
        <f t="shared" si="270"/>
        <v>-9.7222222222221627E-2</v>
      </c>
      <c r="H1094" s="17">
        <f t="shared" si="271"/>
        <v>-0.34999999999999787</v>
      </c>
      <c r="I1094" s="27">
        <f t="shared" si="256"/>
        <v>-141.45833333333246</v>
      </c>
      <c r="J1094" s="27">
        <f t="shared" si="257"/>
        <v>285.471</v>
      </c>
      <c r="K1094" s="27">
        <f t="shared" si="258"/>
        <v>112.19225583719137</v>
      </c>
      <c r="L1094" s="27">
        <f t="shared" si="266"/>
        <v>256.20492250385894</v>
      </c>
      <c r="M1094" s="31">
        <f t="shared" si="267"/>
        <v>4.1704467940905934</v>
      </c>
      <c r="N1094" s="28">
        <f t="shared" si="259"/>
        <v>4170.4467940905934</v>
      </c>
      <c r="O1094" s="29" t="str">
        <f t="shared" si="260"/>
        <v>Braking</v>
      </c>
      <c r="P1094" s="36">
        <f t="shared" si="261"/>
        <v>4170.4467940905934</v>
      </c>
      <c r="Q1094" s="36">
        <f>SUM(P$8:P1094)</f>
        <v>3220748.7607172802</v>
      </c>
      <c r="R1094" s="36">
        <f t="shared" si="268"/>
        <v>4170.4467940905934</v>
      </c>
      <c r="S1094" s="36">
        <f>SUM(R$8:R1094)</f>
        <v>6096583.6477020998</v>
      </c>
      <c r="T1094" s="36">
        <f t="shared" si="269"/>
        <v>-2875834.8869848195</v>
      </c>
      <c r="U1094" s="17"/>
      <c r="V1094" s="24"/>
      <c r="BH1094">
        <f t="shared" si="262"/>
        <v>0</v>
      </c>
      <c r="BI1094">
        <f t="shared" si="263"/>
        <v>58.6</v>
      </c>
      <c r="BJ1094">
        <f t="shared" si="264"/>
        <v>16.277777777777779</v>
      </c>
    </row>
    <row r="1095" spans="2:62" x14ac:dyDescent="0.2">
      <c r="B1095" s="6" t="s">
        <v>27</v>
      </c>
      <c r="C1095" s="6">
        <v>1087</v>
      </c>
      <c r="D1095" s="6">
        <v>65</v>
      </c>
      <c r="E1095" s="2">
        <f t="shared" si="265"/>
        <v>16.277777777777779</v>
      </c>
      <c r="F1095" s="12">
        <v>58.6</v>
      </c>
      <c r="G1095" s="17">
        <f t="shared" si="270"/>
        <v>1.3888888888889086E-2</v>
      </c>
      <c r="H1095" s="17">
        <f t="shared" si="271"/>
        <v>5.0000000000000711E-2</v>
      </c>
      <c r="I1095" s="27">
        <f t="shared" si="256"/>
        <v>20.20833333333362</v>
      </c>
      <c r="J1095" s="27">
        <f t="shared" si="257"/>
        <v>285.471</v>
      </c>
      <c r="K1095" s="27">
        <f t="shared" si="258"/>
        <v>112.19225583719137</v>
      </c>
      <c r="L1095" s="27">
        <f t="shared" si="266"/>
        <v>417.871589170525</v>
      </c>
      <c r="M1095" s="31">
        <f t="shared" si="267"/>
        <v>6.8020208681646572</v>
      </c>
      <c r="N1095" s="28">
        <f t="shared" si="259"/>
        <v>0</v>
      </c>
      <c r="O1095" s="29" t="str">
        <f t="shared" si="260"/>
        <v>Not Braking</v>
      </c>
      <c r="P1095" s="36">
        <f t="shared" si="261"/>
        <v>6802.0208681646573</v>
      </c>
      <c r="Q1095" s="36">
        <f>SUM(P$8:P1095)</f>
        <v>3227550.7815854447</v>
      </c>
      <c r="R1095" s="36">
        <f t="shared" si="268"/>
        <v>6802.0208681646573</v>
      </c>
      <c r="S1095" s="36">
        <f>SUM(R$8:R1095)</f>
        <v>6103385.6685702642</v>
      </c>
      <c r="T1095" s="36">
        <f t="shared" si="269"/>
        <v>-2875834.8869848195</v>
      </c>
      <c r="U1095" s="17"/>
      <c r="V1095" s="24"/>
      <c r="BH1095">
        <f t="shared" si="262"/>
        <v>0</v>
      </c>
      <c r="BI1095">
        <f t="shared" si="263"/>
        <v>58.6</v>
      </c>
      <c r="BJ1095">
        <f t="shared" si="264"/>
        <v>16.277777777777779</v>
      </c>
    </row>
    <row r="1096" spans="2:62" x14ac:dyDescent="0.2">
      <c r="B1096" s="6" t="s">
        <v>27</v>
      </c>
      <c r="C1096" s="6">
        <v>1088</v>
      </c>
      <c r="D1096" s="6">
        <v>66</v>
      </c>
      <c r="E1096" s="2">
        <f t="shared" si="265"/>
        <v>16.305555555555557</v>
      </c>
      <c r="F1096" s="12">
        <v>58.7</v>
      </c>
      <c r="G1096" s="17">
        <f t="shared" si="270"/>
        <v>2.7777777777777186E-2</v>
      </c>
      <c r="H1096" s="17">
        <f t="shared" si="271"/>
        <v>9.9999999999997868E-2</v>
      </c>
      <c r="I1096" s="27">
        <f t="shared" ref="I1096:I1159" si="272">$I$4*G1096</f>
        <v>40.416666666665805</v>
      </c>
      <c r="J1096" s="27">
        <f t="shared" ref="J1096:J1159" si="273">$I$4*$J$4*9.81</f>
        <v>285.471</v>
      </c>
      <c r="K1096" s="27">
        <f t="shared" ref="K1096:K1159" si="274">0.5*$M$4*$K$4*$L$4*E1096^2</f>
        <v>112.57549127411269</v>
      </c>
      <c r="L1096" s="27">
        <f t="shared" si="266"/>
        <v>438.4631579407785</v>
      </c>
      <c r="M1096" s="31">
        <f t="shared" si="267"/>
        <v>7.1493853808676953</v>
      </c>
      <c r="N1096" s="28">
        <f t="shared" ref="N1096:N1159" si="275">IF(G1096&lt;0,L1096*E1096*(C1097-C1096),0)</f>
        <v>0</v>
      </c>
      <c r="O1096" s="29" t="str">
        <f t="shared" ref="O1096:O1159" si="276">IF(G1096&lt;0,"Braking","Not Braking")</f>
        <v>Not Braking</v>
      </c>
      <c r="P1096" s="36">
        <f t="shared" ref="P1096:P1159" si="277">IF(C1097=C1096,0,L1096*E1096*(C1097-C1096))</f>
        <v>7149.3853808676949</v>
      </c>
      <c r="Q1096" s="36">
        <f>SUM(P$8:P1096)</f>
        <v>3234700.1669663126</v>
      </c>
      <c r="R1096" s="36">
        <f t="shared" si="268"/>
        <v>7149.3853808676949</v>
      </c>
      <c r="S1096" s="36">
        <f>SUM(R$8:R1096)</f>
        <v>6110535.0539511321</v>
      </c>
      <c r="T1096" s="36">
        <f t="shared" si="269"/>
        <v>-2875834.8869848195</v>
      </c>
      <c r="U1096" s="17"/>
      <c r="V1096" s="24"/>
      <c r="BH1096">
        <f t="shared" ref="BH1096:BH1159" si="278">IF(F1096&lt;1,1,0)</f>
        <v>0</v>
      </c>
      <c r="BI1096">
        <f t="shared" ref="BI1096:BI1159" si="279">IF(BH1096=1,"",F1096)</f>
        <v>58.7</v>
      </c>
      <c r="BJ1096">
        <f t="shared" ref="BJ1096:BJ1159" si="280">F1096/3.6</f>
        <v>16.305555555555557</v>
      </c>
    </row>
    <row r="1097" spans="2:62" x14ac:dyDescent="0.2">
      <c r="B1097" s="6" t="s">
        <v>27</v>
      </c>
      <c r="C1097" s="6">
        <v>1089</v>
      </c>
      <c r="D1097" s="6">
        <v>67</v>
      </c>
      <c r="E1097" s="2">
        <f t="shared" ref="E1097:E1160" si="281">F1097*1000/3600</f>
        <v>16.333333333333332</v>
      </c>
      <c r="F1097" s="12">
        <v>58.8</v>
      </c>
      <c r="G1097" s="17">
        <f t="shared" si="270"/>
        <v>1.3888888888888099E-2</v>
      </c>
      <c r="H1097" s="17">
        <f t="shared" si="271"/>
        <v>4.9999999999997158E-2</v>
      </c>
      <c r="I1097" s="27">
        <f t="shared" si="272"/>
        <v>20.208333333332185</v>
      </c>
      <c r="J1097" s="27">
        <f t="shared" si="273"/>
        <v>285.471</v>
      </c>
      <c r="K1097" s="27">
        <f t="shared" si="274"/>
        <v>112.95938013888887</v>
      </c>
      <c r="L1097" s="27">
        <f t="shared" ref="L1097:L1160" si="282">J1097+K1097+I1097</f>
        <v>418.63871347222107</v>
      </c>
      <c r="M1097" s="31">
        <f t="shared" ref="M1097:M1160" si="283">L1097*E1097/1000</f>
        <v>6.837765653379611</v>
      </c>
      <c r="N1097" s="28">
        <f t="shared" si="275"/>
        <v>0</v>
      </c>
      <c r="O1097" s="29" t="str">
        <f t="shared" si="276"/>
        <v>Not Braking</v>
      </c>
      <c r="P1097" s="36">
        <f t="shared" si="277"/>
        <v>6837.7656533796107</v>
      </c>
      <c r="Q1097" s="36">
        <f>SUM(P$8:P1097)</f>
        <v>3241537.9326196923</v>
      </c>
      <c r="R1097" s="36">
        <f t="shared" ref="R1097:R1160" si="284">ABS(L1097*E1097*(C1098-C1097))</f>
        <v>6837.7656533796107</v>
      </c>
      <c r="S1097" s="36">
        <f>SUM(R$8:R1097)</f>
        <v>6117372.8196045114</v>
      </c>
      <c r="T1097" s="36">
        <f t="shared" ref="T1097:T1160" si="285">Q1097-S1097</f>
        <v>-2875834.8869848191</v>
      </c>
      <c r="U1097" s="17"/>
      <c r="V1097" s="24"/>
      <c r="BH1097">
        <f t="shared" si="278"/>
        <v>0</v>
      </c>
      <c r="BI1097">
        <f t="shared" si="279"/>
        <v>58.8</v>
      </c>
      <c r="BJ1097">
        <f t="shared" si="280"/>
        <v>16.333333333333332</v>
      </c>
    </row>
    <row r="1098" spans="2:62" x14ac:dyDescent="0.2">
      <c r="B1098" s="6" t="s">
        <v>27</v>
      </c>
      <c r="C1098" s="6">
        <v>1090</v>
      </c>
      <c r="D1098" s="6">
        <v>68</v>
      </c>
      <c r="E1098" s="2">
        <f t="shared" si="281"/>
        <v>16.333333333333332</v>
      </c>
      <c r="F1098" s="12">
        <v>58.8</v>
      </c>
      <c r="G1098" s="17">
        <f t="shared" ref="G1098:G1161" si="286">($F1099-$F1097)/2/3.6</f>
        <v>0</v>
      </c>
      <c r="H1098" s="17">
        <f t="shared" ref="H1098:H1161" si="287">($F1099-$F1097)/2</f>
        <v>0</v>
      </c>
      <c r="I1098" s="27">
        <f t="shared" si="272"/>
        <v>0</v>
      </c>
      <c r="J1098" s="27">
        <f t="shared" si="273"/>
        <v>285.471</v>
      </c>
      <c r="K1098" s="27">
        <f t="shared" si="274"/>
        <v>112.95938013888887</v>
      </c>
      <c r="L1098" s="27">
        <f t="shared" si="282"/>
        <v>398.43038013888889</v>
      </c>
      <c r="M1098" s="31">
        <f t="shared" si="283"/>
        <v>6.5076962089351849</v>
      </c>
      <c r="N1098" s="28">
        <f t="shared" si="275"/>
        <v>0</v>
      </c>
      <c r="O1098" s="29" t="str">
        <f t="shared" si="276"/>
        <v>Not Braking</v>
      </c>
      <c r="P1098" s="36">
        <f t="shared" si="277"/>
        <v>6507.6962089351846</v>
      </c>
      <c r="Q1098" s="36">
        <f>SUM(P$8:P1098)</f>
        <v>3248045.6288286275</v>
      </c>
      <c r="R1098" s="36">
        <f t="shared" si="284"/>
        <v>6507.6962089351846</v>
      </c>
      <c r="S1098" s="36">
        <f>SUM(R$8:R1098)</f>
        <v>6123880.5158134466</v>
      </c>
      <c r="T1098" s="36">
        <f t="shared" si="285"/>
        <v>-2875834.8869848191</v>
      </c>
      <c r="U1098" s="17"/>
      <c r="V1098" s="24"/>
      <c r="BH1098">
        <f t="shared" si="278"/>
        <v>0</v>
      </c>
      <c r="BI1098">
        <f t="shared" si="279"/>
        <v>58.8</v>
      </c>
      <c r="BJ1098">
        <f t="shared" si="280"/>
        <v>16.333333333333332</v>
      </c>
    </row>
    <row r="1099" spans="2:62" x14ac:dyDescent="0.2">
      <c r="B1099" s="6" t="s">
        <v>27</v>
      </c>
      <c r="C1099" s="6">
        <v>1091</v>
      </c>
      <c r="D1099" s="6">
        <v>69</v>
      </c>
      <c r="E1099" s="2">
        <f t="shared" si="281"/>
        <v>16.333333333333332</v>
      </c>
      <c r="F1099" s="12">
        <v>58.8</v>
      </c>
      <c r="G1099" s="17">
        <f t="shared" si="286"/>
        <v>4.1666666666667261E-2</v>
      </c>
      <c r="H1099" s="17">
        <f t="shared" si="287"/>
        <v>0.15000000000000213</v>
      </c>
      <c r="I1099" s="27">
        <f t="shared" si="272"/>
        <v>60.625000000000867</v>
      </c>
      <c r="J1099" s="27">
        <f t="shared" si="273"/>
        <v>285.471</v>
      </c>
      <c r="K1099" s="27">
        <f t="shared" si="274"/>
        <v>112.95938013888887</v>
      </c>
      <c r="L1099" s="27">
        <f t="shared" si="282"/>
        <v>459.05538013888975</v>
      </c>
      <c r="M1099" s="31">
        <f t="shared" si="283"/>
        <v>7.4979045422685324</v>
      </c>
      <c r="N1099" s="28">
        <f t="shared" si="275"/>
        <v>0</v>
      </c>
      <c r="O1099" s="29" t="str">
        <f t="shared" si="276"/>
        <v>Not Braking</v>
      </c>
      <c r="P1099" s="36">
        <f t="shared" si="277"/>
        <v>7497.9045422685322</v>
      </c>
      <c r="Q1099" s="36">
        <f>SUM(P$8:P1099)</f>
        <v>3255543.5333708962</v>
      </c>
      <c r="R1099" s="36">
        <f t="shared" si="284"/>
        <v>7497.9045422685322</v>
      </c>
      <c r="S1099" s="36">
        <f>SUM(R$8:R1099)</f>
        <v>6131378.4203557149</v>
      </c>
      <c r="T1099" s="36">
        <f t="shared" si="285"/>
        <v>-2875834.8869848186</v>
      </c>
      <c r="U1099" s="17"/>
      <c r="V1099" s="24"/>
      <c r="BH1099">
        <f t="shared" si="278"/>
        <v>0</v>
      </c>
      <c r="BI1099">
        <f t="shared" si="279"/>
        <v>58.8</v>
      </c>
      <c r="BJ1099">
        <f t="shared" si="280"/>
        <v>16.333333333333332</v>
      </c>
    </row>
    <row r="1100" spans="2:62" x14ac:dyDescent="0.2">
      <c r="B1100" s="6" t="s">
        <v>27</v>
      </c>
      <c r="C1100" s="6">
        <v>1092</v>
      </c>
      <c r="D1100" s="6">
        <v>70</v>
      </c>
      <c r="E1100" s="2">
        <f t="shared" si="281"/>
        <v>16.416666666666668</v>
      </c>
      <c r="F1100" s="12">
        <v>59.1</v>
      </c>
      <c r="G1100" s="17">
        <f t="shared" si="286"/>
        <v>0.18055555555555614</v>
      </c>
      <c r="H1100" s="17">
        <f t="shared" si="287"/>
        <v>0.65000000000000213</v>
      </c>
      <c r="I1100" s="27">
        <f t="shared" si="272"/>
        <v>262.70833333333417</v>
      </c>
      <c r="J1100" s="27">
        <f t="shared" si="273"/>
        <v>285.471</v>
      </c>
      <c r="K1100" s="27">
        <f t="shared" si="274"/>
        <v>114.11496730034723</v>
      </c>
      <c r="L1100" s="27">
        <f t="shared" si="282"/>
        <v>662.29430063368136</v>
      </c>
      <c r="M1100" s="31">
        <f t="shared" si="283"/>
        <v>10.87266476873627</v>
      </c>
      <c r="N1100" s="28">
        <f t="shared" si="275"/>
        <v>0</v>
      </c>
      <c r="O1100" s="29" t="str">
        <f t="shared" si="276"/>
        <v>Not Braking</v>
      </c>
      <c r="P1100" s="36">
        <f t="shared" si="277"/>
        <v>10872.664768736269</v>
      </c>
      <c r="Q1100" s="36">
        <f>SUM(P$8:P1100)</f>
        <v>3266416.1981396326</v>
      </c>
      <c r="R1100" s="36">
        <f t="shared" si="284"/>
        <v>10872.664768736269</v>
      </c>
      <c r="S1100" s="36">
        <f>SUM(R$8:R1100)</f>
        <v>6142251.0851244507</v>
      </c>
      <c r="T1100" s="36">
        <f t="shared" si="285"/>
        <v>-2875834.8869848181</v>
      </c>
      <c r="U1100" s="17"/>
      <c r="V1100" s="24"/>
      <c r="BH1100">
        <f t="shared" si="278"/>
        <v>0</v>
      </c>
      <c r="BI1100">
        <f t="shared" si="279"/>
        <v>59.1</v>
      </c>
      <c r="BJ1100">
        <f t="shared" si="280"/>
        <v>16.416666666666668</v>
      </c>
    </row>
    <row r="1101" spans="2:62" x14ac:dyDescent="0.2">
      <c r="B1101" s="6" t="s">
        <v>27</v>
      </c>
      <c r="C1101" s="6">
        <v>1093</v>
      </c>
      <c r="D1101" s="6">
        <v>71</v>
      </c>
      <c r="E1101" s="2">
        <f t="shared" si="281"/>
        <v>16.694444444444443</v>
      </c>
      <c r="F1101" s="12">
        <v>60.1</v>
      </c>
      <c r="G1101" s="17">
        <f t="shared" si="286"/>
        <v>0.36111111111111133</v>
      </c>
      <c r="H1101" s="17">
        <f t="shared" si="287"/>
        <v>1.3000000000000007</v>
      </c>
      <c r="I1101" s="27">
        <f t="shared" si="272"/>
        <v>525.41666666666697</v>
      </c>
      <c r="J1101" s="27">
        <f t="shared" si="273"/>
        <v>285.471</v>
      </c>
      <c r="K1101" s="27">
        <f t="shared" si="274"/>
        <v>118.00939731577931</v>
      </c>
      <c r="L1101" s="27">
        <f t="shared" si="282"/>
        <v>928.8970639824463</v>
      </c>
      <c r="M1101" s="31">
        <f t="shared" si="283"/>
        <v>15.507420429262506</v>
      </c>
      <c r="N1101" s="28">
        <f t="shared" si="275"/>
        <v>0</v>
      </c>
      <c r="O1101" s="29" t="str">
        <f t="shared" si="276"/>
        <v>Not Braking</v>
      </c>
      <c r="P1101" s="36">
        <f t="shared" si="277"/>
        <v>15507.420429262505</v>
      </c>
      <c r="Q1101" s="36">
        <f>SUM(P$8:P1101)</f>
        <v>3281923.6185688949</v>
      </c>
      <c r="R1101" s="36">
        <f t="shared" si="284"/>
        <v>15507.420429262505</v>
      </c>
      <c r="S1101" s="36">
        <f>SUM(R$8:R1101)</f>
        <v>6157758.5055537131</v>
      </c>
      <c r="T1101" s="36">
        <f t="shared" si="285"/>
        <v>-2875834.8869848181</v>
      </c>
      <c r="U1101" s="17"/>
      <c r="V1101" s="24"/>
      <c r="BH1101">
        <f t="shared" si="278"/>
        <v>0</v>
      </c>
      <c r="BI1101">
        <f t="shared" si="279"/>
        <v>60.1</v>
      </c>
      <c r="BJ1101">
        <f t="shared" si="280"/>
        <v>16.694444444444443</v>
      </c>
    </row>
    <row r="1102" spans="2:62" x14ac:dyDescent="0.2">
      <c r="B1102" s="6" t="s">
        <v>27</v>
      </c>
      <c r="C1102" s="6">
        <v>1094</v>
      </c>
      <c r="D1102" s="6">
        <v>72</v>
      </c>
      <c r="E1102" s="2">
        <f t="shared" si="281"/>
        <v>17.138888888888889</v>
      </c>
      <c r="F1102" s="12">
        <v>61.7</v>
      </c>
      <c r="G1102" s="17">
        <f t="shared" si="286"/>
        <v>0.40277777777777757</v>
      </c>
      <c r="H1102" s="17">
        <f t="shared" si="287"/>
        <v>1.4499999999999993</v>
      </c>
      <c r="I1102" s="27">
        <f t="shared" si="272"/>
        <v>586.0416666666664</v>
      </c>
      <c r="J1102" s="27">
        <f t="shared" si="273"/>
        <v>285.471</v>
      </c>
      <c r="K1102" s="27">
        <f t="shared" si="274"/>
        <v>124.37639833429786</v>
      </c>
      <c r="L1102" s="27">
        <f t="shared" si="282"/>
        <v>995.88906500096425</v>
      </c>
      <c r="M1102" s="31">
        <f t="shared" si="283"/>
        <v>17.068432030710969</v>
      </c>
      <c r="N1102" s="28">
        <f t="shared" si="275"/>
        <v>0</v>
      </c>
      <c r="O1102" s="29" t="str">
        <f t="shared" si="276"/>
        <v>Not Braking</v>
      </c>
      <c r="P1102" s="36">
        <f t="shared" si="277"/>
        <v>17068.43203071097</v>
      </c>
      <c r="Q1102" s="36">
        <f>SUM(P$8:P1102)</f>
        <v>3298992.0505996058</v>
      </c>
      <c r="R1102" s="36">
        <f t="shared" si="284"/>
        <v>17068.43203071097</v>
      </c>
      <c r="S1102" s="36">
        <f>SUM(R$8:R1102)</f>
        <v>6174826.9375844244</v>
      </c>
      <c r="T1102" s="36">
        <f t="shared" si="285"/>
        <v>-2875834.8869848186</v>
      </c>
      <c r="U1102" s="17"/>
      <c r="V1102" s="24"/>
      <c r="BH1102">
        <f t="shared" si="278"/>
        <v>0</v>
      </c>
      <c r="BI1102">
        <f t="shared" si="279"/>
        <v>61.7</v>
      </c>
      <c r="BJ1102">
        <f t="shared" si="280"/>
        <v>17.138888888888889</v>
      </c>
    </row>
    <row r="1103" spans="2:62" x14ac:dyDescent="0.2">
      <c r="B1103" s="6" t="s">
        <v>27</v>
      </c>
      <c r="C1103" s="6">
        <v>1095</v>
      </c>
      <c r="D1103" s="6">
        <v>73</v>
      </c>
      <c r="E1103" s="2">
        <f t="shared" si="281"/>
        <v>17.5</v>
      </c>
      <c r="F1103" s="12">
        <v>63</v>
      </c>
      <c r="G1103" s="17">
        <f t="shared" si="286"/>
        <v>0.27777777777777779</v>
      </c>
      <c r="H1103" s="17">
        <f t="shared" si="287"/>
        <v>1</v>
      </c>
      <c r="I1103" s="27">
        <f t="shared" si="272"/>
        <v>404.16666666666669</v>
      </c>
      <c r="J1103" s="27">
        <f t="shared" si="273"/>
        <v>285.471</v>
      </c>
      <c r="K1103" s="27">
        <f t="shared" si="274"/>
        <v>129.67275781250001</v>
      </c>
      <c r="L1103" s="27">
        <f t="shared" si="282"/>
        <v>819.31042447916661</v>
      </c>
      <c r="M1103" s="31">
        <f t="shared" si="283"/>
        <v>14.337932428385415</v>
      </c>
      <c r="N1103" s="28">
        <f t="shared" si="275"/>
        <v>0</v>
      </c>
      <c r="O1103" s="29" t="str">
        <f t="shared" si="276"/>
        <v>Not Braking</v>
      </c>
      <c r="P1103" s="36">
        <f t="shared" si="277"/>
        <v>14337.932428385415</v>
      </c>
      <c r="Q1103" s="36">
        <f>SUM(P$8:P1103)</f>
        <v>3313329.9830279914</v>
      </c>
      <c r="R1103" s="36">
        <f t="shared" si="284"/>
        <v>14337.932428385415</v>
      </c>
      <c r="S1103" s="36">
        <f>SUM(R$8:R1103)</f>
        <v>6189164.8700128095</v>
      </c>
      <c r="T1103" s="36">
        <f t="shared" si="285"/>
        <v>-2875834.8869848181</v>
      </c>
      <c r="U1103" s="17"/>
      <c r="V1103" s="24"/>
      <c r="BH1103">
        <f t="shared" si="278"/>
        <v>0</v>
      </c>
      <c r="BI1103">
        <f t="shared" si="279"/>
        <v>63</v>
      </c>
      <c r="BJ1103">
        <f t="shared" si="280"/>
        <v>17.5</v>
      </c>
    </row>
    <row r="1104" spans="2:62" x14ac:dyDescent="0.2">
      <c r="B1104" s="6" t="s">
        <v>27</v>
      </c>
      <c r="C1104" s="6">
        <v>1096</v>
      </c>
      <c r="D1104" s="6">
        <v>74</v>
      </c>
      <c r="E1104" s="2">
        <f t="shared" si="281"/>
        <v>17.694444444444443</v>
      </c>
      <c r="F1104" s="12">
        <v>63.7</v>
      </c>
      <c r="G1104" s="17">
        <f t="shared" si="286"/>
        <v>0.12499999999999981</v>
      </c>
      <c r="H1104" s="17">
        <f t="shared" si="287"/>
        <v>0.44999999999999929</v>
      </c>
      <c r="I1104" s="27">
        <f t="shared" si="272"/>
        <v>181.87499999999972</v>
      </c>
      <c r="J1104" s="27">
        <f t="shared" si="273"/>
        <v>285.471</v>
      </c>
      <c r="K1104" s="27">
        <f t="shared" si="274"/>
        <v>132.57038363522375</v>
      </c>
      <c r="L1104" s="27">
        <f t="shared" si="282"/>
        <v>599.91638363522338</v>
      </c>
      <c r="M1104" s="31">
        <f t="shared" si="283"/>
        <v>10.61518712154548</v>
      </c>
      <c r="N1104" s="28">
        <f t="shared" si="275"/>
        <v>0</v>
      </c>
      <c r="O1104" s="29" t="str">
        <f t="shared" si="276"/>
        <v>Not Braking</v>
      </c>
      <c r="P1104" s="36">
        <f t="shared" si="277"/>
        <v>10615.187121545479</v>
      </c>
      <c r="Q1104" s="36">
        <f>SUM(P$8:P1104)</f>
        <v>3323945.1701495368</v>
      </c>
      <c r="R1104" s="36">
        <f t="shared" si="284"/>
        <v>10615.187121545479</v>
      </c>
      <c r="S1104" s="36">
        <f>SUM(R$8:R1104)</f>
        <v>6199780.0571343554</v>
      </c>
      <c r="T1104" s="36">
        <f t="shared" si="285"/>
        <v>-2875834.8869848186</v>
      </c>
      <c r="U1104" s="17"/>
      <c r="V1104" s="24"/>
      <c r="BH1104">
        <f t="shared" si="278"/>
        <v>0</v>
      </c>
      <c r="BI1104">
        <f t="shared" si="279"/>
        <v>63.7</v>
      </c>
      <c r="BJ1104">
        <f t="shared" si="280"/>
        <v>17.694444444444446</v>
      </c>
    </row>
    <row r="1105" spans="2:62" x14ac:dyDescent="0.2">
      <c r="B1105" s="6" t="s">
        <v>27</v>
      </c>
      <c r="C1105" s="6">
        <v>1097</v>
      </c>
      <c r="D1105" s="6">
        <v>75</v>
      </c>
      <c r="E1105" s="2">
        <f t="shared" si="281"/>
        <v>17.75</v>
      </c>
      <c r="F1105" s="12">
        <v>63.9</v>
      </c>
      <c r="G1105" s="17">
        <f t="shared" si="286"/>
        <v>-2.7777777777778172E-2</v>
      </c>
      <c r="H1105" s="17">
        <f t="shared" si="287"/>
        <v>-0.10000000000000142</v>
      </c>
      <c r="I1105" s="27">
        <f t="shared" si="272"/>
        <v>-40.41666666666724</v>
      </c>
      <c r="J1105" s="27">
        <f t="shared" si="273"/>
        <v>285.471</v>
      </c>
      <c r="K1105" s="27">
        <f t="shared" si="274"/>
        <v>133.40415757812499</v>
      </c>
      <c r="L1105" s="27">
        <f t="shared" si="282"/>
        <v>378.45849091145777</v>
      </c>
      <c r="M1105" s="31">
        <f t="shared" si="283"/>
        <v>6.7176382136783763</v>
      </c>
      <c r="N1105" s="28">
        <f t="shared" si="275"/>
        <v>6717.6382136783759</v>
      </c>
      <c r="O1105" s="29" t="str">
        <f t="shared" si="276"/>
        <v>Braking</v>
      </c>
      <c r="P1105" s="36">
        <f t="shared" si="277"/>
        <v>6717.6382136783759</v>
      </c>
      <c r="Q1105" s="36">
        <f>SUM(P$8:P1105)</f>
        <v>3330662.8083632151</v>
      </c>
      <c r="R1105" s="36">
        <f t="shared" si="284"/>
        <v>6717.6382136783759</v>
      </c>
      <c r="S1105" s="36">
        <f>SUM(R$8:R1105)</f>
        <v>6206497.6953480337</v>
      </c>
      <c r="T1105" s="36">
        <f t="shared" si="285"/>
        <v>-2875834.8869848186</v>
      </c>
      <c r="U1105" s="17"/>
      <c r="V1105" s="24"/>
      <c r="BH1105">
        <f t="shared" si="278"/>
        <v>0</v>
      </c>
      <c r="BI1105">
        <f t="shared" si="279"/>
        <v>63.9</v>
      </c>
      <c r="BJ1105">
        <f t="shared" si="280"/>
        <v>17.75</v>
      </c>
    </row>
    <row r="1106" spans="2:62" x14ac:dyDescent="0.2">
      <c r="B1106" s="6" t="s">
        <v>27</v>
      </c>
      <c r="C1106" s="6">
        <v>1098</v>
      </c>
      <c r="D1106" s="6">
        <v>76</v>
      </c>
      <c r="E1106" s="2">
        <f t="shared" si="281"/>
        <v>17.638888888888889</v>
      </c>
      <c r="F1106" s="12">
        <v>63.5</v>
      </c>
      <c r="G1106" s="17">
        <f t="shared" si="286"/>
        <v>-0.2222222222222224</v>
      </c>
      <c r="H1106" s="17">
        <f t="shared" si="287"/>
        <v>-0.80000000000000071</v>
      </c>
      <c r="I1106" s="27">
        <f t="shared" si="272"/>
        <v>-323.3333333333336</v>
      </c>
      <c r="J1106" s="27">
        <f t="shared" si="273"/>
        <v>285.471</v>
      </c>
      <c r="K1106" s="27">
        <f t="shared" si="274"/>
        <v>131.7392234037423</v>
      </c>
      <c r="L1106" s="27">
        <f t="shared" si="282"/>
        <v>93.876890070408706</v>
      </c>
      <c r="M1106" s="31">
        <f t="shared" si="283"/>
        <v>1.6558840331863758</v>
      </c>
      <c r="N1106" s="28">
        <f t="shared" si="275"/>
        <v>1655.8840331863757</v>
      </c>
      <c r="O1106" s="29" t="str">
        <f t="shared" si="276"/>
        <v>Braking</v>
      </c>
      <c r="P1106" s="36">
        <f t="shared" si="277"/>
        <v>1655.8840331863757</v>
      </c>
      <c r="Q1106" s="36">
        <f>SUM(P$8:P1106)</f>
        <v>3332318.6923964014</v>
      </c>
      <c r="R1106" s="36">
        <f t="shared" si="284"/>
        <v>1655.8840331863757</v>
      </c>
      <c r="S1106" s="36">
        <f>SUM(R$8:R1106)</f>
        <v>6208153.57938122</v>
      </c>
      <c r="T1106" s="36">
        <f t="shared" si="285"/>
        <v>-2875834.8869848186</v>
      </c>
      <c r="U1106" s="17"/>
      <c r="V1106" s="24"/>
      <c r="BH1106">
        <f t="shared" si="278"/>
        <v>0</v>
      </c>
      <c r="BI1106">
        <f t="shared" si="279"/>
        <v>63.5</v>
      </c>
      <c r="BJ1106">
        <f t="shared" si="280"/>
        <v>17.638888888888889</v>
      </c>
    </row>
    <row r="1107" spans="2:62" x14ac:dyDescent="0.2">
      <c r="B1107" s="6" t="s">
        <v>27</v>
      </c>
      <c r="C1107" s="6">
        <v>1099</v>
      </c>
      <c r="D1107" s="6">
        <v>77</v>
      </c>
      <c r="E1107" s="2">
        <f t="shared" si="281"/>
        <v>17.305555555555557</v>
      </c>
      <c r="F1107" s="12">
        <v>62.3</v>
      </c>
      <c r="G1107" s="17">
        <f t="shared" si="286"/>
        <v>-0.44444444444444481</v>
      </c>
      <c r="H1107" s="17">
        <f t="shared" si="287"/>
        <v>-1.6000000000000014</v>
      </c>
      <c r="I1107" s="27">
        <f t="shared" si="272"/>
        <v>-646.6666666666672</v>
      </c>
      <c r="J1107" s="27">
        <f t="shared" si="273"/>
        <v>285.471</v>
      </c>
      <c r="K1107" s="27">
        <f t="shared" si="274"/>
        <v>126.80714995466823</v>
      </c>
      <c r="L1107" s="27">
        <f t="shared" si="282"/>
        <v>-234.38851671199893</v>
      </c>
      <c r="M1107" s="31">
        <f t="shared" si="283"/>
        <v>-4.0562234975437592</v>
      </c>
      <c r="N1107" s="28">
        <f t="shared" si="275"/>
        <v>-4056.2234975437595</v>
      </c>
      <c r="O1107" s="29" t="str">
        <f t="shared" si="276"/>
        <v>Braking</v>
      </c>
      <c r="P1107" s="36">
        <f t="shared" si="277"/>
        <v>-4056.2234975437595</v>
      </c>
      <c r="Q1107" s="36">
        <f>SUM(P$8:P1107)</f>
        <v>3328262.4688988575</v>
      </c>
      <c r="R1107" s="36">
        <f t="shared" si="284"/>
        <v>4056.2234975437595</v>
      </c>
      <c r="S1107" s="36">
        <f>SUM(R$8:R1107)</f>
        <v>6212209.8028787635</v>
      </c>
      <c r="T1107" s="36">
        <f t="shared" si="285"/>
        <v>-2883947.333979906</v>
      </c>
      <c r="U1107" s="17"/>
      <c r="V1107" s="24"/>
      <c r="BH1107">
        <f t="shared" si="278"/>
        <v>0</v>
      </c>
      <c r="BI1107">
        <f t="shared" si="279"/>
        <v>62.3</v>
      </c>
      <c r="BJ1107">
        <f t="shared" si="280"/>
        <v>17.305555555555554</v>
      </c>
    </row>
    <row r="1108" spans="2:62" x14ac:dyDescent="0.2">
      <c r="B1108" s="6" t="s">
        <v>27</v>
      </c>
      <c r="C1108" s="6">
        <v>1100</v>
      </c>
      <c r="D1108" s="6">
        <v>78</v>
      </c>
      <c r="E1108" s="2">
        <f t="shared" si="281"/>
        <v>16.75</v>
      </c>
      <c r="F1108" s="12">
        <v>60.3</v>
      </c>
      <c r="G1108" s="17">
        <f t="shared" si="286"/>
        <v>-0.47222222222222199</v>
      </c>
      <c r="H1108" s="17">
        <f t="shared" si="287"/>
        <v>-1.6999999999999993</v>
      </c>
      <c r="I1108" s="27">
        <f t="shared" si="272"/>
        <v>-687.08333333333303</v>
      </c>
      <c r="J1108" s="27">
        <f t="shared" si="273"/>
        <v>285.471</v>
      </c>
      <c r="K1108" s="27">
        <f t="shared" si="274"/>
        <v>118.796124453125</v>
      </c>
      <c r="L1108" s="27">
        <f t="shared" si="282"/>
        <v>-282.81620888020802</v>
      </c>
      <c r="M1108" s="31">
        <f t="shared" si="283"/>
        <v>-4.7371714987434848</v>
      </c>
      <c r="N1108" s="28">
        <f t="shared" si="275"/>
        <v>-4737.1714987434843</v>
      </c>
      <c r="O1108" s="29" t="str">
        <f t="shared" si="276"/>
        <v>Braking</v>
      </c>
      <c r="P1108" s="36">
        <f t="shared" si="277"/>
        <v>-4737.1714987434843</v>
      </c>
      <c r="Q1108" s="36">
        <f>SUM(P$8:P1108)</f>
        <v>3323525.2974001141</v>
      </c>
      <c r="R1108" s="36">
        <f t="shared" si="284"/>
        <v>4737.1714987434843</v>
      </c>
      <c r="S1108" s="36">
        <f>SUM(R$8:R1108)</f>
        <v>6216946.9743775073</v>
      </c>
      <c r="T1108" s="36">
        <f t="shared" si="285"/>
        <v>-2893421.6769773932</v>
      </c>
      <c r="U1108" s="17"/>
      <c r="V1108" s="24"/>
      <c r="BH1108">
        <f t="shared" si="278"/>
        <v>0</v>
      </c>
      <c r="BI1108">
        <f t="shared" si="279"/>
        <v>60.3</v>
      </c>
      <c r="BJ1108">
        <f t="shared" si="280"/>
        <v>16.75</v>
      </c>
    </row>
    <row r="1109" spans="2:62" x14ac:dyDescent="0.2">
      <c r="B1109" s="6" t="s">
        <v>27</v>
      </c>
      <c r="C1109" s="6">
        <v>1101</v>
      </c>
      <c r="D1109" s="6">
        <v>79</v>
      </c>
      <c r="E1109" s="2">
        <f t="shared" si="281"/>
        <v>16.361111111111111</v>
      </c>
      <c r="F1109" s="12">
        <v>58.9</v>
      </c>
      <c r="G1109" s="17">
        <f t="shared" si="286"/>
        <v>-0.26388888888888867</v>
      </c>
      <c r="H1109" s="17">
        <f t="shared" si="287"/>
        <v>-0.94999999999999929</v>
      </c>
      <c r="I1109" s="27">
        <f t="shared" si="272"/>
        <v>-383.95833333333303</v>
      </c>
      <c r="J1109" s="27">
        <f t="shared" si="273"/>
        <v>285.471</v>
      </c>
      <c r="K1109" s="27">
        <f t="shared" si="274"/>
        <v>113.34392243152006</v>
      </c>
      <c r="L1109" s="27">
        <f t="shared" si="282"/>
        <v>14.856589098187044</v>
      </c>
      <c r="M1109" s="31">
        <f t="shared" si="283"/>
        <v>0.24307030496756024</v>
      </c>
      <c r="N1109" s="28">
        <f t="shared" si="275"/>
        <v>243.07030496756025</v>
      </c>
      <c r="O1109" s="29" t="str">
        <f t="shared" si="276"/>
        <v>Braking</v>
      </c>
      <c r="P1109" s="36">
        <f t="shared" si="277"/>
        <v>243.07030496756025</v>
      </c>
      <c r="Q1109" s="36">
        <f>SUM(P$8:P1109)</f>
        <v>3323768.3677050816</v>
      </c>
      <c r="R1109" s="36">
        <f t="shared" si="284"/>
        <v>243.07030496756025</v>
      </c>
      <c r="S1109" s="36">
        <f>SUM(R$8:R1109)</f>
        <v>6217190.0446824748</v>
      </c>
      <c r="T1109" s="36">
        <f t="shared" si="285"/>
        <v>-2893421.6769773932</v>
      </c>
      <c r="U1109" s="17"/>
      <c r="V1109" s="24"/>
      <c r="BH1109">
        <f t="shared" si="278"/>
        <v>0</v>
      </c>
      <c r="BI1109">
        <f t="shared" si="279"/>
        <v>58.9</v>
      </c>
      <c r="BJ1109">
        <f t="shared" si="280"/>
        <v>16.361111111111111</v>
      </c>
    </row>
    <row r="1110" spans="2:62" x14ac:dyDescent="0.2">
      <c r="B1110" s="6" t="s">
        <v>27</v>
      </c>
      <c r="C1110" s="6">
        <v>1102</v>
      </c>
      <c r="D1110" s="6">
        <v>80</v>
      </c>
      <c r="E1110" s="2">
        <f t="shared" si="281"/>
        <v>16.222222222222221</v>
      </c>
      <c r="F1110" s="12">
        <v>58.4</v>
      </c>
      <c r="G1110" s="17">
        <f t="shared" si="286"/>
        <v>-1.3888888888889086E-2</v>
      </c>
      <c r="H1110" s="17">
        <f t="shared" si="287"/>
        <v>-5.0000000000000711E-2</v>
      </c>
      <c r="I1110" s="27">
        <f t="shared" si="272"/>
        <v>-20.20833333333362</v>
      </c>
      <c r="J1110" s="27">
        <f t="shared" si="273"/>
        <v>285.471</v>
      </c>
      <c r="K1110" s="27">
        <f t="shared" si="274"/>
        <v>111.42774524691357</v>
      </c>
      <c r="L1110" s="27">
        <f t="shared" si="282"/>
        <v>376.69041191357996</v>
      </c>
      <c r="M1110" s="31">
        <f t="shared" si="283"/>
        <v>6.1107555710425192</v>
      </c>
      <c r="N1110" s="28">
        <f t="shared" si="275"/>
        <v>6110.7555710425195</v>
      </c>
      <c r="O1110" s="29" t="str">
        <f t="shared" si="276"/>
        <v>Braking</v>
      </c>
      <c r="P1110" s="36">
        <f t="shared" si="277"/>
        <v>6110.7555710425195</v>
      </c>
      <c r="Q1110" s="36">
        <f>SUM(P$8:P1110)</f>
        <v>3329879.1232761242</v>
      </c>
      <c r="R1110" s="36">
        <f t="shared" si="284"/>
        <v>6110.7555710425195</v>
      </c>
      <c r="S1110" s="36">
        <f>SUM(R$8:R1110)</f>
        <v>6223300.800253517</v>
      </c>
      <c r="T1110" s="36">
        <f t="shared" si="285"/>
        <v>-2893421.6769773928</v>
      </c>
      <c r="U1110" s="17"/>
      <c r="V1110" s="24"/>
      <c r="BH1110">
        <f t="shared" si="278"/>
        <v>0</v>
      </c>
      <c r="BI1110">
        <f t="shared" si="279"/>
        <v>58.4</v>
      </c>
      <c r="BJ1110">
        <f t="shared" si="280"/>
        <v>16.222222222222221</v>
      </c>
    </row>
    <row r="1111" spans="2:62" x14ac:dyDescent="0.2">
      <c r="B1111" s="6" t="s">
        <v>27</v>
      </c>
      <c r="C1111" s="6">
        <v>1103</v>
      </c>
      <c r="D1111" s="6">
        <v>81</v>
      </c>
      <c r="E1111" s="2">
        <f t="shared" si="281"/>
        <v>16.333333333333332</v>
      </c>
      <c r="F1111" s="12">
        <v>58.8</v>
      </c>
      <c r="G1111" s="17">
        <f t="shared" si="286"/>
        <v>0.25000000000000061</v>
      </c>
      <c r="H1111" s="17">
        <f t="shared" si="287"/>
        <v>0.90000000000000213</v>
      </c>
      <c r="I1111" s="27">
        <f t="shared" si="272"/>
        <v>363.75000000000091</v>
      </c>
      <c r="J1111" s="27">
        <f t="shared" si="273"/>
        <v>285.471</v>
      </c>
      <c r="K1111" s="27">
        <f t="shared" si="274"/>
        <v>112.95938013888887</v>
      </c>
      <c r="L1111" s="27">
        <f t="shared" si="282"/>
        <v>762.18038013888986</v>
      </c>
      <c r="M1111" s="31">
        <f t="shared" si="283"/>
        <v>12.448946208935199</v>
      </c>
      <c r="N1111" s="28">
        <f t="shared" si="275"/>
        <v>0</v>
      </c>
      <c r="O1111" s="29" t="str">
        <f t="shared" si="276"/>
        <v>Not Braking</v>
      </c>
      <c r="P1111" s="36">
        <f t="shared" si="277"/>
        <v>12448.9462089352</v>
      </c>
      <c r="Q1111" s="36">
        <f>SUM(P$8:P1111)</f>
        <v>3342328.0694850595</v>
      </c>
      <c r="R1111" s="36">
        <f t="shared" si="284"/>
        <v>12448.9462089352</v>
      </c>
      <c r="S1111" s="36">
        <f>SUM(R$8:R1111)</f>
        <v>6235749.7464624522</v>
      </c>
      <c r="T1111" s="36">
        <f t="shared" si="285"/>
        <v>-2893421.6769773928</v>
      </c>
      <c r="U1111" s="17"/>
      <c r="V1111" s="24"/>
      <c r="BH1111">
        <f t="shared" si="278"/>
        <v>0</v>
      </c>
      <c r="BI1111">
        <f t="shared" si="279"/>
        <v>58.8</v>
      </c>
      <c r="BJ1111">
        <f t="shared" si="280"/>
        <v>16.333333333333332</v>
      </c>
    </row>
    <row r="1112" spans="2:62" x14ac:dyDescent="0.2">
      <c r="B1112" s="6" t="s">
        <v>27</v>
      </c>
      <c r="C1112" s="6">
        <v>1104</v>
      </c>
      <c r="D1112" s="6">
        <v>82</v>
      </c>
      <c r="E1112" s="2">
        <f t="shared" si="281"/>
        <v>16.722222222222221</v>
      </c>
      <c r="F1112" s="12">
        <v>60.2</v>
      </c>
      <c r="G1112" s="17">
        <f t="shared" si="286"/>
        <v>0.4861111111111111</v>
      </c>
      <c r="H1112" s="17">
        <f t="shared" si="287"/>
        <v>1.75</v>
      </c>
      <c r="I1112" s="27">
        <f t="shared" si="272"/>
        <v>707.29166666666663</v>
      </c>
      <c r="J1112" s="27">
        <f t="shared" si="273"/>
        <v>285.471</v>
      </c>
      <c r="K1112" s="27">
        <f t="shared" si="274"/>
        <v>118.40243417052469</v>
      </c>
      <c r="L1112" s="27">
        <f t="shared" si="282"/>
        <v>1111.1651008371914</v>
      </c>
      <c r="M1112" s="31">
        <f t="shared" si="283"/>
        <v>18.581149741777477</v>
      </c>
      <c r="N1112" s="28">
        <f t="shared" si="275"/>
        <v>0</v>
      </c>
      <c r="O1112" s="29" t="str">
        <f t="shared" si="276"/>
        <v>Not Braking</v>
      </c>
      <c r="P1112" s="36">
        <f t="shared" si="277"/>
        <v>18581.149741777477</v>
      </c>
      <c r="Q1112" s="36">
        <f>SUM(P$8:P1112)</f>
        <v>3360909.2192268372</v>
      </c>
      <c r="R1112" s="36">
        <f t="shared" si="284"/>
        <v>18581.149741777477</v>
      </c>
      <c r="S1112" s="36">
        <f>SUM(R$8:R1112)</f>
        <v>6254330.8962042294</v>
      </c>
      <c r="T1112" s="36">
        <f t="shared" si="285"/>
        <v>-2893421.6769773923</v>
      </c>
      <c r="U1112" s="17"/>
      <c r="V1112" s="24"/>
      <c r="BH1112">
        <f t="shared" si="278"/>
        <v>0</v>
      </c>
      <c r="BI1112">
        <f t="shared" si="279"/>
        <v>60.2</v>
      </c>
      <c r="BJ1112">
        <f t="shared" si="280"/>
        <v>16.722222222222221</v>
      </c>
    </row>
    <row r="1113" spans="2:62" x14ac:dyDescent="0.2">
      <c r="B1113" s="6" t="s">
        <v>27</v>
      </c>
      <c r="C1113" s="6">
        <v>1105</v>
      </c>
      <c r="D1113" s="6">
        <v>83</v>
      </c>
      <c r="E1113" s="2">
        <f t="shared" si="281"/>
        <v>17.305555555555557</v>
      </c>
      <c r="F1113" s="12">
        <v>62.3</v>
      </c>
      <c r="G1113" s="17">
        <f t="shared" si="286"/>
        <v>0.51388888888888828</v>
      </c>
      <c r="H1113" s="17">
        <f t="shared" si="287"/>
        <v>1.8499999999999979</v>
      </c>
      <c r="I1113" s="27">
        <f t="shared" si="272"/>
        <v>747.70833333333246</v>
      </c>
      <c r="J1113" s="27">
        <f t="shared" si="273"/>
        <v>285.471</v>
      </c>
      <c r="K1113" s="27">
        <f t="shared" si="274"/>
        <v>126.80714995466823</v>
      </c>
      <c r="L1113" s="27">
        <f t="shared" si="282"/>
        <v>1159.9864832880007</v>
      </c>
      <c r="M1113" s="31">
        <f t="shared" si="283"/>
        <v>20.074210530234012</v>
      </c>
      <c r="N1113" s="28">
        <f t="shared" si="275"/>
        <v>0</v>
      </c>
      <c r="O1113" s="29" t="str">
        <f t="shared" si="276"/>
        <v>Not Braking</v>
      </c>
      <c r="P1113" s="36">
        <f t="shared" si="277"/>
        <v>20074.210530234013</v>
      </c>
      <c r="Q1113" s="36">
        <f>SUM(P$8:P1113)</f>
        <v>3380983.4297570712</v>
      </c>
      <c r="R1113" s="36">
        <f t="shared" si="284"/>
        <v>20074.210530234013</v>
      </c>
      <c r="S1113" s="36">
        <f>SUM(R$8:R1113)</f>
        <v>6274405.106734463</v>
      </c>
      <c r="T1113" s="36">
        <f t="shared" si="285"/>
        <v>-2893421.6769773918</v>
      </c>
      <c r="U1113" s="17"/>
      <c r="V1113" s="24"/>
      <c r="BH1113">
        <f t="shared" si="278"/>
        <v>0</v>
      </c>
      <c r="BI1113">
        <f t="shared" si="279"/>
        <v>62.3</v>
      </c>
      <c r="BJ1113">
        <f t="shared" si="280"/>
        <v>17.305555555555554</v>
      </c>
    </row>
    <row r="1114" spans="2:62" x14ac:dyDescent="0.2">
      <c r="B1114" s="6" t="s">
        <v>27</v>
      </c>
      <c r="C1114" s="6">
        <v>1106</v>
      </c>
      <c r="D1114" s="6">
        <v>84</v>
      </c>
      <c r="E1114" s="2">
        <f t="shared" si="281"/>
        <v>17.75</v>
      </c>
      <c r="F1114" s="12">
        <v>63.9</v>
      </c>
      <c r="G1114" s="17">
        <f t="shared" si="286"/>
        <v>0.30555555555555597</v>
      </c>
      <c r="H1114" s="17">
        <f t="shared" si="287"/>
        <v>1.1000000000000014</v>
      </c>
      <c r="I1114" s="27">
        <f t="shared" si="272"/>
        <v>444.58333333333394</v>
      </c>
      <c r="J1114" s="27">
        <f t="shared" si="273"/>
        <v>285.471</v>
      </c>
      <c r="K1114" s="27">
        <f t="shared" si="274"/>
        <v>133.40415757812499</v>
      </c>
      <c r="L1114" s="27">
        <f t="shared" si="282"/>
        <v>863.45849091145897</v>
      </c>
      <c r="M1114" s="31">
        <f t="shared" si="283"/>
        <v>15.326388213678396</v>
      </c>
      <c r="N1114" s="28">
        <f t="shared" si="275"/>
        <v>0</v>
      </c>
      <c r="O1114" s="29" t="str">
        <f t="shared" si="276"/>
        <v>Not Braking</v>
      </c>
      <c r="P1114" s="36">
        <f t="shared" si="277"/>
        <v>15326.388213678396</v>
      </c>
      <c r="Q1114" s="36">
        <f>SUM(P$8:P1114)</f>
        <v>3396309.8179707495</v>
      </c>
      <c r="R1114" s="36">
        <f t="shared" si="284"/>
        <v>15326.388213678396</v>
      </c>
      <c r="S1114" s="36">
        <f>SUM(R$8:R1114)</f>
        <v>6289731.4949481413</v>
      </c>
      <c r="T1114" s="36">
        <f t="shared" si="285"/>
        <v>-2893421.6769773918</v>
      </c>
      <c r="U1114" s="17"/>
      <c r="V1114" s="24"/>
      <c r="BH1114">
        <f t="shared" si="278"/>
        <v>0</v>
      </c>
      <c r="BI1114">
        <f t="shared" si="279"/>
        <v>63.9</v>
      </c>
      <c r="BJ1114">
        <f t="shared" si="280"/>
        <v>17.75</v>
      </c>
    </row>
    <row r="1115" spans="2:62" x14ac:dyDescent="0.2">
      <c r="B1115" s="6" t="s">
        <v>27</v>
      </c>
      <c r="C1115" s="6">
        <v>1107</v>
      </c>
      <c r="D1115" s="6">
        <v>85</v>
      </c>
      <c r="E1115" s="2">
        <f t="shared" si="281"/>
        <v>17.916666666666668</v>
      </c>
      <c r="F1115" s="12">
        <v>64.5</v>
      </c>
      <c r="G1115" s="17">
        <f t="shared" si="286"/>
        <v>6.9444444444445433E-2</v>
      </c>
      <c r="H1115" s="17">
        <f t="shared" si="287"/>
        <v>0.25000000000000355</v>
      </c>
      <c r="I1115" s="27">
        <f t="shared" si="272"/>
        <v>101.04166666666811</v>
      </c>
      <c r="J1115" s="27">
        <f t="shared" si="273"/>
        <v>285.471</v>
      </c>
      <c r="K1115" s="27">
        <f t="shared" si="274"/>
        <v>135.92116167534726</v>
      </c>
      <c r="L1115" s="27">
        <f t="shared" si="282"/>
        <v>522.43382834201543</v>
      </c>
      <c r="M1115" s="31">
        <f t="shared" si="283"/>
        <v>9.3602727577944442</v>
      </c>
      <c r="N1115" s="28">
        <f t="shared" si="275"/>
        <v>0</v>
      </c>
      <c r="O1115" s="29" t="str">
        <f t="shared" si="276"/>
        <v>Not Braking</v>
      </c>
      <c r="P1115" s="36">
        <f t="shared" si="277"/>
        <v>9360.2727577944443</v>
      </c>
      <c r="Q1115" s="36">
        <f>SUM(P$8:P1115)</f>
        <v>3405670.0907285437</v>
      </c>
      <c r="R1115" s="36">
        <f t="shared" si="284"/>
        <v>9360.2727577944443</v>
      </c>
      <c r="S1115" s="36">
        <f>SUM(R$8:R1115)</f>
        <v>6299091.767705936</v>
      </c>
      <c r="T1115" s="36">
        <f t="shared" si="285"/>
        <v>-2893421.6769773923</v>
      </c>
      <c r="U1115" s="17"/>
      <c r="V1115" s="24"/>
      <c r="BH1115">
        <f t="shared" si="278"/>
        <v>0</v>
      </c>
      <c r="BI1115">
        <f t="shared" si="279"/>
        <v>64.5</v>
      </c>
      <c r="BJ1115">
        <f t="shared" si="280"/>
        <v>17.916666666666668</v>
      </c>
    </row>
    <row r="1116" spans="2:62" x14ac:dyDescent="0.2">
      <c r="B1116" s="6" t="s">
        <v>27</v>
      </c>
      <c r="C1116" s="6">
        <v>1108</v>
      </c>
      <c r="D1116" s="6">
        <v>86</v>
      </c>
      <c r="E1116" s="2">
        <f t="shared" si="281"/>
        <v>17.888888888888889</v>
      </c>
      <c r="F1116" s="12">
        <v>64.400000000000006</v>
      </c>
      <c r="G1116" s="17">
        <f t="shared" si="286"/>
        <v>-0.1388888888888889</v>
      </c>
      <c r="H1116" s="17">
        <f t="shared" si="287"/>
        <v>-0.5</v>
      </c>
      <c r="I1116" s="27">
        <f t="shared" si="272"/>
        <v>-202.08333333333334</v>
      </c>
      <c r="J1116" s="27">
        <f t="shared" si="273"/>
        <v>285.471</v>
      </c>
      <c r="K1116" s="27">
        <f t="shared" si="274"/>
        <v>135.50002742283951</v>
      </c>
      <c r="L1116" s="27">
        <f t="shared" si="282"/>
        <v>218.88769408950614</v>
      </c>
      <c r="M1116" s="31">
        <f t="shared" si="283"/>
        <v>3.9156576387122768</v>
      </c>
      <c r="N1116" s="28">
        <f t="shared" si="275"/>
        <v>3915.6576387122768</v>
      </c>
      <c r="O1116" s="29" t="str">
        <f t="shared" si="276"/>
        <v>Braking</v>
      </c>
      <c r="P1116" s="36">
        <f t="shared" si="277"/>
        <v>3915.6576387122768</v>
      </c>
      <c r="Q1116" s="36">
        <f>SUM(P$8:P1116)</f>
        <v>3409585.748367256</v>
      </c>
      <c r="R1116" s="36">
        <f t="shared" si="284"/>
        <v>3915.6576387122768</v>
      </c>
      <c r="S1116" s="36">
        <f>SUM(R$8:R1116)</f>
        <v>6303007.4253446478</v>
      </c>
      <c r="T1116" s="36">
        <f t="shared" si="285"/>
        <v>-2893421.6769773918</v>
      </c>
      <c r="U1116" s="17"/>
      <c r="V1116" s="24"/>
      <c r="BH1116">
        <f t="shared" si="278"/>
        <v>0</v>
      </c>
      <c r="BI1116">
        <f t="shared" si="279"/>
        <v>64.400000000000006</v>
      </c>
      <c r="BJ1116">
        <f t="shared" si="280"/>
        <v>17.888888888888889</v>
      </c>
    </row>
    <row r="1117" spans="2:62" x14ac:dyDescent="0.2">
      <c r="B1117" s="6" t="s">
        <v>27</v>
      </c>
      <c r="C1117" s="6">
        <v>1109</v>
      </c>
      <c r="D1117" s="6">
        <v>87</v>
      </c>
      <c r="E1117" s="2">
        <f t="shared" si="281"/>
        <v>17.638888888888889</v>
      </c>
      <c r="F1117" s="12">
        <v>63.5</v>
      </c>
      <c r="G1117" s="17">
        <f t="shared" si="286"/>
        <v>-0.33333333333333409</v>
      </c>
      <c r="H1117" s="17">
        <f t="shared" si="287"/>
        <v>-1.2000000000000028</v>
      </c>
      <c r="I1117" s="27">
        <f t="shared" si="272"/>
        <v>-485.00000000000108</v>
      </c>
      <c r="J1117" s="27">
        <f t="shared" si="273"/>
        <v>285.471</v>
      </c>
      <c r="K1117" s="27">
        <f t="shared" si="274"/>
        <v>131.7392234037423</v>
      </c>
      <c r="L1117" s="27">
        <f t="shared" si="282"/>
        <v>-67.789776596258775</v>
      </c>
      <c r="M1117" s="31">
        <f t="shared" si="283"/>
        <v>-1.1957363371840091</v>
      </c>
      <c r="N1117" s="28">
        <f t="shared" si="275"/>
        <v>-1195.736337184009</v>
      </c>
      <c r="O1117" s="29" t="str">
        <f t="shared" si="276"/>
        <v>Braking</v>
      </c>
      <c r="P1117" s="36">
        <f t="shared" si="277"/>
        <v>-1195.736337184009</v>
      </c>
      <c r="Q1117" s="36">
        <f>SUM(P$8:P1117)</f>
        <v>3408390.012030072</v>
      </c>
      <c r="R1117" s="36">
        <f t="shared" si="284"/>
        <v>1195.736337184009</v>
      </c>
      <c r="S1117" s="36">
        <f>SUM(R$8:R1117)</f>
        <v>6304203.1616818318</v>
      </c>
      <c r="T1117" s="36">
        <f t="shared" si="285"/>
        <v>-2895813.1496517598</v>
      </c>
      <c r="U1117" s="17"/>
      <c r="V1117" s="24"/>
      <c r="BH1117">
        <f t="shared" si="278"/>
        <v>0</v>
      </c>
      <c r="BI1117">
        <f t="shared" si="279"/>
        <v>63.5</v>
      </c>
      <c r="BJ1117">
        <f t="shared" si="280"/>
        <v>17.638888888888889</v>
      </c>
    </row>
    <row r="1118" spans="2:62" x14ac:dyDescent="0.2">
      <c r="B1118" s="6" t="s">
        <v>27</v>
      </c>
      <c r="C1118" s="6">
        <v>1110</v>
      </c>
      <c r="D1118" s="6">
        <v>88</v>
      </c>
      <c r="E1118" s="2">
        <f t="shared" si="281"/>
        <v>17.222222222222221</v>
      </c>
      <c r="F1118" s="12">
        <v>62</v>
      </c>
      <c r="G1118" s="17">
        <f t="shared" si="286"/>
        <v>-0.31944444444444403</v>
      </c>
      <c r="H1118" s="17">
        <f t="shared" si="287"/>
        <v>-1.1499999999999986</v>
      </c>
      <c r="I1118" s="27">
        <f t="shared" si="272"/>
        <v>-464.79166666666606</v>
      </c>
      <c r="J1118" s="27">
        <f t="shared" si="273"/>
        <v>285.471</v>
      </c>
      <c r="K1118" s="27">
        <f t="shared" si="274"/>
        <v>125.58883371913579</v>
      </c>
      <c r="L1118" s="27">
        <f t="shared" si="282"/>
        <v>-53.731832947530279</v>
      </c>
      <c r="M1118" s="31">
        <f t="shared" si="283"/>
        <v>-0.92538156742968802</v>
      </c>
      <c r="N1118" s="28">
        <f t="shared" si="275"/>
        <v>-925.38156742968806</v>
      </c>
      <c r="O1118" s="29" t="str">
        <f t="shared" si="276"/>
        <v>Braking</v>
      </c>
      <c r="P1118" s="36">
        <f t="shared" si="277"/>
        <v>-925.38156742968806</v>
      </c>
      <c r="Q1118" s="36">
        <f>SUM(P$8:P1118)</f>
        <v>3407464.6304626423</v>
      </c>
      <c r="R1118" s="36">
        <f t="shared" si="284"/>
        <v>925.38156742968806</v>
      </c>
      <c r="S1118" s="36">
        <f>SUM(R$8:R1118)</f>
        <v>6305128.5432492616</v>
      </c>
      <c r="T1118" s="36">
        <f t="shared" si="285"/>
        <v>-2897663.9127866193</v>
      </c>
      <c r="U1118" s="17"/>
      <c r="V1118" s="24"/>
      <c r="BH1118">
        <f t="shared" si="278"/>
        <v>0</v>
      </c>
      <c r="BI1118">
        <f t="shared" si="279"/>
        <v>62</v>
      </c>
      <c r="BJ1118">
        <f t="shared" si="280"/>
        <v>17.222222222222221</v>
      </c>
    </row>
    <row r="1119" spans="2:62" x14ac:dyDescent="0.2">
      <c r="B1119" s="6" t="s">
        <v>27</v>
      </c>
      <c r="C1119" s="6">
        <v>1111</v>
      </c>
      <c r="D1119" s="6">
        <v>89</v>
      </c>
      <c r="E1119" s="2">
        <f t="shared" si="281"/>
        <v>17</v>
      </c>
      <c r="F1119" s="12">
        <v>61.2</v>
      </c>
      <c r="G1119" s="17">
        <f t="shared" si="286"/>
        <v>-9.7222222222222612E-2</v>
      </c>
      <c r="H1119" s="17">
        <f t="shared" si="287"/>
        <v>-0.35000000000000142</v>
      </c>
      <c r="I1119" s="27">
        <f t="shared" si="272"/>
        <v>-141.45833333333391</v>
      </c>
      <c r="J1119" s="27">
        <f t="shared" si="273"/>
        <v>285.471</v>
      </c>
      <c r="K1119" s="27">
        <f t="shared" si="274"/>
        <v>122.36874125000001</v>
      </c>
      <c r="L1119" s="27">
        <f t="shared" si="282"/>
        <v>266.38140791666615</v>
      </c>
      <c r="M1119" s="31">
        <f t="shared" si="283"/>
        <v>4.5284839345833241</v>
      </c>
      <c r="N1119" s="28">
        <f t="shared" si="275"/>
        <v>4528.4839345833243</v>
      </c>
      <c r="O1119" s="29" t="str">
        <f t="shared" si="276"/>
        <v>Braking</v>
      </c>
      <c r="P1119" s="36">
        <f t="shared" si="277"/>
        <v>4528.4839345833243</v>
      </c>
      <c r="Q1119" s="36">
        <f>SUM(P$8:P1119)</f>
        <v>3411993.1143972254</v>
      </c>
      <c r="R1119" s="36">
        <f t="shared" si="284"/>
        <v>4528.4839345833243</v>
      </c>
      <c r="S1119" s="36">
        <f>SUM(R$8:R1119)</f>
        <v>6309657.0271838447</v>
      </c>
      <c r="T1119" s="36">
        <f t="shared" si="285"/>
        <v>-2897663.9127866193</v>
      </c>
      <c r="U1119" s="17"/>
      <c r="V1119" s="24"/>
      <c r="BH1119">
        <f t="shared" si="278"/>
        <v>0</v>
      </c>
      <c r="BI1119">
        <f t="shared" si="279"/>
        <v>61.2</v>
      </c>
      <c r="BJ1119">
        <f t="shared" si="280"/>
        <v>17</v>
      </c>
    </row>
    <row r="1120" spans="2:62" x14ac:dyDescent="0.2">
      <c r="B1120" s="6" t="s">
        <v>27</v>
      </c>
      <c r="C1120" s="6">
        <v>1112</v>
      </c>
      <c r="D1120" s="6">
        <v>90</v>
      </c>
      <c r="E1120" s="2">
        <f t="shared" si="281"/>
        <v>17.027777777777779</v>
      </c>
      <c r="F1120" s="12">
        <v>61.3</v>
      </c>
      <c r="G1120" s="17">
        <f t="shared" si="286"/>
        <v>0.19444444444444425</v>
      </c>
      <c r="H1120" s="17">
        <f t="shared" si="287"/>
        <v>0.69999999999999929</v>
      </c>
      <c r="I1120" s="27">
        <f t="shared" si="272"/>
        <v>282.9166666666664</v>
      </c>
      <c r="J1120" s="27">
        <f t="shared" si="273"/>
        <v>285.471</v>
      </c>
      <c r="K1120" s="27">
        <f t="shared" si="274"/>
        <v>122.76896581114971</v>
      </c>
      <c r="L1120" s="27">
        <f t="shared" si="282"/>
        <v>691.15663247781617</v>
      </c>
      <c r="M1120" s="31">
        <f t="shared" si="283"/>
        <v>11.768861547469482</v>
      </c>
      <c r="N1120" s="28">
        <f t="shared" si="275"/>
        <v>0</v>
      </c>
      <c r="O1120" s="29" t="str">
        <f t="shared" si="276"/>
        <v>Not Braking</v>
      </c>
      <c r="P1120" s="36">
        <f t="shared" si="277"/>
        <v>11768.861547469482</v>
      </c>
      <c r="Q1120" s="36">
        <f>SUM(P$8:P1120)</f>
        <v>3423761.9759446951</v>
      </c>
      <c r="R1120" s="36">
        <f t="shared" si="284"/>
        <v>11768.861547469482</v>
      </c>
      <c r="S1120" s="36">
        <f>SUM(R$8:R1120)</f>
        <v>6321425.8887313139</v>
      </c>
      <c r="T1120" s="36">
        <f t="shared" si="285"/>
        <v>-2897663.9127866188</v>
      </c>
      <c r="U1120" s="17"/>
      <c r="V1120" s="24"/>
      <c r="BH1120">
        <f t="shared" si="278"/>
        <v>0</v>
      </c>
      <c r="BI1120">
        <f t="shared" si="279"/>
        <v>61.3</v>
      </c>
      <c r="BJ1120">
        <f t="shared" si="280"/>
        <v>17.027777777777775</v>
      </c>
    </row>
    <row r="1121" spans="2:62" x14ac:dyDescent="0.2">
      <c r="B1121" s="6" t="s">
        <v>27</v>
      </c>
      <c r="C1121" s="6">
        <v>1113</v>
      </c>
      <c r="D1121" s="6">
        <v>91</v>
      </c>
      <c r="E1121" s="2">
        <f t="shared" si="281"/>
        <v>17.388888888888889</v>
      </c>
      <c r="F1121" s="12">
        <v>62.6</v>
      </c>
      <c r="G1121" s="17">
        <f t="shared" si="286"/>
        <v>0.55555555555555558</v>
      </c>
      <c r="H1121" s="17">
        <f t="shared" si="287"/>
        <v>2</v>
      </c>
      <c r="I1121" s="27">
        <f t="shared" si="272"/>
        <v>808.33333333333337</v>
      </c>
      <c r="J1121" s="27">
        <f t="shared" si="273"/>
        <v>285.471</v>
      </c>
      <c r="K1121" s="27">
        <f t="shared" si="274"/>
        <v>128.0313470408951</v>
      </c>
      <c r="L1121" s="27">
        <f t="shared" si="282"/>
        <v>1221.8356803742286</v>
      </c>
      <c r="M1121" s="31">
        <f t="shared" si="283"/>
        <v>21.246364886507422</v>
      </c>
      <c r="N1121" s="28">
        <f t="shared" si="275"/>
        <v>0</v>
      </c>
      <c r="O1121" s="29" t="str">
        <f t="shared" si="276"/>
        <v>Not Braking</v>
      </c>
      <c r="P1121" s="36">
        <f t="shared" si="277"/>
        <v>21246.364886507421</v>
      </c>
      <c r="Q1121" s="36">
        <f>SUM(P$8:P1121)</f>
        <v>3445008.3408312025</v>
      </c>
      <c r="R1121" s="36">
        <f t="shared" si="284"/>
        <v>21246.364886507421</v>
      </c>
      <c r="S1121" s="36">
        <f>SUM(R$8:R1121)</f>
        <v>6342672.2536178213</v>
      </c>
      <c r="T1121" s="36">
        <f t="shared" si="285"/>
        <v>-2897663.9127866188</v>
      </c>
      <c r="U1121" s="17"/>
      <c r="V1121" s="24"/>
      <c r="BH1121">
        <f t="shared" si="278"/>
        <v>0</v>
      </c>
      <c r="BI1121">
        <f t="shared" si="279"/>
        <v>62.6</v>
      </c>
      <c r="BJ1121">
        <f t="shared" si="280"/>
        <v>17.388888888888889</v>
      </c>
    </row>
    <row r="1122" spans="2:62" x14ac:dyDescent="0.2">
      <c r="B1122" s="6" t="s">
        <v>27</v>
      </c>
      <c r="C1122" s="6">
        <v>1114</v>
      </c>
      <c r="D1122" s="6">
        <v>92</v>
      </c>
      <c r="E1122" s="2">
        <f t="shared" si="281"/>
        <v>18.138888888888889</v>
      </c>
      <c r="F1122" s="12">
        <v>65.3</v>
      </c>
      <c r="G1122" s="17">
        <f t="shared" si="286"/>
        <v>0.74999999999999978</v>
      </c>
      <c r="H1122" s="17">
        <f t="shared" si="287"/>
        <v>2.6999999999999993</v>
      </c>
      <c r="I1122" s="27">
        <f t="shared" si="272"/>
        <v>1091.2499999999998</v>
      </c>
      <c r="J1122" s="27">
        <f t="shared" si="273"/>
        <v>285.471</v>
      </c>
      <c r="K1122" s="27">
        <f t="shared" si="274"/>
        <v>139.31375909818675</v>
      </c>
      <c r="L1122" s="27">
        <f t="shared" si="282"/>
        <v>1516.0347590981864</v>
      </c>
      <c r="M1122" s="31">
        <f t="shared" si="283"/>
        <v>27.499186046975439</v>
      </c>
      <c r="N1122" s="28">
        <f t="shared" si="275"/>
        <v>0</v>
      </c>
      <c r="O1122" s="29" t="str">
        <f t="shared" si="276"/>
        <v>Not Braking</v>
      </c>
      <c r="P1122" s="36">
        <f t="shared" si="277"/>
        <v>27499.186046975439</v>
      </c>
      <c r="Q1122" s="36">
        <f>SUM(P$8:P1122)</f>
        <v>3472507.5268781781</v>
      </c>
      <c r="R1122" s="36">
        <f t="shared" si="284"/>
        <v>27499.186046975439</v>
      </c>
      <c r="S1122" s="36">
        <f>SUM(R$8:R1122)</f>
        <v>6370171.4396647969</v>
      </c>
      <c r="T1122" s="36">
        <f t="shared" si="285"/>
        <v>-2897663.9127866188</v>
      </c>
      <c r="U1122" s="17"/>
      <c r="V1122" s="24"/>
      <c r="BH1122">
        <f t="shared" si="278"/>
        <v>0</v>
      </c>
      <c r="BI1122">
        <f t="shared" si="279"/>
        <v>65.3</v>
      </c>
      <c r="BJ1122">
        <f t="shared" si="280"/>
        <v>18.138888888888889</v>
      </c>
    </row>
    <row r="1123" spans="2:62" x14ac:dyDescent="0.2">
      <c r="B1123" s="6" t="s">
        <v>27</v>
      </c>
      <c r="C1123" s="6">
        <v>1115</v>
      </c>
      <c r="D1123" s="6">
        <v>93</v>
      </c>
      <c r="E1123" s="2">
        <f t="shared" si="281"/>
        <v>18.888888888888889</v>
      </c>
      <c r="F1123" s="12">
        <v>68</v>
      </c>
      <c r="G1123" s="17">
        <f t="shared" si="286"/>
        <v>0.56944444444444564</v>
      </c>
      <c r="H1123" s="17">
        <f t="shared" si="287"/>
        <v>2.0500000000000043</v>
      </c>
      <c r="I1123" s="27">
        <f t="shared" si="272"/>
        <v>828.54166666666845</v>
      </c>
      <c r="J1123" s="27">
        <f t="shared" si="273"/>
        <v>285.471</v>
      </c>
      <c r="K1123" s="27">
        <f t="shared" si="274"/>
        <v>151.0725200617284</v>
      </c>
      <c r="L1123" s="27">
        <f t="shared" si="282"/>
        <v>1265.0851867283968</v>
      </c>
      <c r="M1123" s="31">
        <f t="shared" si="283"/>
        <v>23.89605352709194</v>
      </c>
      <c r="N1123" s="28">
        <f t="shared" si="275"/>
        <v>0</v>
      </c>
      <c r="O1123" s="29" t="str">
        <f t="shared" si="276"/>
        <v>Not Braking</v>
      </c>
      <c r="P1123" s="36">
        <f t="shared" si="277"/>
        <v>23896.053527091939</v>
      </c>
      <c r="Q1123" s="36">
        <f>SUM(P$8:P1123)</f>
        <v>3496403.5804052702</v>
      </c>
      <c r="R1123" s="36">
        <f t="shared" si="284"/>
        <v>23896.053527091939</v>
      </c>
      <c r="S1123" s="36">
        <f>SUM(R$8:R1123)</f>
        <v>6394067.4931918886</v>
      </c>
      <c r="T1123" s="36">
        <f t="shared" si="285"/>
        <v>-2897663.9127866183</v>
      </c>
      <c r="U1123" s="17"/>
      <c r="V1123" s="24"/>
      <c r="BH1123">
        <f t="shared" si="278"/>
        <v>0</v>
      </c>
      <c r="BI1123">
        <f t="shared" si="279"/>
        <v>68</v>
      </c>
      <c r="BJ1123">
        <f t="shared" si="280"/>
        <v>18.888888888888889</v>
      </c>
    </row>
    <row r="1124" spans="2:62" x14ac:dyDescent="0.2">
      <c r="B1124" s="6" t="s">
        <v>27</v>
      </c>
      <c r="C1124" s="6">
        <v>1116</v>
      </c>
      <c r="D1124" s="6">
        <v>94</v>
      </c>
      <c r="E1124" s="2">
        <f t="shared" si="281"/>
        <v>19.277777777777779</v>
      </c>
      <c r="F1124" s="12">
        <v>69.400000000000006</v>
      </c>
      <c r="G1124" s="17">
        <f t="shared" si="286"/>
        <v>0.23611111111111149</v>
      </c>
      <c r="H1124" s="17">
        <f t="shared" si="287"/>
        <v>0.85000000000000142</v>
      </c>
      <c r="I1124" s="27">
        <f t="shared" si="272"/>
        <v>343.5416666666672</v>
      </c>
      <c r="J1124" s="27">
        <f t="shared" si="273"/>
        <v>285.471</v>
      </c>
      <c r="K1124" s="27">
        <f t="shared" si="274"/>
        <v>157.35718917052472</v>
      </c>
      <c r="L1124" s="27">
        <f t="shared" si="282"/>
        <v>786.36985583719195</v>
      </c>
      <c r="M1124" s="31">
        <f t="shared" si="283"/>
        <v>15.159463331972534</v>
      </c>
      <c r="N1124" s="28">
        <f t="shared" si="275"/>
        <v>0</v>
      </c>
      <c r="O1124" s="29" t="str">
        <f t="shared" si="276"/>
        <v>Not Braking</v>
      </c>
      <c r="P1124" s="36">
        <f t="shared" si="277"/>
        <v>15159.463331972534</v>
      </c>
      <c r="Q1124" s="36">
        <f>SUM(P$8:P1124)</f>
        <v>3511563.0437372429</v>
      </c>
      <c r="R1124" s="36">
        <f t="shared" si="284"/>
        <v>15159.463331972534</v>
      </c>
      <c r="S1124" s="36">
        <f>SUM(R$8:R1124)</f>
        <v>6409226.9565238608</v>
      </c>
      <c r="T1124" s="36">
        <f t="shared" si="285"/>
        <v>-2897663.9127866179</v>
      </c>
      <c r="U1124" s="17"/>
      <c r="V1124" s="24"/>
      <c r="BH1124">
        <f t="shared" si="278"/>
        <v>0</v>
      </c>
      <c r="BI1124">
        <f t="shared" si="279"/>
        <v>69.400000000000006</v>
      </c>
      <c r="BJ1124">
        <f t="shared" si="280"/>
        <v>19.277777777777779</v>
      </c>
    </row>
    <row r="1125" spans="2:62" x14ac:dyDescent="0.2">
      <c r="B1125" s="6" t="s">
        <v>27</v>
      </c>
      <c r="C1125" s="6">
        <v>1117</v>
      </c>
      <c r="D1125" s="6">
        <v>95</v>
      </c>
      <c r="E1125" s="2">
        <f t="shared" si="281"/>
        <v>19.361111111111111</v>
      </c>
      <c r="F1125" s="12">
        <v>69.7</v>
      </c>
      <c r="G1125" s="17">
        <f t="shared" si="286"/>
        <v>-1.3888888888890073E-2</v>
      </c>
      <c r="H1125" s="17">
        <f t="shared" si="287"/>
        <v>-5.0000000000004263E-2</v>
      </c>
      <c r="I1125" s="27">
        <f t="shared" si="272"/>
        <v>-20.208333333335055</v>
      </c>
      <c r="J1125" s="27">
        <f t="shared" si="273"/>
        <v>285.471</v>
      </c>
      <c r="K1125" s="27">
        <f t="shared" si="274"/>
        <v>158.72056638985342</v>
      </c>
      <c r="L1125" s="27">
        <f t="shared" si="282"/>
        <v>423.98323305651832</v>
      </c>
      <c r="M1125" s="31">
        <f t="shared" si="283"/>
        <v>8.2087864844553682</v>
      </c>
      <c r="N1125" s="28">
        <f t="shared" si="275"/>
        <v>8208.7864844553678</v>
      </c>
      <c r="O1125" s="29" t="str">
        <f t="shared" si="276"/>
        <v>Braking</v>
      </c>
      <c r="P1125" s="36">
        <f t="shared" si="277"/>
        <v>8208.7864844553678</v>
      </c>
      <c r="Q1125" s="36">
        <f>SUM(P$8:P1125)</f>
        <v>3519771.8302216982</v>
      </c>
      <c r="R1125" s="36">
        <f t="shared" si="284"/>
        <v>8208.7864844553678</v>
      </c>
      <c r="S1125" s="36">
        <f>SUM(R$8:R1125)</f>
        <v>6417435.7430083165</v>
      </c>
      <c r="T1125" s="36">
        <f t="shared" si="285"/>
        <v>-2897663.9127866183</v>
      </c>
      <c r="U1125" s="17"/>
      <c r="V1125" s="24"/>
      <c r="BH1125">
        <f t="shared" si="278"/>
        <v>0</v>
      </c>
      <c r="BI1125">
        <f t="shared" si="279"/>
        <v>69.7</v>
      </c>
      <c r="BJ1125">
        <f t="shared" si="280"/>
        <v>19.361111111111111</v>
      </c>
    </row>
    <row r="1126" spans="2:62" x14ac:dyDescent="0.2">
      <c r="B1126" s="6" t="s">
        <v>27</v>
      </c>
      <c r="C1126" s="6">
        <v>1118</v>
      </c>
      <c r="D1126" s="6">
        <v>96</v>
      </c>
      <c r="E1126" s="2">
        <f t="shared" si="281"/>
        <v>19.25</v>
      </c>
      <c r="F1126" s="12">
        <v>69.3</v>
      </c>
      <c r="G1126" s="17">
        <f t="shared" si="286"/>
        <v>-0.2222222222222234</v>
      </c>
      <c r="H1126" s="17">
        <f t="shared" si="287"/>
        <v>-0.80000000000000426</v>
      </c>
      <c r="I1126" s="27">
        <f t="shared" si="272"/>
        <v>-323.33333333333508</v>
      </c>
      <c r="J1126" s="27">
        <f t="shared" si="273"/>
        <v>285.471</v>
      </c>
      <c r="K1126" s="27">
        <f t="shared" si="274"/>
        <v>156.904036953125</v>
      </c>
      <c r="L1126" s="27">
        <f t="shared" si="282"/>
        <v>119.04170361978993</v>
      </c>
      <c r="M1126" s="31">
        <f t="shared" si="283"/>
        <v>2.291552794680956</v>
      </c>
      <c r="N1126" s="28">
        <f t="shared" si="275"/>
        <v>2291.5527946809561</v>
      </c>
      <c r="O1126" s="29" t="str">
        <f t="shared" si="276"/>
        <v>Braking</v>
      </c>
      <c r="P1126" s="36">
        <f t="shared" si="277"/>
        <v>2291.5527946809561</v>
      </c>
      <c r="Q1126" s="36">
        <f>SUM(P$8:P1126)</f>
        <v>3522063.3830163791</v>
      </c>
      <c r="R1126" s="36">
        <f t="shared" si="284"/>
        <v>2291.5527946809561</v>
      </c>
      <c r="S1126" s="36">
        <f>SUM(R$8:R1126)</f>
        <v>6419727.2958029974</v>
      </c>
      <c r="T1126" s="36">
        <f t="shared" si="285"/>
        <v>-2897663.9127866183</v>
      </c>
      <c r="U1126" s="17"/>
      <c r="V1126" s="24"/>
      <c r="BH1126">
        <f t="shared" si="278"/>
        <v>0</v>
      </c>
      <c r="BI1126">
        <f t="shared" si="279"/>
        <v>69.3</v>
      </c>
      <c r="BJ1126">
        <f t="shared" si="280"/>
        <v>19.25</v>
      </c>
    </row>
    <row r="1127" spans="2:62" x14ac:dyDescent="0.2">
      <c r="B1127" s="6" t="s">
        <v>27</v>
      </c>
      <c r="C1127" s="6">
        <v>1119</v>
      </c>
      <c r="D1127" s="6">
        <v>97</v>
      </c>
      <c r="E1127" s="2">
        <f t="shared" si="281"/>
        <v>18.916666666666668</v>
      </c>
      <c r="F1127" s="12">
        <v>68.099999999999994</v>
      </c>
      <c r="G1127" s="17">
        <f t="shared" si="286"/>
        <v>-0.33333333333333215</v>
      </c>
      <c r="H1127" s="17">
        <f t="shared" si="287"/>
        <v>-1.1999999999999957</v>
      </c>
      <c r="I1127" s="27">
        <f t="shared" si="272"/>
        <v>-484.99999999999829</v>
      </c>
      <c r="J1127" s="27">
        <f t="shared" si="273"/>
        <v>285.471</v>
      </c>
      <c r="K1127" s="27">
        <f t="shared" si="274"/>
        <v>151.51717771701391</v>
      </c>
      <c r="L1127" s="27">
        <f t="shared" si="282"/>
        <v>-48.011822282984383</v>
      </c>
      <c r="M1127" s="31">
        <f t="shared" si="283"/>
        <v>-0.90822363818645468</v>
      </c>
      <c r="N1127" s="28">
        <f t="shared" si="275"/>
        <v>-908.22363818645465</v>
      </c>
      <c r="O1127" s="29" t="str">
        <f t="shared" si="276"/>
        <v>Braking</v>
      </c>
      <c r="P1127" s="36">
        <f t="shared" si="277"/>
        <v>-908.22363818645465</v>
      </c>
      <c r="Q1127" s="36">
        <f>SUM(P$8:P1127)</f>
        <v>3521155.1593781929</v>
      </c>
      <c r="R1127" s="36">
        <f t="shared" si="284"/>
        <v>908.22363818645465</v>
      </c>
      <c r="S1127" s="36">
        <f>SUM(R$8:R1127)</f>
        <v>6420635.5194411837</v>
      </c>
      <c r="T1127" s="36">
        <f t="shared" si="285"/>
        <v>-2899480.3600629908</v>
      </c>
      <c r="U1127" s="17"/>
      <c r="V1127" s="24"/>
      <c r="BH1127">
        <f t="shared" si="278"/>
        <v>0</v>
      </c>
      <c r="BI1127">
        <f t="shared" si="279"/>
        <v>68.099999999999994</v>
      </c>
      <c r="BJ1127">
        <f t="shared" si="280"/>
        <v>18.916666666666664</v>
      </c>
    </row>
    <row r="1128" spans="2:62" x14ac:dyDescent="0.2">
      <c r="B1128" s="6" t="s">
        <v>27</v>
      </c>
      <c r="C1128" s="6">
        <v>1120</v>
      </c>
      <c r="D1128" s="6">
        <v>98</v>
      </c>
      <c r="E1128" s="2">
        <f t="shared" si="281"/>
        <v>18.583333333333332</v>
      </c>
      <c r="F1128" s="12">
        <v>66.900000000000006</v>
      </c>
      <c r="G1128" s="17">
        <f t="shared" si="286"/>
        <v>-0.26388888888888767</v>
      </c>
      <c r="H1128" s="17">
        <f t="shared" si="287"/>
        <v>-0.94999999999999574</v>
      </c>
      <c r="I1128" s="27">
        <f t="shared" si="272"/>
        <v>-383.95833333333155</v>
      </c>
      <c r="J1128" s="27">
        <f t="shared" si="273"/>
        <v>285.471</v>
      </c>
      <c r="K1128" s="27">
        <f t="shared" si="274"/>
        <v>146.22441209201386</v>
      </c>
      <c r="L1128" s="27">
        <f t="shared" si="282"/>
        <v>47.737078758682287</v>
      </c>
      <c r="M1128" s="31">
        <f t="shared" si="283"/>
        <v>0.8871140469321791</v>
      </c>
      <c r="N1128" s="28">
        <f t="shared" si="275"/>
        <v>887.11404693217912</v>
      </c>
      <c r="O1128" s="29" t="str">
        <f t="shared" si="276"/>
        <v>Braking</v>
      </c>
      <c r="P1128" s="36">
        <f t="shared" si="277"/>
        <v>887.11404693217912</v>
      </c>
      <c r="Q1128" s="36">
        <f>SUM(P$8:P1128)</f>
        <v>3522042.2734251251</v>
      </c>
      <c r="R1128" s="36">
        <f t="shared" si="284"/>
        <v>887.11404693217912</v>
      </c>
      <c r="S1128" s="36">
        <f>SUM(R$8:R1128)</f>
        <v>6421522.6334881159</v>
      </c>
      <c r="T1128" s="36">
        <f t="shared" si="285"/>
        <v>-2899480.3600629908</v>
      </c>
      <c r="U1128" s="17"/>
      <c r="V1128" s="24"/>
      <c r="BH1128">
        <f t="shared" si="278"/>
        <v>0</v>
      </c>
      <c r="BI1128">
        <f t="shared" si="279"/>
        <v>66.900000000000006</v>
      </c>
      <c r="BJ1128">
        <f t="shared" si="280"/>
        <v>18.583333333333336</v>
      </c>
    </row>
    <row r="1129" spans="2:62" x14ac:dyDescent="0.2">
      <c r="B1129" s="6" t="s">
        <v>27</v>
      </c>
      <c r="C1129" s="6">
        <v>1121</v>
      </c>
      <c r="D1129" s="6">
        <v>99</v>
      </c>
      <c r="E1129" s="2">
        <f t="shared" si="281"/>
        <v>18.388888888888889</v>
      </c>
      <c r="F1129" s="12">
        <v>66.2</v>
      </c>
      <c r="G1129" s="17">
        <f t="shared" si="286"/>
        <v>-0.16666666666666705</v>
      </c>
      <c r="H1129" s="17">
        <f t="shared" si="287"/>
        <v>-0.60000000000000142</v>
      </c>
      <c r="I1129" s="27">
        <f t="shared" si="272"/>
        <v>-242.50000000000054</v>
      </c>
      <c r="J1129" s="27">
        <f t="shared" si="273"/>
        <v>285.471</v>
      </c>
      <c r="K1129" s="27">
        <f t="shared" si="274"/>
        <v>143.18041842978397</v>
      </c>
      <c r="L1129" s="27">
        <f t="shared" si="282"/>
        <v>186.15141842978343</v>
      </c>
      <c r="M1129" s="31">
        <f t="shared" si="283"/>
        <v>3.4231177500143506</v>
      </c>
      <c r="N1129" s="28">
        <f t="shared" si="275"/>
        <v>3423.1177500143508</v>
      </c>
      <c r="O1129" s="29" t="str">
        <f t="shared" si="276"/>
        <v>Braking</v>
      </c>
      <c r="P1129" s="36">
        <f t="shared" si="277"/>
        <v>3423.1177500143508</v>
      </c>
      <c r="Q1129" s="36">
        <f>SUM(P$8:P1129)</f>
        <v>3525465.3911751392</v>
      </c>
      <c r="R1129" s="36">
        <f t="shared" si="284"/>
        <v>3423.1177500143508</v>
      </c>
      <c r="S1129" s="36">
        <f>SUM(R$8:R1129)</f>
        <v>6424945.75123813</v>
      </c>
      <c r="T1129" s="36">
        <f t="shared" si="285"/>
        <v>-2899480.3600629908</v>
      </c>
      <c r="U1129" s="17"/>
      <c r="V1129" s="24"/>
      <c r="BH1129">
        <f t="shared" si="278"/>
        <v>0</v>
      </c>
      <c r="BI1129">
        <f t="shared" si="279"/>
        <v>66.2</v>
      </c>
      <c r="BJ1129">
        <f t="shared" si="280"/>
        <v>18.388888888888889</v>
      </c>
    </row>
    <row r="1130" spans="2:62" x14ac:dyDescent="0.2">
      <c r="B1130" s="6" t="s">
        <v>27</v>
      </c>
      <c r="C1130" s="6">
        <v>1122</v>
      </c>
      <c r="D1130" s="6">
        <v>100</v>
      </c>
      <c r="E1130" s="2">
        <f t="shared" si="281"/>
        <v>18.25</v>
      </c>
      <c r="F1130" s="12">
        <v>65.7</v>
      </c>
      <c r="G1130" s="17">
        <f t="shared" si="286"/>
        <v>-0.18055555555555516</v>
      </c>
      <c r="H1130" s="17">
        <f t="shared" si="287"/>
        <v>-0.64999999999999858</v>
      </c>
      <c r="I1130" s="27">
        <f t="shared" si="272"/>
        <v>-262.70833333333275</v>
      </c>
      <c r="J1130" s="27">
        <f t="shared" si="273"/>
        <v>285.471</v>
      </c>
      <c r="K1130" s="27">
        <f t="shared" si="274"/>
        <v>141.02574007812501</v>
      </c>
      <c r="L1130" s="27">
        <f t="shared" si="282"/>
        <v>163.78840674479227</v>
      </c>
      <c r="M1130" s="31">
        <f t="shared" si="283"/>
        <v>2.9891384230924589</v>
      </c>
      <c r="N1130" s="28">
        <f t="shared" si="275"/>
        <v>2989.1384230924591</v>
      </c>
      <c r="O1130" s="29" t="str">
        <f t="shared" si="276"/>
        <v>Braking</v>
      </c>
      <c r="P1130" s="36">
        <f t="shared" si="277"/>
        <v>2989.1384230924591</v>
      </c>
      <c r="Q1130" s="36">
        <f>SUM(P$8:P1130)</f>
        <v>3528454.5295982319</v>
      </c>
      <c r="R1130" s="36">
        <f t="shared" si="284"/>
        <v>2989.1384230924591</v>
      </c>
      <c r="S1130" s="36">
        <f>SUM(R$8:R1130)</f>
        <v>6427934.8896612227</v>
      </c>
      <c r="T1130" s="36">
        <f t="shared" si="285"/>
        <v>-2899480.3600629908</v>
      </c>
      <c r="U1130" s="17"/>
      <c r="V1130" s="24"/>
      <c r="BH1130">
        <f t="shared" si="278"/>
        <v>0</v>
      </c>
      <c r="BI1130">
        <f t="shared" si="279"/>
        <v>65.7</v>
      </c>
      <c r="BJ1130">
        <f t="shared" si="280"/>
        <v>18.25</v>
      </c>
    </row>
    <row r="1131" spans="2:62" x14ac:dyDescent="0.2">
      <c r="B1131" s="6" t="s">
        <v>27</v>
      </c>
      <c r="C1131" s="6">
        <v>1123</v>
      </c>
      <c r="D1131" s="6">
        <v>101</v>
      </c>
      <c r="E1131" s="2">
        <f t="shared" si="281"/>
        <v>18.027777777777779</v>
      </c>
      <c r="F1131" s="12">
        <v>64.900000000000006</v>
      </c>
      <c r="G1131" s="17">
        <f t="shared" si="286"/>
        <v>-0.34722222222222221</v>
      </c>
      <c r="H1131" s="17">
        <f t="shared" si="287"/>
        <v>-1.25</v>
      </c>
      <c r="I1131" s="27">
        <f t="shared" si="272"/>
        <v>-505.20833333333331</v>
      </c>
      <c r="J1131" s="27">
        <f t="shared" si="273"/>
        <v>285.471</v>
      </c>
      <c r="K1131" s="27">
        <f t="shared" si="274"/>
        <v>137.61223296392748</v>
      </c>
      <c r="L1131" s="27">
        <f t="shared" si="282"/>
        <v>-82.125100369405857</v>
      </c>
      <c r="M1131" s="31">
        <f t="shared" si="283"/>
        <v>-1.4805330594373445</v>
      </c>
      <c r="N1131" s="28">
        <f t="shared" si="275"/>
        <v>-1480.5330594373445</v>
      </c>
      <c r="O1131" s="29" t="str">
        <f t="shared" si="276"/>
        <v>Braking</v>
      </c>
      <c r="P1131" s="36">
        <f t="shared" si="277"/>
        <v>-1480.5330594373445</v>
      </c>
      <c r="Q1131" s="36">
        <f>SUM(P$8:P1131)</f>
        <v>3526973.9965387946</v>
      </c>
      <c r="R1131" s="36">
        <f t="shared" si="284"/>
        <v>1480.5330594373445</v>
      </c>
      <c r="S1131" s="36">
        <f>SUM(R$8:R1131)</f>
        <v>6429415.4227206605</v>
      </c>
      <c r="T1131" s="36">
        <f t="shared" si="285"/>
        <v>-2902441.4261818659</v>
      </c>
      <c r="U1131" s="17"/>
      <c r="V1131" s="24"/>
      <c r="BH1131">
        <f t="shared" si="278"/>
        <v>0</v>
      </c>
      <c r="BI1131">
        <f t="shared" si="279"/>
        <v>64.900000000000006</v>
      </c>
      <c r="BJ1131">
        <f t="shared" si="280"/>
        <v>18.027777777777779</v>
      </c>
    </row>
    <row r="1132" spans="2:62" x14ac:dyDescent="0.2">
      <c r="B1132" s="6" t="s">
        <v>27</v>
      </c>
      <c r="C1132" s="6">
        <v>1124</v>
      </c>
      <c r="D1132" s="6">
        <v>102</v>
      </c>
      <c r="E1132" s="2">
        <f t="shared" si="281"/>
        <v>17.555555555555557</v>
      </c>
      <c r="F1132" s="12">
        <v>63.2</v>
      </c>
      <c r="G1132" s="17">
        <f t="shared" si="286"/>
        <v>-0.63888888888889006</v>
      </c>
      <c r="H1132" s="17">
        <f t="shared" si="287"/>
        <v>-2.3000000000000043</v>
      </c>
      <c r="I1132" s="27">
        <f t="shared" si="272"/>
        <v>-929.58333333333508</v>
      </c>
      <c r="J1132" s="27">
        <f t="shared" si="273"/>
        <v>285.471</v>
      </c>
      <c r="K1132" s="27">
        <f t="shared" si="274"/>
        <v>130.49738376543212</v>
      </c>
      <c r="L1132" s="27">
        <f t="shared" si="282"/>
        <v>-513.61494956790295</v>
      </c>
      <c r="M1132" s="31">
        <f t="shared" si="283"/>
        <v>-9.0167957813031858</v>
      </c>
      <c r="N1132" s="28">
        <f t="shared" si="275"/>
        <v>-9016.7957813031862</v>
      </c>
      <c r="O1132" s="29" t="str">
        <f t="shared" si="276"/>
        <v>Braking</v>
      </c>
      <c r="P1132" s="36">
        <f t="shared" si="277"/>
        <v>-9016.7957813031862</v>
      </c>
      <c r="Q1132" s="36">
        <f>SUM(P$8:P1132)</f>
        <v>3517957.2007574914</v>
      </c>
      <c r="R1132" s="36">
        <f t="shared" si="284"/>
        <v>9016.7957813031862</v>
      </c>
      <c r="S1132" s="36">
        <f>SUM(R$8:R1132)</f>
        <v>6438432.2185019637</v>
      </c>
      <c r="T1132" s="36">
        <f t="shared" si="285"/>
        <v>-2920475.0177444723</v>
      </c>
      <c r="U1132" s="17"/>
      <c r="V1132" s="24"/>
      <c r="BH1132">
        <f t="shared" si="278"/>
        <v>0</v>
      </c>
      <c r="BI1132">
        <f t="shared" si="279"/>
        <v>63.2</v>
      </c>
      <c r="BJ1132">
        <f t="shared" si="280"/>
        <v>17.555555555555557</v>
      </c>
    </row>
    <row r="1133" spans="2:62" x14ac:dyDescent="0.2">
      <c r="B1133" s="6" t="s">
        <v>27</v>
      </c>
      <c r="C1133" s="6">
        <v>1125</v>
      </c>
      <c r="D1133" s="6">
        <v>103</v>
      </c>
      <c r="E1133" s="2">
        <f t="shared" si="281"/>
        <v>16.75</v>
      </c>
      <c r="F1133" s="12">
        <v>60.3</v>
      </c>
      <c r="G1133" s="17">
        <f t="shared" si="286"/>
        <v>-1.0277777777777786</v>
      </c>
      <c r="H1133" s="17">
        <f t="shared" si="287"/>
        <v>-3.7000000000000028</v>
      </c>
      <c r="I1133" s="27">
        <f t="shared" si="272"/>
        <v>-1495.4166666666679</v>
      </c>
      <c r="J1133" s="27">
        <f t="shared" si="273"/>
        <v>285.471</v>
      </c>
      <c r="K1133" s="27">
        <f t="shared" si="274"/>
        <v>118.796124453125</v>
      </c>
      <c r="L1133" s="27">
        <f t="shared" si="282"/>
        <v>-1091.1495422135429</v>
      </c>
      <c r="M1133" s="31">
        <f t="shared" si="283"/>
        <v>-18.276754832076843</v>
      </c>
      <c r="N1133" s="28">
        <f t="shared" si="275"/>
        <v>-18276.754832076844</v>
      </c>
      <c r="O1133" s="29" t="str">
        <f t="shared" si="276"/>
        <v>Braking</v>
      </c>
      <c r="P1133" s="36">
        <f t="shared" si="277"/>
        <v>-18276.754832076844</v>
      </c>
      <c r="Q1133" s="36">
        <f>SUM(P$8:P1133)</f>
        <v>3499680.4459254146</v>
      </c>
      <c r="R1133" s="36">
        <f t="shared" si="284"/>
        <v>18276.754832076844</v>
      </c>
      <c r="S1133" s="36">
        <f>SUM(R$8:R1133)</f>
        <v>6456708.9733340405</v>
      </c>
      <c r="T1133" s="36">
        <f t="shared" si="285"/>
        <v>-2957028.5274086259</v>
      </c>
      <c r="U1133" s="17"/>
      <c r="V1133" s="24"/>
      <c r="BH1133">
        <f t="shared" si="278"/>
        <v>0</v>
      </c>
      <c r="BI1133">
        <f t="shared" si="279"/>
        <v>60.3</v>
      </c>
      <c r="BJ1133">
        <f t="shared" si="280"/>
        <v>16.75</v>
      </c>
    </row>
    <row r="1134" spans="2:62" x14ac:dyDescent="0.2">
      <c r="B1134" s="6" t="s">
        <v>27</v>
      </c>
      <c r="C1134" s="6">
        <v>1126</v>
      </c>
      <c r="D1134" s="6">
        <v>104</v>
      </c>
      <c r="E1134" s="2">
        <f t="shared" si="281"/>
        <v>15.5</v>
      </c>
      <c r="F1134" s="12">
        <v>55.8</v>
      </c>
      <c r="G1134" s="17">
        <f t="shared" si="286"/>
        <v>-1.3611111111111107</v>
      </c>
      <c r="H1134" s="17">
        <f t="shared" si="287"/>
        <v>-4.8999999999999986</v>
      </c>
      <c r="I1134" s="27">
        <f t="shared" si="272"/>
        <v>-1980.4166666666661</v>
      </c>
      <c r="J1134" s="27">
        <f t="shared" si="273"/>
        <v>285.471</v>
      </c>
      <c r="K1134" s="27">
        <f t="shared" si="274"/>
        <v>101.72695531250001</v>
      </c>
      <c r="L1134" s="27">
        <f t="shared" si="282"/>
        <v>-1593.2187113541661</v>
      </c>
      <c r="M1134" s="31">
        <f t="shared" si="283"/>
        <v>-24.694890025989576</v>
      </c>
      <c r="N1134" s="28">
        <f t="shared" si="275"/>
        <v>-24694.890025989574</v>
      </c>
      <c r="O1134" s="29" t="str">
        <f t="shared" si="276"/>
        <v>Braking</v>
      </c>
      <c r="P1134" s="36">
        <f t="shared" si="277"/>
        <v>-24694.890025989574</v>
      </c>
      <c r="Q1134" s="36">
        <f>SUM(P$8:P1134)</f>
        <v>3474985.5558994249</v>
      </c>
      <c r="R1134" s="36">
        <f t="shared" si="284"/>
        <v>24694.890025989574</v>
      </c>
      <c r="S1134" s="36">
        <f>SUM(R$8:R1134)</f>
        <v>6481403.8633600296</v>
      </c>
      <c r="T1134" s="36">
        <f t="shared" si="285"/>
        <v>-3006418.3074606047</v>
      </c>
      <c r="U1134" s="17"/>
      <c r="V1134" s="24"/>
      <c r="BH1134">
        <f t="shared" si="278"/>
        <v>0</v>
      </c>
      <c r="BI1134">
        <f t="shared" si="279"/>
        <v>55.8</v>
      </c>
      <c r="BJ1134">
        <f t="shared" si="280"/>
        <v>15.499999999999998</v>
      </c>
    </row>
    <row r="1135" spans="2:62" x14ac:dyDescent="0.2">
      <c r="B1135" s="6" t="s">
        <v>27</v>
      </c>
      <c r="C1135" s="6">
        <v>1127</v>
      </c>
      <c r="D1135" s="6">
        <v>105</v>
      </c>
      <c r="E1135" s="2">
        <f t="shared" si="281"/>
        <v>14.027777777777779</v>
      </c>
      <c r="F1135" s="12">
        <v>50.5</v>
      </c>
      <c r="G1135" s="17">
        <f t="shared" si="286"/>
        <v>-1.4722222222222214</v>
      </c>
      <c r="H1135" s="17">
        <f t="shared" si="287"/>
        <v>-5.2999999999999972</v>
      </c>
      <c r="I1135" s="27">
        <f t="shared" si="272"/>
        <v>-2142.0833333333321</v>
      </c>
      <c r="J1135" s="27">
        <f t="shared" si="273"/>
        <v>285.471</v>
      </c>
      <c r="K1135" s="27">
        <f t="shared" si="274"/>
        <v>83.32021935281638</v>
      </c>
      <c r="L1135" s="27">
        <f t="shared" si="282"/>
        <v>-1773.2921139805158</v>
      </c>
      <c r="M1135" s="31">
        <f t="shared" si="283"/>
        <v>-24.875347710004458</v>
      </c>
      <c r="N1135" s="28">
        <f t="shared" si="275"/>
        <v>-24875.347710004458</v>
      </c>
      <c r="O1135" s="29" t="str">
        <f t="shared" si="276"/>
        <v>Braking</v>
      </c>
      <c r="P1135" s="36">
        <f t="shared" si="277"/>
        <v>-24875.347710004458</v>
      </c>
      <c r="Q1135" s="36">
        <f>SUM(P$8:P1135)</f>
        <v>3450110.2081894204</v>
      </c>
      <c r="R1135" s="36">
        <f t="shared" si="284"/>
        <v>24875.347710004458</v>
      </c>
      <c r="S1135" s="36">
        <f>SUM(R$8:R1135)</f>
        <v>6506279.2110700337</v>
      </c>
      <c r="T1135" s="36">
        <f t="shared" si="285"/>
        <v>-3056169.0028806133</v>
      </c>
      <c r="U1135" s="17"/>
      <c r="V1135" s="24"/>
      <c r="BH1135">
        <f t="shared" si="278"/>
        <v>0</v>
      </c>
      <c r="BI1135">
        <f t="shared" si="279"/>
        <v>50.5</v>
      </c>
      <c r="BJ1135">
        <f t="shared" si="280"/>
        <v>14.027777777777777</v>
      </c>
    </row>
    <row r="1136" spans="2:62" x14ac:dyDescent="0.2">
      <c r="B1136" s="6" t="s">
        <v>27</v>
      </c>
      <c r="C1136" s="6">
        <v>1128</v>
      </c>
      <c r="D1136" s="6">
        <v>106</v>
      </c>
      <c r="E1136" s="2">
        <f t="shared" si="281"/>
        <v>12.555555555555555</v>
      </c>
      <c r="F1136" s="12">
        <v>45.2</v>
      </c>
      <c r="G1136" s="17">
        <f t="shared" si="286"/>
        <v>-1.4444444444444442</v>
      </c>
      <c r="H1136" s="17">
        <f t="shared" si="287"/>
        <v>-5.1999999999999993</v>
      </c>
      <c r="I1136" s="27">
        <f t="shared" si="272"/>
        <v>-2101.6666666666665</v>
      </c>
      <c r="J1136" s="27">
        <f t="shared" si="273"/>
        <v>285.471</v>
      </c>
      <c r="K1136" s="27">
        <f t="shared" si="274"/>
        <v>66.748962237654325</v>
      </c>
      <c r="L1136" s="27">
        <f t="shared" si="282"/>
        <v>-1749.4467044290122</v>
      </c>
      <c r="M1136" s="31">
        <f t="shared" si="283"/>
        <v>-21.965275288942042</v>
      </c>
      <c r="N1136" s="28">
        <f t="shared" si="275"/>
        <v>-21965.275288942041</v>
      </c>
      <c r="O1136" s="29" t="str">
        <f t="shared" si="276"/>
        <v>Braking</v>
      </c>
      <c r="P1136" s="36">
        <f t="shared" si="277"/>
        <v>-21965.275288942041</v>
      </c>
      <c r="Q1136" s="36">
        <f>SUM(P$8:P1136)</f>
        <v>3428144.9329004781</v>
      </c>
      <c r="R1136" s="36">
        <f t="shared" si="284"/>
        <v>21965.275288942041</v>
      </c>
      <c r="S1136" s="36">
        <f>SUM(R$8:R1136)</f>
        <v>6528244.486358976</v>
      </c>
      <c r="T1136" s="36">
        <f t="shared" si="285"/>
        <v>-3100099.5534584979</v>
      </c>
      <c r="U1136" s="17"/>
      <c r="V1136" s="24"/>
      <c r="BH1136">
        <f t="shared" si="278"/>
        <v>0</v>
      </c>
      <c r="BI1136">
        <f t="shared" si="279"/>
        <v>45.2</v>
      </c>
      <c r="BJ1136">
        <f t="shared" si="280"/>
        <v>12.555555555555555</v>
      </c>
    </row>
    <row r="1137" spans="2:62" x14ac:dyDescent="0.2">
      <c r="B1137" s="6" t="s">
        <v>27</v>
      </c>
      <c r="C1137" s="6">
        <v>1129</v>
      </c>
      <c r="D1137" s="6">
        <v>107</v>
      </c>
      <c r="E1137" s="2">
        <f t="shared" si="281"/>
        <v>11.138888888888889</v>
      </c>
      <c r="F1137" s="12">
        <v>40.1</v>
      </c>
      <c r="G1137" s="17">
        <f t="shared" si="286"/>
        <v>-1.25</v>
      </c>
      <c r="H1137" s="17">
        <f t="shared" si="287"/>
        <v>-4.5</v>
      </c>
      <c r="I1137" s="27">
        <f t="shared" si="272"/>
        <v>-1818.75</v>
      </c>
      <c r="J1137" s="27">
        <f t="shared" si="273"/>
        <v>285.471</v>
      </c>
      <c r="K1137" s="27">
        <f t="shared" si="274"/>
        <v>52.535926250964515</v>
      </c>
      <c r="L1137" s="27">
        <f t="shared" si="282"/>
        <v>-1480.7430737490354</v>
      </c>
      <c r="M1137" s="31">
        <f t="shared" si="283"/>
        <v>-16.493832571482312</v>
      </c>
      <c r="N1137" s="28">
        <f t="shared" si="275"/>
        <v>-16493.832571482311</v>
      </c>
      <c r="O1137" s="29" t="str">
        <f t="shared" si="276"/>
        <v>Braking</v>
      </c>
      <c r="P1137" s="36">
        <f t="shared" si="277"/>
        <v>-16493.832571482311</v>
      </c>
      <c r="Q1137" s="36">
        <f>SUM(P$8:P1137)</f>
        <v>3411651.1003289958</v>
      </c>
      <c r="R1137" s="36">
        <f t="shared" si="284"/>
        <v>16493.832571482311</v>
      </c>
      <c r="S1137" s="36">
        <f>SUM(R$8:R1137)</f>
        <v>6544738.3189304583</v>
      </c>
      <c r="T1137" s="36">
        <f t="shared" si="285"/>
        <v>-3133087.2186014624</v>
      </c>
      <c r="U1137" s="17"/>
      <c r="V1137" s="24"/>
      <c r="BH1137">
        <f t="shared" si="278"/>
        <v>0</v>
      </c>
      <c r="BI1137">
        <f t="shared" si="279"/>
        <v>40.1</v>
      </c>
      <c r="BJ1137">
        <f t="shared" si="280"/>
        <v>11.138888888888889</v>
      </c>
    </row>
    <row r="1138" spans="2:62" x14ac:dyDescent="0.2">
      <c r="B1138" s="6" t="s">
        <v>27</v>
      </c>
      <c r="C1138" s="6">
        <v>1130</v>
      </c>
      <c r="D1138" s="6">
        <v>108</v>
      </c>
      <c r="E1138" s="2">
        <f t="shared" si="281"/>
        <v>10.055555555555555</v>
      </c>
      <c r="F1138" s="12">
        <v>36.200000000000003</v>
      </c>
      <c r="G1138" s="17">
        <f t="shared" si="286"/>
        <v>-1.0000000000000004</v>
      </c>
      <c r="H1138" s="17">
        <f t="shared" si="287"/>
        <v>-3.6000000000000014</v>
      </c>
      <c r="I1138" s="27">
        <f t="shared" si="272"/>
        <v>-1455.0000000000007</v>
      </c>
      <c r="J1138" s="27">
        <f t="shared" si="273"/>
        <v>285.471</v>
      </c>
      <c r="K1138" s="27">
        <f t="shared" si="274"/>
        <v>42.81389991126543</v>
      </c>
      <c r="L1138" s="27">
        <f t="shared" si="282"/>
        <v>-1126.7151000887352</v>
      </c>
      <c r="M1138" s="31">
        <f t="shared" si="283"/>
        <v>-11.329746284225616</v>
      </c>
      <c r="N1138" s="28">
        <f t="shared" si="275"/>
        <v>-11329.746284225615</v>
      </c>
      <c r="O1138" s="29" t="str">
        <f t="shared" si="276"/>
        <v>Braking</v>
      </c>
      <c r="P1138" s="36">
        <f t="shared" si="277"/>
        <v>-11329.746284225615</v>
      </c>
      <c r="Q1138" s="36">
        <f>SUM(P$8:P1138)</f>
        <v>3400321.3540447704</v>
      </c>
      <c r="R1138" s="36">
        <f t="shared" si="284"/>
        <v>11329.746284225615</v>
      </c>
      <c r="S1138" s="36">
        <f>SUM(R$8:R1138)</f>
        <v>6556068.0652146842</v>
      </c>
      <c r="T1138" s="36">
        <f t="shared" si="285"/>
        <v>-3155746.7111699139</v>
      </c>
      <c r="U1138" s="17"/>
      <c r="V1138" s="24"/>
      <c r="BH1138">
        <f t="shared" si="278"/>
        <v>0</v>
      </c>
      <c r="BI1138">
        <f t="shared" si="279"/>
        <v>36.200000000000003</v>
      </c>
      <c r="BJ1138">
        <f t="shared" si="280"/>
        <v>10.055555555555555</v>
      </c>
    </row>
    <row r="1139" spans="2:62" x14ac:dyDescent="0.2">
      <c r="B1139" s="6" t="s">
        <v>27</v>
      </c>
      <c r="C1139" s="6">
        <v>1131</v>
      </c>
      <c r="D1139" s="6">
        <v>109</v>
      </c>
      <c r="E1139" s="2">
        <f t="shared" si="281"/>
        <v>9.1388888888888893</v>
      </c>
      <c r="F1139" s="12">
        <v>32.9</v>
      </c>
      <c r="G1139" s="17">
        <f t="shared" si="286"/>
        <v>-0.88888888888888917</v>
      </c>
      <c r="H1139" s="17">
        <f t="shared" si="287"/>
        <v>-3.2000000000000011</v>
      </c>
      <c r="I1139" s="27">
        <f t="shared" si="272"/>
        <v>-1293.3333333333337</v>
      </c>
      <c r="J1139" s="27">
        <f t="shared" si="273"/>
        <v>285.471</v>
      </c>
      <c r="K1139" s="27">
        <f t="shared" si="274"/>
        <v>35.363842223186737</v>
      </c>
      <c r="L1139" s="27">
        <f t="shared" si="282"/>
        <v>-972.49849111014692</v>
      </c>
      <c r="M1139" s="31">
        <f t="shared" si="283"/>
        <v>-8.8875556548677324</v>
      </c>
      <c r="N1139" s="28">
        <f t="shared" si="275"/>
        <v>-8887.5556548677323</v>
      </c>
      <c r="O1139" s="29" t="str">
        <f t="shared" si="276"/>
        <v>Braking</v>
      </c>
      <c r="P1139" s="36">
        <f t="shared" si="277"/>
        <v>-8887.5556548677323</v>
      </c>
      <c r="Q1139" s="36">
        <f>SUM(P$8:P1139)</f>
        <v>3391433.7983899028</v>
      </c>
      <c r="R1139" s="36">
        <f t="shared" si="284"/>
        <v>8887.5556548677323</v>
      </c>
      <c r="S1139" s="36">
        <f>SUM(R$8:R1139)</f>
        <v>6564955.6208695518</v>
      </c>
      <c r="T1139" s="36">
        <f t="shared" si="285"/>
        <v>-3173521.822479649</v>
      </c>
      <c r="U1139" s="17"/>
      <c r="V1139" s="24"/>
      <c r="BH1139">
        <f t="shared" si="278"/>
        <v>0</v>
      </c>
      <c r="BI1139">
        <f t="shared" si="279"/>
        <v>32.9</v>
      </c>
      <c r="BJ1139">
        <f t="shared" si="280"/>
        <v>9.1388888888888875</v>
      </c>
    </row>
    <row r="1140" spans="2:62" x14ac:dyDescent="0.2">
      <c r="B1140" s="6" t="s">
        <v>27</v>
      </c>
      <c r="C1140" s="6">
        <v>1132</v>
      </c>
      <c r="D1140" s="6">
        <v>110</v>
      </c>
      <c r="E1140" s="2">
        <f t="shared" si="281"/>
        <v>8.2777777777777786</v>
      </c>
      <c r="F1140" s="12">
        <v>29.8</v>
      </c>
      <c r="G1140" s="17">
        <f t="shared" si="286"/>
        <v>-0.87499999999999956</v>
      </c>
      <c r="H1140" s="17">
        <f t="shared" si="287"/>
        <v>-3.1499999999999986</v>
      </c>
      <c r="I1140" s="27">
        <f t="shared" si="272"/>
        <v>-1273.1249999999993</v>
      </c>
      <c r="J1140" s="27">
        <f t="shared" si="273"/>
        <v>285.471</v>
      </c>
      <c r="K1140" s="27">
        <f t="shared" si="274"/>
        <v>29.013503614969146</v>
      </c>
      <c r="L1140" s="27">
        <f t="shared" si="282"/>
        <v>-958.64049638503025</v>
      </c>
      <c r="M1140" s="31">
        <f t="shared" si="283"/>
        <v>-7.9354129978538621</v>
      </c>
      <c r="N1140" s="28">
        <f t="shared" si="275"/>
        <v>-7935.4129978538622</v>
      </c>
      <c r="O1140" s="29" t="str">
        <f t="shared" si="276"/>
        <v>Braking</v>
      </c>
      <c r="P1140" s="36">
        <f t="shared" si="277"/>
        <v>-7935.4129978538622</v>
      </c>
      <c r="Q1140" s="36">
        <f>SUM(P$8:P1140)</f>
        <v>3383498.3853920489</v>
      </c>
      <c r="R1140" s="36">
        <f t="shared" si="284"/>
        <v>7935.4129978538622</v>
      </c>
      <c r="S1140" s="36">
        <f>SUM(R$8:R1140)</f>
        <v>6572891.0338674057</v>
      </c>
      <c r="T1140" s="36">
        <f t="shared" si="285"/>
        <v>-3189392.6484753569</v>
      </c>
      <c r="U1140" s="17"/>
      <c r="V1140" s="24"/>
      <c r="BH1140">
        <f t="shared" si="278"/>
        <v>0</v>
      </c>
      <c r="BI1140">
        <f t="shared" si="279"/>
        <v>29.8</v>
      </c>
      <c r="BJ1140">
        <f t="shared" si="280"/>
        <v>8.2777777777777786</v>
      </c>
    </row>
    <row r="1141" spans="2:62" x14ac:dyDescent="0.2">
      <c r="B1141" s="6" t="s">
        <v>27</v>
      </c>
      <c r="C1141" s="6">
        <v>1133</v>
      </c>
      <c r="D1141" s="6">
        <v>111</v>
      </c>
      <c r="E1141" s="2">
        <f t="shared" si="281"/>
        <v>7.3888888888888893</v>
      </c>
      <c r="F1141" s="12">
        <v>26.6</v>
      </c>
      <c r="G1141" s="17">
        <f t="shared" si="286"/>
        <v>-0.94444444444444453</v>
      </c>
      <c r="H1141" s="17">
        <f t="shared" si="287"/>
        <v>-3.4000000000000004</v>
      </c>
      <c r="I1141" s="27">
        <f t="shared" si="272"/>
        <v>-1374.1666666666667</v>
      </c>
      <c r="J1141" s="27">
        <f t="shared" si="273"/>
        <v>285.471</v>
      </c>
      <c r="K1141" s="27">
        <f t="shared" si="274"/>
        <v>23.116970652006177</v>
      </c>
      <c r="L1141" s="27">
        <f t="shared" si="282"/>
        <v>-1065.5786960146606</v>
      </c>
      <c r="M1141" s="31">
        <f t="shared" si="283"/>
        <v>-7.8734425872194373</v>
      </c>
      <c r="N1141" s="28">
        <f t="shared" si="275"/>
        <v>-7873.442587219437</v>
      </c>
      <c r="O1141" s="29" t="str">
        <f t="shared" si="276"/>
        <v>Braking</v>
      </c>
      <c r="P1141" s="36">
        <f t="shared" si="277"/>
        <v>-7873.442587219437</v>
      </c>
      <c r="Q1141" s="36">
        <f>SUM(P$8:P1141)</f>
        <v>3375624.9428048292</v>
      </c>
      <c r="R1141" s="36">
        <f t="shared" si="284"/>
        <v>7873.442587219437</v>
      </c>
      <c r="S1141" s="36">
        <f>SUM(R$8:R1141)</f>
        <v>6580764.4764546249</v>
      </c>
      <c r="T1141" s="36">
        <f t="shared" si="285"/>
        <v>-3205139.5336497957</v>
      </c>
      <c r="U1141" s="17"/>
      <c r="V1141" s="24"/>
      <c r="BH1141">
        <f t="shared" si="278"/>
        <v>0</v>
      </c>
      <c r="BI1141">
        <f t="shared" si="279"/>
        <v>26.6</v>
      </c>
      <c r="BJ1141">
        <f t="shared" si="280"/>
        <v>7.3888888888888893</v>
      </c>
    </row>
    <row r="1142" spans="2:62" x14ac:dyDescent="0.2">
      <c r="B1142" s="6" t="s">
        <v>27</v>
      </c>
      <c r="C1142" s="6">
        <v>1134</v>
      </c>
      <c r="D1142" s="6">
        <v>112</v>
      </c>
      <c r="E1142" s="2">
        <f t="shared" si="281"/>
        <v>6.3888888888888893</v>
      </c>
      <c r="F1142" s="12">
        <v>23</v>
      </c>
      <c r="G1142" s="17">
        <f t="shared" si="286"/>
        <v>-1.0000000000000004</v>
      </c>
      <c r="H1142" s="17">
        <f t="shared" si="287"/>
        <v>-3.6000000000000014</v>
      </c>
      <c r="I1142" s="27">
        <f t="shared" si="272"/>
        <v>-1455.0000000000007</v>
      </c>
      <c r="J1142" s="27">
        <f t="shared" si="273"/>
        <v>285.471</v>
      </c>
      <c r="K1142" s="27">
        <f t="shared" si="274"/>
        <v>17.283166763117286</v>
      </c>
      <c r="L1142" s="27">
        <f t="shared" si="282"/>
        <v>-1152.2458332368833</v>
      </c>
      <c r="M1142" s="31">
        <f t="shared" si="283"/>
        <v>-7.3615706012356439</v>
      </c>
      <c r="N1142" s="28">
        <f t="shared" si="275"/>
        <v>-7361.5706012356441</v>
      </c>
      <c r="O1142" s="29" t="str">
        <f t="shared" si="276"/>
        <v>Braking</v>
      </c>
      <c r="P1142" s="36">
        <f t="shared" si="277"/>
        <v>-7361.5706012356441</v>
      </c>
      <c r="Q1142" s="36">
        <f>SUM(P$8:P1142)</f>
        <v>3368263.3722035936</v>
      </c>
      <c r="R1142" s="36">
        <f t="shared" si="284"/>
        <v>7361.5706012356441</v>
      </c>
      <c r="S1142" s="36">
        <f>SUM(R$8:R1142)</f>
        <v>6588126.047055861</v>
      </c>
      <c r="T1142" s="36">
        <f t="shared" si="285"/>
        <v>-3219862.6748522674</v>
      </c>
      <c r="U1142" s="17"/>
      <c r="V1142" s="24"/>
      <c r="BH1142">
        <f t="shared" si="278"/>
        <v>0</v>
      </c>
      <c r="BI1142">
        <f t="shared" si="279"/>
        <v>23</v>
      </c>
      <c r="BJ1142">
        <f t="shared" si="280"/>
        <v>6.3888888888888884</v>
      </c>
    </row>
    <row r="1143" spans="2:62" x14ac:dyDescent="0.2">
      <c r="B1143" s="6" t="s">
        <v>27</v>
      </c>
      <c r="C1143" s="6">
        <v>1135</v>
      </c>
      <c r="D1143" s="6">
        <v>113</v>
      </c>
      <c r="E1143" s="2">
        <f t="shared" si="281"/>
        <v>5.3888888888888893</v>
      </c>
      <c r="F1143" s="12">
        <v>19.399999999999999</v>
      </c>
      <c r="G1143" s="17">
        <f t="shared" si="286"/>
        <v>-0.93055555555555547</v>
      </c>
      <c r="H1143" s="17">
        <f t="shared" si="287"/>
        <v>-3.3499999999999996</v>
      </c>
      <c r="I1143" s="27">
        <f t="shared" si="272"/>
        <v>-1353.9583333333333</v>
      </c>
      <c r="J1143" s="27">
        <f t="shared" si="273"/>
        <v>285.471</v>
      </c>
      <c r="K1143" s="27">
        <f t="shared" si="274"/>
        <v>12.296205374228398</v>
      </c>
      <c r="L1143" s="27">
        <f t="shared" si="282"/>
        <v>-1056.191127959105</v>
      </c>
      <c r="M1143" s="31">
        <f t="shared" si="283"/>
        <v>-5.6916966340018433</v>
      </c>
      <c r="N1143" s="28">
        <f t="shared" si="275"/>
        <v>-5691.6966340018434</v>
      </c>
      <c r="O1143" s="29" t="str">
        <f t="shared" si="276"/>
        <v>Braking</v>
      </c>
      <c r="P1143" s="36">
        <f t="shared" si="277"/>
        <v>-5691.6966340018434</v>
      </c>
      <c r="Q1143" s="36">
        <f>SUM(P$8:P1143)</f>
        <v>3362571.6755695916</v>
      </c>
      <c r="R1143" s="36">
        <f t="shared" si="284"/>
        <v>5691.6966340018434</v>
      </c>
      <c r="S1143" s="36">
        <f>SUM(R$8:R1143)</f>
        <v>6593817.743689863</v>
      </c>
      <c r="T1143" s="36">
        <f t="shared" si="285"/>
        <v>-3231246.0681202714</v>
      </c>
      <c r="U1143" s="17"/>
      <c r="V1143" s="24"/>
      <c r="BH1143">
        <f t="shared" si="278"/>
        <v>0</v>
      </c>
      <c r="BI1143">
        <f t="shared" si="279"/>
        <v>19.399999999999999</v>
      </c>
      <c r="BJ1143">
        <f t="shared" si="280"/>
        <v>5.3888888888888884</v>
      </c>
    </row>
    <row r="1144" spans="2:62" x14ac:dyDescent="0.2">
      <c r="B1144" s="6" t="s">
        <v>27</v>
      </c>
      <c r="C1144" s="6">
        <v>1136</v>
      </c>
      <c r="D1144" s="6">
        <v>114</v>
      </c>
      <c r="E1144" s="2">
        <f t="shared" si="281"/>
        <v>4.5277777777777777</v>
      </c>
      <c r="F1144" s="12">
        <v>16.3</v>
      </c>
      <c r="G1144" s="17">
        <f t="shared" si="286"/>
        <v>-0.66666666666666652</v>
      </c>
      <c r="H1144" s="17">
        <f t="shared" si="287"/>
        <v>-2.3999999999999995</v>
      </c>
      <c r="I1144" s="27">
        <f t="shared" si="272"/>
        <v>-969.99999999999977</v>
      </c>
      <c r="J1144" s="27">
        <f t="shared" si="273"/>
        <v>285.471</v>
      </c>
      <c r="K1144" s="27">
        <f t="shared" si="274"/>
        <v>8.6804623389274695</v>
      </c>
      <c r="L1144" s="27">
        <f t="shared" si="282"/>
        <v>-675.84853766107233</v>
      </c>
      <c r="M1144" s="31">
        <f t="shared" si="283"/>
        <v>-3.0600919899654109</v>
      </c>
      <c r="N1144" s="28">
        <f t="shared" si="275"/>
        <v>-3060.0919899654109</v>
      </c>
      <c r="O1144" s="29" t="str">
        <f t="shared" si="276"/>
        <v>Braking</v>
      </c>
      <c r="P1144" s="36">
        <f t="shared" si="277"/>
        <v>-3060.0919899654109</v>
      </c>
      <c r="Q1144" s="36">
        <f>SUM(P$8:P1144)</f>
        <v>3359511.5835796259</v>
      </c>
      <c r="R1144" s="36">
        <f t="shared" si="284"/>
        <v>3060.0919899654109</v>
      </c>
      <c r="S1144" s="36">
        <f>SUM(R$8:R1144)</f>
        <v>6596877.8356798282</v>
      </c>
      <c r="T1144" s="36">
        <f t="shared" si="285"/>
        <v>-3237366.2521002023</v>
      </c>
      <c r="U1144" s="17"/>
      <c r="V1144" s="24"/>
      <c r="BH1144">
        <f t="shared" si="278"/>
        <v>0</v>
      </c>
      <c r="BI1144">
        <f t="shared" si="279"/>
        <v>16.3</v>
      </c>
      <c r="BJ1144">
        <f t="shared" si="280"/>
        <v>4.5277777777777777</v>
      </c>
    </row>
    <row r="1145" spans="2:62" x14ac:dyDescent="0.2">
      <c r="B1145" s="6" t="s">
        <v>27</v>
      </c>
      <c r="C1145" s="6">
        <v>1137</v>
      </c>
      <c r="D1145" s="6">
        <v>115</v>
      </c>
      <c r="E1145" s="2">
        <f t="shared" si="281"/>
        <v>4.0555555555555554</v>
      </c>
      <c r="F1145" s="12">
        <v>14.6</v>
      </c>
      <c r="G1145" s="17">
        <f t="shared" si="286"/>
        <v>-0.29166666666666685</v>
      </c>
      <c r="H1145" s="17">
        <f t="shared" si="287"/>
        <v>-1.0500000000000007</v>
      </c>
      <c r="I1145" s="27">
        <f t="shared" si="272"/>
        <v>-424.37500000000028</v>
      </c>
      <c r="J1145" s="27">
        <f t="shared" si="273"/>
        <v>285.471</v>
      </c>
      <c r="K1145" s="27">
        <f t="shared" si="274"/>
        <v>6.9642340779320984</v>
      </c>
      <c r="L1145" s="27">
        <f t="shared" si="282"/>
        <v>-131.9397659220682</v>
      </c>
      <c r="M1145" s="31">
        <f t="shared" si="283"/>
        <v>-0.53508905068394319</v>
      </c>
      <c r="N1145" s="28">
        <f t="shared" si="275"/>
        <v>-535.08905068394324</v>
      </c>
      <c r="O1145" s="29" t="str">
        <f t="shared" si="276"/>
        <v>Braking</v>
      </c>
      <c r="P1145" s="36">
        <f t="shared" si="277"/>
        <v>-535.08905068394324</v>
      </c>
      <c r="Q1145" s="36">
        <f>SUM(P$8:P1145)</f>
        <v>3358976.4945289418</v>
      </c>
      <c r="R1145" s="36">
        <f t="shared" si="284"/>
        <v>535.08905068394324</v>
      </c>
      <c r="S1145" s="36">
        <f>SUM(R$8:R1145)</f>
        <v>6597412.9247305123</v>
      </c>
      <c r="T1145" s="36">
        <f t="shared" si="285"/>
        <v>-3238436.4302015705</v>
      </c>
      <c r="U1145" s="17"/>
      <c r="V1145" s="24"/>
      <c r="BH1145">
        <f t="shared" si="278"/>
        <v>0</v>
      </c>
      <c r="BI1145">
        <f t="shared" si="279"/>
        <v>14.6</v>
      </c>
      <c r="BJ1145">
        <f t="shared" si="280"/>
        <v>4.0555555555555554</v>
      </c>
    </row>
    <row r="1146" spans="2:62" x14ac:dyDescent="0.2">
      <c r="B1146" s="6" t="s">
        <v>27</v>
      </c>
      <c r="C1146" s="6">
        <v>1138</v>
      </c>
      <c r="D1146" s="6">
        <v>116</v>
      </c>
      <c r="E1146" s="2">
        <f t="shared" si="281"/>
        <v>3.9444444444444446</v>
      </c>
      <c r="F1146" s="12">
        <v>14.2</v>
      </c>
      <c r="G1146" s="17">
        <f t="shared" si="286"/>
        <v>-4.1666666666666519E-2</v>
      </c>
      <c r="H1146" s="17">
        <f t="shared" si="287"/>
        <v>-0.14999999999999947</v>
      </c>
      <c r="I1146" s="27">
        <f t="shared" si="272"/>
        <v>-60.624999999999787</v>
      </c>
      <c r="J1146" s="27">
        <f t="shared" si="273"/>
        <v>285.471</v>
      </c>
      <c r="K1146" s="27">
        <f t="shared" si="274"/>
        <v>6.587859633487656</v>
      </c>
      <c r="L1146" s="27">
        <f t="shared" si="282"/>
        <v>231.43385963348788</v>
      </c>
      <c r="M1146" s="31">
        <f t="shared" si="283"/>
        <v>0.91287800188764678</v>
      </c>
      <c r="N1146" s="28">
        <f t="shared" si="275"/>
        <v>912.87800188764675</v>
      </c>
      <c r="O1146" s="29" t="str">
        <f t="shared" si="276"/>
        <v>Braking</v>
      </c>
      <c r="P1146" s="36">
        <f t="shared" si="277"/>
        <v>912.87800188764675</v>
      </c>
      <c r="Q1146" s="36">
        <f>SUM(P$8:P1146)</f>
        <v>3359889.3725308296</v>
      </c>
      <c r="R1146" s="36">
        <f t="shared" si="284"/>
        <v>912.87800188764675</v>
      </c>
      <c r="S1146" s="36">
        <f>SUM(R$8:R1146)</f>
        <v>6598325.8027323997</v>
      </c>
      <c r="T1146" s="36">
        <f t="shared" si="285"/>
        <v>-3238436.43020157</v>
      </c>
      <c r="U1146" s="17"/>
      <c r="V1146" s="24"/>
      <c r="BH1146">
        <f t="shared" si="278"/>
        <v>0</v>
      </c>
      <c r="BI1146">
        <f t="shared" si="279"/>
        <v>14.2</v>
      </c>
      <c r="BJ1146">
        <f t="shared" si="280"/>
        <v>3.9444444444444442</v>
      </c>
    </row>
    <row r="1147" spans="2:62" x14ac:dyDescent="0.2">
      <c r="B1147" s="6" t="s">
        <v>27</v>
      </c>
      <c r="C1147" s="6">
        <v>1139</v>
      </c>
      <c r="D1147" s="6">
        <v>117</v>
      </c>
      <c r="E1147" s="2">
        <f t="shared" si="281"/>
        <v>3.9722222222222223</v>
      </c>
      <c r="F1147" s="12">
        <v>14.3</v>
      </c>
      <c r="G1147" s="17">
        <f t="shared" si="286"/>
        <v>5.5555555555555601E-2</v>
      </c>
      <c r="H1147" s="17">
        <f t="shared" si="287"/>
        <v>0.20000000000000018</v>
      </c>
      <c r="I1147" s="27">
        <f t="shared" si="272"/>
        <v>80.8333333333334</v>
      </c>
      <c r="J1147" s="27">
        <f t="shared" si="273"/>
        <v>285.471</v>
      </c>
      <c r="K1147" s="27">
        <f t="shared" si="274"/>
        <v>6.6809731028163588</v>
      </c>
      <c r="L1147" s="27">
        <f t="shared" si="282"/>
        <v>372.98530643614981</v>
      </c>
      <c r="M1147" s="31">
        <f t="shared" si="283"/>
        <v>1.4815805227880396</v>
      </c>
      <c r="N1147" s="28">
        <f t="shared" si="275"/>
        <v>0</v>
      </c>
      <c r="O1147" s="29" t="str">
        <f t="shared" si="276"/>
        <v>Not Braking</v>
      </c>
      <c r="P1147" s="36">
        <f t="shared" si="277"/>
        <v>1481.5805227880396</v>
      </c>
      <c r="Q1147" s="36">
        <f>SUM(P$8:P1147)</f>
        <v>3361370.9530536178</v>
      </c>
      <c r="R1147" s="36">
        <f t="shared" si="284"/>
        <v>1481.5805227880396</v>
      </c>
      <c r="S1147" s="36">
        <f>SUM(R$8:R1147)</f>
        <v>6599807.3832551874</v>
      </c>
      <c r="T1147" s="36">
        <f t="shared" si="285"/>
        <v>-3238436.4302015696</v>
      </c>
      <c r="U1147" s="17"/>
      <c r="V1147" s="24"/>
      <c r="BH1147">
        <f t="shared" si="278"/>
        <v>0</v>
      </c>
      <c r="BI1147">
        <f t="shared" si="279"/>
        <v>14.3</v>
      </c>
      <c r="BJ1147">
        <f t="shared" si="280"/>
        <v>3.9722222222222223</v>
      </c>
    </row>
    <row r="1148" spans="2:62" x14ac:dyDescent="0.2">
      <c r="B1148" s="6" t="s">
        <v>27</v>
      </c>
      <c r="C1148" s="6">
        <v>1140</v>
      </c>
      <c r="D1148" s="6">
        <v>118</v>
      </c>
      <c r="E1148" s="2">
        <f t="shared" si="281"/>
        <v>4.0555555555555554</v>
      </c>
      <c r="F1148" s="12">
        <v>14.6</v>
      </c>
      <c r="G1148" s="17">
        <f t="shared" si="286"/>
        <v>0.11111111111111097</v>
      </c>
      <c r="H1148" s="17">
        <f t="shared" si="287"/>
        <v>0.39999999999999947</v>
      </c>
      <c r="I1148" s="27">
        <f t="shared" si="272"/>
        <v>161.66666666666646</v>
      </c>
      <c r="J1148" s="27">
        <f t="shared" si="273"/>
        <v>285.471</v>
      </c>
      <c r="K1148" s="27">
        <f t="shared" si="274"/>
        <v>6.9642340779320984</v>
      </c>
      <c r="L1148" s="27">
        <f t="shared" si="282"/>
        <v>454.10190074459854</v>
      </c>
      <c r="M1148" s="31">
        <f t="shared" si="283"/>
        <v>1.8416354863530939</v>
      </c>
      <c r="N1148" s="28">
        <f t="shared" si="275"/>
        <v>0</v>
      </c>
      <c r="O1148" s="29" t="str">
        <f t="shared" si="276"/>
        <v>Not Braking</v>
      </c>
      <c r="P1148" s="36">
        <f t="shared" si="277"/>
        <v>1841.6354863530939</v>
      </c>
      <c r="Q1148" s="36">
        <f>SUM(P$8:P1148)</f>
        <v>3363212.588539971</v>
      </c>
      <c r="R1148" s="36">
        <f t="shared" si="284"/>
        <v>1841.6354863530939</v>
      </c>
      <c r="S1148" s="36">
        <f>SUM(R$8:R1148)</f>
        <v>6601649.0187415406</v>
      </c>
      <c r="T1148" s="36">
        <f t="shared" si="285"/>
        <v>-3238436.4302015696</v>
      </c>
      <c r="U1148" s="17"/>
      <c r="V1148" s="24"/>
      <c r="BH1148">
        <f t="shared" si="278"/>
        <v>0</v>
      </c>
      <c r="BI1148">
        <f t="shared" si="279"/>
        <v>14.6</v>
      </c>
      <c r="BJ1148">
        <f t="shared" si="280"/>
        <v>4.0555555555555554</v>
      </c>
    </row>
    <row r="1149" spans="2:62" x14ac:dyDescent="0.2">
      <c r="B1149" s="6" t="s">
        <v>27</v>
      </c>
      <c r="C1149" s="6">
        <v>1141</v>
      </c>
      <c r="D1149" s="6">
        <v>119</v>
      </c>
      <c r="E1149" s="2">
        <f t="shared" si="281"/>
        <v>4.1944444444444446</v>
      </c>
      <c r="F1149" s="12">
        <v>15.1</v>
      </c>
      <c r="G1149" s="17">
        <f t="shared" si="286"/>
        <v>0.24999999999999983</v>
      </c>
      <c r="H1149" s="17">
        <f t="shared" si="287"/>
        <v>0.89999999999999947</v>
      </c>
      <c r="I1149" s="27">
        <f t="shared" si="272"/>
        <v>363.74999999999977</v>
      </c>
      <c r="J1149" s="27">
        <f t="shared" si="273"/>
        <v>285.471</v>
      </c>
      <c r="K1149" s="27">
        <f t="shared" si="274"/>
        <v>7.4494042602237673</v>
      </c>
      <c r="L1149" s="27">
        <f t="shared" si="282"/>
        <v>656.67040426022356</v>
      </c>
      <c r="M1149" s="31">
        <f t="shared" si="283"/>
        <v>2.7543675289803824</v>
      </c>
      <c r="N1149" s="28">
        <f t="shared" si="275"/>
        <v>0</v>
      </c>
      <c r="O1149" s="29" t="str">
        <f t="shared" si="276"/>
        <v>Not Braking</v>
      </c>
      <c r="P1149" s="36">
        <f t="shared" si="277"/>
        <v>2754.3675289803823</v>
      </c>
      <c r="Q1149" s="36">
        <f>SUM(P$8:P1149)</f>
        <v>3365966.9560689516</v>
      </c>
      <c r="R1149" s="36">
        <f t="shared" si="284"/>
        <v>2754.3675289803823</v>
      </c>
      <c r="S1149" s="36">
        <f>SUM(R$8:R1149)</f>
        <v>6604403.3862705212</v>
      </c>
      <c r="T1149" s="36">
        <f t="shared" si="285"/>
        <v>-3238436.4302015696</v>
      </c>
      <c r="U1149" s="17"/>
      <c r="V1149" s="24"/>
      <c r="BH1149">
        <f t="shared" si="278"/>
        <v>0</v>
      </c>
      <c r="BI1149">
        <f t="shared" si="279"/>
        <v>15.1</v>
      </c>
      <c r="BJ1149">
        <f t="shared" si="280"/>
        <v>4.1944444444444446</v>
      </c>
    </row>
    <row r="1150" spans="2:62" x14ac:dyDescent="0.2">
      <c r="B1150" s="6" t="s">
        <v>27</v>
      </c>
      <c r="C1150" s="6">
        <v>1142</v>
      </c>
      <c r="D1150" s="6">
        <v>120</v>
      </c>
      <c r="E1150" s="2">
        <f t="shared" si="281"/>
        <v>4.5555555555555554</v>
      </c>
      <c r="F1150" s="12">
        <v>16.399999999999999</v>
      </c>
      <c r="G1150" s="17">
        <f t="shared" si="286"/>
        <v>0.5555555555555558</v>
      </c>
      <c r="H1150" s="17">
        <f t="shared" si="287"/>
        <v>2.0000000000000009</v>
      </c>
      <c r="I1150" s="27">
        <f t="shared" si="272"/>
        <v>808.33333333333371</v>
      </c>
      <c r="J1150" s="27">
        <f t="shared" si="273"/>
        <v>285.471</v>
      </c>
      <c r="K1150" s="27">
        <f t="shared" si="274"/>
        <v>8.787297793209877</v>
      </c>
      <c r="L1150" s="27">
        <f t="shared" si="282"/>
        <v>1102.5916311265437</v>
      </c>
      <c r="M1150" s="31">
        <f t="shared" si="283"/>
        <v>5.0229174306875874</v>
      </c>
      <c r="N1150" s="28">
        <f t="shared" si="275"/>
        <v>0</v>
      </c>
      <c r="O1150" s="29" t="str">
        <f t="shared" si="276"/>
        <v>Not Braking</v>
      </c>
      <c r="P1150" s="36">
        <f t="shared" si="277"/>
        <v>5022.9174306875875</v>
      </c>
      <c r="Q1150" s="36">
        <f>SUM(P$8:P1150)</f>
        <v>3370989.8734996393</v>
      </c>
      <c r="R1150" s="36">
        <f t="shared" si="284"/>
        <v>5022.9174306875875</v>
      </c>
      <c r="S1150" s="36">
        <f>SUM(R$8:R1150)</f>
        <v>6609426.3037012089</v>
      </c>
      <c r="T1150" s="36">
        <f t="shared" si="285"/>
        <v>-3238436.4302015696</v>
      </c>
      <c r="U1150" s="17"/>
      <c r="V1150" s="24"/>
      <c r="BH1150">
        <f t="shared" si="278"/>
        <v>0</v>
      </c>
      <c r="BI1150">
        <f t="shared" si="279"/>
        <v>16.399999999999999</v>
      </c>
      <c r="BJ1150">
        <f t="shared" si="280"/>
        <v>4.5555555555555554</v>
      </c>
    </row>
    <row r="1151" spans="2:62" x14ac:dyDescent="0.2">
      <c r="B1151" s="6" t="s">
        <v>27</v>
      </c>
      <c r="C1151" s="6">
        <v>1143</v>
      </c>
      <c r="D1151" s="6">
        <v>121</v>
      </c>
      <c r="E1151" s="2">
        <f t="shared" si="281"/>
        <v>5.3055555555555554</v>
      </c>
      <c r="F1151" s="12">
        <v>19.100000000000001</v>
      </c>
      <c r="G1151" s="17">
        <f t="shared" si="286"/>
        <v>0.84722222222222243</v>
      </c>
      <c r="H1151" s="17">
        <f t="shared" si="287"/>
        <v>3.0500000000000007</v>
      </c>
      <c r="I1151" s="27">
        <f t="shared" si="272"/>
        <v>1232.7083333333337</v>
      </c>
      <c r="J1151" s="27">
        <f t="shared" si="273"/>
        <v>285.471</v>
      </c>
      <c r="K1151" s="27">
        <f t="shared" si="274"/>
        <v>11.918850788001542</v>
      </c>
      <c r="L1151" s="27">
        <f t="shared" si="282"/>
        <v>1530.0981841213352</v>
      </c>
      <c r="M1151" s="31">
        <f t="shared" si="283"/>
        <v>8.1180209213104177</v>
      </c>
      <c r="N1151" s="28">
        <f t="shared" si="275"/>
        <v>0</v>
      </c>
      <c r="O1151" s="29" t="str">
        <f t="shared" si="276"/>
        <v>Not Braking</v>
      </c>
      <c r="P1151" s="36">
        <f t="shared" si="277"/>
        <v>8118.0209213104172</v>
      </c>
      <c r="Q1151" s="36">
        <f>SUM(P$8:P1151)</f>
        <v>3379107.8944209497</v>
      </c>
      <c r="R1151" s="36">
        <f t="shared" si="284"/>
        <v>8118.0209213104172</v>
      </c>
      <c r="S1151" s="36">
        <f>SUM(R$8:R1151)</f>
        <v>6617544.3246225193</v>
      </c>
      <c r="T1151" s="36">
        <f t="shared" si="285"/>
        <v>-3238436.4302015696</v>
      </c>
      <c r="U1151" s="17"/>
      <c r="V1151" s="24"/>
      <c r="BH1151">
        <f t="shared" si="278"/>
        <v>0</v>
      </c>
      <c r="BI1151">
        <f t="shared" si="279"/>
        <v>19.100000000000001</v>
      </c>
      <c r="BJ1151">
        <f t="shared" si="280"/>
        <v>5.3055555555555562</v>
      </c>
    </row>
    <row r="1152" spans="2:62" x14ac:dyDescent="0.2">
      <c r="B1152" s="6" t="s">
        <v>27</v>
      </c>
      <c r="C1152" s="6">
        <v>1144</v>
      </c>
      <c r="D1152" s="6">
        <v>122</v>
      </c>
      <c r="E1152" s="2">
        <f t="shared" si="281"/>
        <v>6.25</v>
      </c>
      <c r="F1152" s="12">
        <v>22.5</v>
      </c>
      <c r="G1152" s="17">
        <f t="shared" si="286"/>
        <v>0.73611111111111072</v>
      </c>
      <c r="H1152" s="17">
        <f t="shared" si="287"/>
        <v>2.6499999999999986</v>
      </c>
      <c r="I1152" s="27">
        <f t="shared" si="272"/>
        <v>1071.0416666666661</v>
      </c>
      <c r="J1152" s="27">
        <f t="shared" si="273"/>
        <v>285.471</v>
      </c>
      <c r="K1152" s="27">
        <f t="shared" si="274"/>
        <v>16.539892578125002</v>
      </c>
      <c r="L1152" s="27">
        <f t="shared" si="282"/>
        <v>1373.0525592447912</v>
      </c>
      <c r="M1152" s="31">
        <f t="shared" si="283"/>
        <v>8.5815784952799437</v>
      </c>
      <c r="N1152" s="28">
        <f t="shared" si="275"/>
        <v>0</v>
      </c>
      <c r="O1152" s="29" t="str">
        <f t="shared" si="276"/>
        <v>Not Braking</v>
      </c>
      <c r="P1152" s="36">
        <f t="shared" si="277"/>
        <v>8581.578495279944</v>
      </c>
      <c r="Q1152" s="36">
        <f>SUM(P$8:P1152)</f>
        <v>3387689.4729162296</v>
      </c>
      <c r="R1152" s="36">
        <f t="shared" si="284"/>
        <v>8581.578495279944</v>
      </c>
      <c r="S1152" s="36">
        <f>SUM(R$8:R1152)</f>
        <v>6626125.9031177992</v>
      </c>
      <c r="T1152" s="36">
        <f t="shared" si="285"/>
        <v>-3238436.4302015696</v>
      </c>
      <c r="U1152" s="17"/>
      <c r="V1152" s="24"/>
      <c r="BH1152">
        <f t="shared" si="278"/>
        <v>0</v>
      </c>
      <c r="BI1152">
        <f t="shared" si="279"/>
        <v>22.5</v>
      </c>
      <c r="BJ1152">
        <f t="shared" si="280"/>
        <v>6.25</v>
      </c>
    </row>
    <row r="1153" spans="2:62" x14ac:dyDescent="0.2">
      <c r="B1153" s="6" t="s">
        <v>27</v>
      </c>
      <c r="C1153" s="6">
        <v>1145</v>
      </c>
      <c r="D1153" s="6">
        <v>123</v>
      </c>
      <c r="E1153" s="2">
        <f t="shared" si="281"/>
        <v>6.7777777777777777</v>
      </c>
      <c r="F1153" s="12">
        <v>24.4</v>
      </c>
      <c r="G1153" s="17">
        <f t="shared" si="286"/>
        <v>0.31944444444444453</v>
      </c>
      <c r="H1153" s="17">
        <f t="shared" si="287"/>
        <v>1.1500000000000004</v>
      </c>
      <c r="I1153" s="27">
        <f t="shared" si="272"/>
        <v>464.7916666666668</v>
      </c>
      <c r="J1153" s="27">
        <f t="shared" si="273"/>
        <v>285.471</v>
      </c>
      <c r="K1153" s="27">
        <f t="shared" si="274"/>
        <v>19.451240385802471</v>
      </c>
      <c r="L1153" s="27">
        <f t="shared" si="282"/>
        <v>769.71390705246927</v>
      </c>
      <c r="M1153" s="31">
        <f t="shared" si="283"/>
        <v>5.2169498144667363</v>
      </c>
      <c r="N1153" s="28">
        <f t="shared" si="275"/>
        <v>0</v>
      </c>
      <c r="O1153" s="29" t="str">
        <f t="shared" si="276"/>
        <v>Not Braking</v>
      </c>
      <c r="P1153" s="36">
        <f t="shared" si="277"/>
        <v>5216.9498144667359</v>
      </c>
      <c r="Q1153" s="36">
        <f>SUM(P$8:P1153)</f>
        <v>3392906.4227306964</v>
      </c>
      <c r="R1153" s="36">
        <f t="shared" si="284"/>
        <v>5216.9498144667359</v>
      </c>
      <c r="S1153" s="36">
        <f>SUM(R$8:R1153)</f>
        <v>6631342.852932266</v>
      </c>
      <c r="T1153" s="36">
        <f t="shared" si="285"/>
        <v>-3238436.4302015696</v>
      </c>
      <c r="U1153" s="17"/>
      <c r="V1153" s="24"/>
      <c r="BH1153">
        <f t="shared" si="278"/>
        <v>0</v>
      </c>
      <c r="BI1153">
        <f t="shared" si="279"/>
        <v>24.4</v>
      </c>
      <c r="BJ1153">
        <f t="shared" si="280"/>
        <v>6.7777777777777768</v>
      </c>
    </row>
    <row r="1154" spans="2:62" x14ac:dyDescent="0.2">
      <c r="B1154" s="6" t="s">
        <v>27</v>
      </c>
      <c r="C1154" s="6">
        <v>1146</v>
      </c>
      <c r="D1154" s="6">
        <v>124</v>
      </c>
      <c r="E1154" s="2">
        <f t="shared" si="281"/>
        <v>6.8888888888888893</v>
      </c>
      <c r="F1154" s="12">
        <v>24.8</v>
      </c>
      <c r="G1154" s="17">
        <f t="shared" si="286"/>
        <v>-0.23611111111111099</v>
      </c>
      <c r="H1154" s="17">
        <f t="shared" si="287"/>
        <v>-0.84999999999999964</v>
      </c>
      <c r="I1154" s="27">
        <f t="shared" si="272"/>
        <v>-343.54166666666652</v>
      </c>
      <c r="J1154" s="27">
        <f t="shared" si="273"/>
        <v>285.471</v>
      </c>
      <c r="K1154" s="27">
        <f t="shared" si="274"/>
        <v>20.094213395061733</v>
      </c>
      <c r="L1154" s="27">
        <f t="shared" si="282"/>
        <v>-37.976453271604782</v>
      </c>
      <c r="M1154" s="31">
        <f t="shared" si="283"/>
        <v>-0.26161556698216626</v>
      </c>
      <c r="N1154" s="28">
        <f t="shared" si="275"/>
        <v>-261.61556698216629</v>
      </c>
      <c r="O1154" s="29" t="str">
        <f t="shared" si="276"/>
        <v>Braking</v>
      </c>
      <c r="P1154" s="36">
        <f t="shared" si="277"/>
        <v>-261.61556698216629</v>
      </c>
      <c r="Q1154" s="36">
        <f>SUM(P$8:P1154)</f>
        <v>3392644.8071637144</v>
      </c>
      <c r="R1154" s="36">
        <f t="shared" si="284"/>
        <v>261.61556698216629</v>
      </c>
      <c r="S1154" s="36">
        <f>SUM(R$8:R1154)</f>
        <v>6631604.4684992479</v>
      </c>
      <c r="T1154" s="36">
        <f t="shared" si="285"/>
        <v>-3238959.6613355335</v>
      </c>
      <c r="U1154" s="17"/>
      <c r="V1154" s="24"/>
      <c r="BH1154">
        <f t="shared" si="278"/>
        <v>0</v>
      </c>
      <c r="BI1154">
        <f t="shared" si="279"/>
        <v>24.8</v>
      </c>
      <c r="BJ1154">
        <f t="shared" si="280"/>
        <v>6.8888888888888893</v>
      </c>
    </row>
    <row r="1155" spans="2:62" x14ac:dyDescent="0.2">
      <c r="B1155" s="6" t="s">
        <v>27</v>
      </c>
      <c r="C1155" s="6">
        <v>1147</v>
      </c>
      <c r="D1155" s="6">
        <v>125</v>
      </c>
      <c r="E1155" s="2">
        <f t="shared" si="281"/>
        <v>6.3055555555555554</v>
      </c>
      <c r="F1155" s="12">
        <v>22.7</v>
      </c>
      <c r="G1155" s="17">
        <f t="shared" si="286"/>
        <v>-1.0277777777777781</v>
      </c>
      <c r="H1155" s="17">
        <f t="shared" si="287"/>
        <v>-3.7000000000000011</v>
      </c>
      <c r="I1155" s="27">
        <f t="shared" si="272"/>
        <v>-1495.4166666666672</v>
      </c>
      <c r="J1155" s="27">
        <f t="shared" si="273"/>
        <v>285.471</v>
      </c>
      <c r="K1155" s="27">
        <f t="shared" si="274"/>
        <v>16.835241968557099</v>
      </c>
      <c r="L1155" s="27">
        <f t="shared" si="282"/>
        <v>-1193.1104246981101</v>
      </c>
      <c r="M1155" s="31">
        <f t="shared" si="283"/>
        <v>-7.5232240668464163</v>
      </c>
      <c r="N1155" s="28">
        <f t="shared" si="275"/>
        <v>-7523.2240668464165</v>
      </c>
      <c r="O1155" s="29" t="str">
        <f t="shared" si="276"/>
        <v>Braking</v>
      </c>
      <c r="P1155" s="36">
        <f t="shared" si="277"/>
        <v>-7523.2240668464165</v>
      </c>
      <c r="Q1155" s="36">
        <f>SUM(P$8:P1155)</f>
        <v>3385121.5830968679</v>
      </c>
      <c r="R1155" s="36">
        <f t="shared" si="284"/>
        <v>7523.2240668464165</v>
      </c>
      <c r="S1155" s="36">
        <f>SUM(R$8:R1155)</f>
        <v>6639127.692566094</v>
      </c>
      <c r="T1155" s="36">
        <f t="shared" si="285"/>
        <v>-3254006.1094692261</v>
      </c>
      <c r="U1155" s="17"/>
      <c r="V1155" s="24"/>
      <c r="BH1155">
        <f t="shared" si="278"/>
        <v>0</v>
      </c>
      <c r="BI1155">
        <f t="shared" si="279"/>
        <v>22.7</v>
      </c>
      <c r="BJ1155">
        <f t="shared" si="280"/>
        <v>6.3055555555555554</v>
      </c>
    </row>
    <row r="1156" spans="2:62" x14ac:dyDescent="0.2">
      <c r="B1156" s="6" t="s">
        <v>27</v>
      </c>
      <c r="C1156" s="6">
        <v>1148</v>
      </c>
      <c r="D1156" s="6">
        <v>126</v>
      </c>
      <c r="E1156" s="2">
        <f t="shared" si="281"/>
        <v>4.833333333333333</v>
      </c>
      <c r="F1156" s="12">
        <v>17.399999999999999</v>
      </c>
      <c r="G1156" s="17">
        <f t="shared" si="286"/>
        <v>-1.2361111111111109</v>
      </c>
      <c r="H1156" s="17">
        <f t="shared" si="287"/>
        <v>-4.4499999999999993</v>
      </c>
      <c r="I1156" s="27">
        <f t="shared" si="272"/>
        <v>-1798.5416666666665</v>
      </c>
      <c r="J1156" s="27">
        <f t="shared" si="273"/>
        <v>285.471</v>
      </c>
      <c r="K1156" s="27">
        <f t="shared" si="274"/>
        <v>9.8915908680555553</v>
      </c>
      <c r="L1156" s="27">
        <f t="shared" si="282"/>
        <v>-1503.1790757986109</v>
      </c>
      <c r="M1156" s="31">
        <f t="shared" si="283"/>
        <v>-7.2653655330266194</v>
      </c>
      <c r="N1156" s="28">
        <f t="shared" si="275"/>
        <v>-7265.3655330266192</v>
      </c>
      <c r="O1156" s="29" t="str">
        <f t="shared" si="276"/>
        <v>Braking</v>
      </c>
      <c r="P1156" s="36">
        <f t="shared" si="277"/>
        <v>-7265.3655330266192</v>
      </c>
      <c r="Q1156" s="36">
        <f>SUM(P$8:P1156)</f>
        <v>3377856.2175638415</v>
      </c>
      <c r="R1156" s="36">
        <f t="shared" si="284"/>
        <v>7265.3655330266192</v>
      </c>
      <c r="S1156" s="36">
        <f>SUM(R$8:R1156)</f>
        <v>6646393.0580991209</v>
      </c>
      <c r="T1156" s="36">
        <f t="shared" si="285"/>
        <v>-3268536.8405352794</v>
      </c>
      <c r="U1156" s="17"/>
      <c r="V1156" s="24"/>
      <c r="BH1156">
        <f t="shared" si="278"/>
        <v>0</v>
      </c>
      <c r="BI1156">
        <f t="shared" si="279"/>
        <v>17.399999999999999</v>
      </c>
      <c r="BJ1156">
        <f t="shared" si="280"/>
        <v>4.833333333333333</v>
      </c>
    </row>
    <row r="1157" spans="2:62" x14ac:dyDescent="0.2">
      <c r="B1157" s="6" t="s">
        <v>27</v>
      </c>
      <c r="C1157" s="6">
        <v>1149</v>
      </c>
      <c r="D1157" s="6">
        <v>127</v>
      </c>
      <c r="E1157" s="2">
        <f t="shared" si="281"/>
        <v>3.8333333333333335</v>
      </c>
      <c r="F1157" s="12">
        <v>13.8</v>
      </c>
      <c r="G1157" s="17">
        <f t="shared" si="286"/>
        <v>-0.74999999999999978</v>
      </c>
      <c r="H1157" s="17">
        <f t="shared" si="287"/>
        <v>-2.6999999999999993</v>
      </c>
      <c r="I1157" s="27">
        <f t="shared" si="272"/>
        <v>-1091.2499999999998</v>
      </c>
      <c r="J1157" s="27">
        <f t="shared" si="273"/>
        <v>285.471</v>
      </c>
      <c r="K1157" s="27">
        <f t="shared" si="274"/>
        <v>6.2219400347222233</v>
      </c>
      <c r="L1157" s="27">
        <f t="shared" si="282"/>
        <v>-799.55705996527752</v>
      </c>
      <c r="M1157" s="31">
        <f t="shared" si="283"/>
        <v>-3.0649687298668975</v>
      </c>
      <c r="N1157" s="28">
        <f t="shared" si="275"/>
        <v>-3064.9687298668973</v>
      </c>
      <c r="O1157" s="29" t="str">
        <f t="shared" si="276"/>
        <v>Braking</v>
      </c>
      <c r="P1157" s="36">
        <f t="shared" si="277"/>
        <v>-3064.9687298668973</v>
      </c>
      <c r="Q1157" s="36">
        <f>SUM(P$8:P1157)</f>
        <v>3374791.2488339748</v>
      </c>
      <c r="R1157" s="36">
        <f t="shared" si="284"/>
        <v>3064.9687298668973</v>
      </c>
      <c r="S1157" s="36">
        <f>SUM(R$8:R1157)</f>
        <v>6649458.0268289875</v>
      </c>
      <c r="T1157" s="36">
        <f t="shared" si="285"/>
        <v>-3274666.7779950127</v>
      </c>
      <c r="U1157" s="17"/>
      <c r="V1157" s="24"/>
      <c r="BH1157">
        <f t="shared" si="278"/>
        <v>0</v>
      </c>
      <c r="BI1157">
        <f t="shared" si="279"/>
        <v>13.8</v>
      </c>
      <c r="BJ1157">
        <f t="shared" si="280"/>
        <v>3.8333333333333335</v>
      </c>
    </row>
    <row r="1158" spans="2:62" x14ac:dyDescent="0.2">
      <c r="B1158" s="6" t="s">
        <v>27</v>
      </c>
      <c r="C1158" s="6">
        <v>1150</v>
      </c>
      <c r="D1158" s="6">
        <v>128</v>
      </c>
      <c r="E1158" s="2">
        <f t="shared" si="281"/>
        <v>3.3333333333333335</v>
      </c>
      <c r="F1158" s="12">
        <v>12</v>
      </c>
      <c r="G1158" s="17">
        <f t="shared" si="286"/>
        <v>-0.25000000000000011</v>
      </c>
      <c r="H1158" s="17">
        <f t="shared" si="287"/>
        <v>-0.90000000000000036</v>
      </c>
      <c r="I1158" s="27">
        <f t="shared" si="272"/>
        <v>-363.75000000000017</v>
      </c>
      <c r="J1158" s="27">
        <f t="shared" si="273"/>
        <v>285.471</v>
      </c>
      <c r="K1158" s="27">
        <f t="shared" si="274"/>
        <v>4.7046805555555569</v>
      </c>
      <c r="L1158" s="27">
        <f t="shared" si="282"/>
        <v>-73.574319444444598</v>
      </c>
      <c r="M1158" s="31">
        <f t="shared" si="283"/>
        <v>-0.24524773148148199</v>
      </c>
      <c r="N1158" s="28">
        <f t="shared" si="275"/>
        <v>-245.24773148148199</v>
      </c>
      <c r="O1158" s="29" t="str">
        <f t="shared" si="276"/>
        <v>Braking</v>
      </c>
      <c r="P1158" s="36">
        <f t="shared" si="277"/>
        <v>-245.24773148148199</v>
      </c>
      <c r="Q1158" s="36">
        <f>SUM(P$8:P1158)</f>
        <v>3374546.0011024931</v>
      </c>
      <c r="R1158" s="36">
        <f t="shared" si="284"/>
        <v>245.24773148148199</v>
      </c>
      <c r="S1158" s="36">
        <f>SUM(R$8:R1158)</f>
        <v>6649703.2745604692</v>
      </c>
      <c r="T1158" s="36">
        <f t="shared" si="285"/>
        <v>-3275157.2734579761</v>
      </c>
      <c r="U1158" s="17"/>
      <c r="V1158" s="24"/>
      <c r="BH1158">
        <f t="shared" si="278"/>
        <v>0</v>
      </c>
      <c r="BI1158">
        <f t="shared" si="279"/>
        <v>12</v>
      </c>
      <c r="BJ1158">
        <f t="shared" si="280"/>
        <v>3.333333333333333</v>
      </c>
    </row>
    <row r="1159" spans="2:62" x14ac:dyDescent="0.2">
      <c r="B1159" s="6" t="s">
        <v>27</v>
      </c>
      <c r="C1159" s="6">
        <v>1151</v>
      </c>
      <c r="D1159" s="6">
        <v>129</v>
      </c>
      <c r="E1159" s="2">
        <f t="shared" si="281"/>
        <v>3.3333333333333335</v>
      </c>
      <c r="F1159" s="12">
        <v>12</v>
      </c>
      <c r="G1159" s="17">
        <f t="shared" si="286"/>
        <v>0</v>
      </c>
      <c r="H1159" s="17">
        <f t="shared" si="287"/>
        <v>0</v>
      </c>
      <c r="I1159" s="27">
        <f t="shared" si="272"/>
        <v>0</v>
      </c>
      <c r="J1159" s="27">
        <f t="shared" si="273"/>
        <v>285.471</v>
      </c>
      <c r="K1159" s="27">
        <f t="shared" si="274"/>
        <v>4.7046805555555569</v>
      </c>
      <c r="L1159" s="27">
        <f t="shared" si="282"/>
        <v>290.17568055555557</v>
      </c>
      <c r="M1159" s="31">
        <f t="shared" si="283"/>
        <v>0.96725226851851853</v>
      </c>
      <c r="N1159" s="28">
        <f t="shared" si="275"/>
        <v>0</v>
      </c>
      <c r="O1159" s="29" t="str">
        <f t="shared" si="276"/>
        <v>Not Braking</v>
      </c>
      <c r="P1159" s="36">
        <f t="shared" si="277"/>
        <v>967.25226851851858</v>
      </c>
      <c r="Q1159" s="36">
        <f>SUM(P$8:P1159)</f>
        <v>3375513.2533710115</v>
      </c>
      <c r="R1159" s="36">
        <f t="shared" si="284"/>
        <v>967.25226851851858</v>
      </c>
      <c r="S1159" s="36">
        <f>SUM(R$8:R1159)</f>
        <v>6650670.5268289875</v>
      </c>
      <c r="T1159" s="36">
        <f t="shared" si="285"/>
        <v>-3275157.2734579761</v>
      </c>
      <c r="U1159" s="17"/>
      <c r="V1159" s="24"/>
      <c r="BH1159">
        <f t="shared" si="278"/>
        <v>0</v>
      </c>
      <c r="BI1159">
        <f t="shared" si="279"/>
        <v>12</v>
      </c>
      <c r="BJ1159">
        <f t="shared" si="280"/>
        <v>3.333333333333333</v>
      </c>
    </row>
    <row r="1160" spans="2:62" x14ac:dyDescent="0.2">
      <c r="B1160" s="6" t="s">
        <v>27</v>
      </c>
      <c r="C1160" s="6">
        <v>1152</v>
      </c>
      <c r="D1160" s="6">
        <v>130</v>
      </c>
      <c r="E1160" s="2">
        <f t="shared" si="281"/>
        <v>3.3333333333333335</v>
      </c>
      <c r="F1160" s="12">
        <v>12</v>
      </c>
      <c r="G1160" s="17">
        <f t="shared" si="286"/>
        <v>0.26388888888888895</v>
      </c>
      <c r="H1160" s="17">
        <f t="shared" si="287"/>
        <v>0.95000000000000018</v>
      </c>
      <c r="I1160" s="27">
        <f t="shared" ref="I1160:I1223" si="288">$I$4*G1160</f>
        <v>383.95833333333343</v>
      </c>
      <c r="J1160" s="27">
        <f t="shared" ref="J1160:J1223" si="289">$I$4*$J$4*9.81</f>
        <v>285.471</v>
      </c>
      <c r="K1160" s="27">
        <f t="shared" ref="K1160:K1223" si="290">0.5*$M$4*$K$4*$L$4*E1160^2</f>
        <v>4.7046805555555569</v>
      </c>
      <c r="L1160" s="27">
        <f t="shared" si="282"/>
        <v>674.13401388888906</v>
      </c>
      <c r="M1160" s="31">
        <f t="shared" si="283"/>
        <v>2.2471133796296305</v>
      </c>
      <c r="N1160" s="28">
        <f t="shared" ref="N1160:N1223" si="291">IF(G1160&lt;0,L1160*E1160*(C1161-C1160),0)</f>
        <v>0</v>
      </c>
      <c r="O1160" s="29" t="str">
        <f t="shared" ref="O1160:O1223" si="292">IF(G1160&lt;0,"Braking","Not Braking")</f>
        <v>Not Braking</v>
      </c>
      <c r="P1160" s="36">
        <f t="shared" ref="P1160:P1223" si="293">IF(C1161=C1160,0,L1160*E1160*(C1161-C1160))</f>
        <v>2247.1133796296303</v>
      </c>
      <c r="Q1160" s="36">
        <f>SUM(P$8:P1160)</f>
        <v>3377760.3667506413</v>
      </c>
      <c r="R1160" s="36">
        <f t="shared" si="284"/>
        <v>2247.1133796296303</v>
      </c>
      <c r="S1160" s="36">
        <f>SUM(R$8:R1160)</f>
        <v>6652917.6402086169</v>
      </c>
      <c r="T1160" s="36">
        <f t="shared" si="285"/>
        <v>-3275157.2734579756</v>
      </c>
      <c r="U1160" s="17"/>
      <c r="V1160" s="24"/>
      <c r="BH1160">
        <f t="shared" ref="BH1160:BH1223" si="294">IF(F1160&lt;1,1,0)</f>
        <v>0</v>
      </c>
      <c r="BI1160">
        <f t="shared" ref="BI1160:BI1223" si="295">IF(BH1160=1,"",F1160)</f>
        <v>12</v>
      </c>
      <c r="BJ1160">
        <f t="shared" ref="BJ1160:BJ1223" si="296">F1160/3.6</f>
        <v>3.333333333333333</v>
      </c>
    </row>
    <row r="1161" spans="2:62" x14ac:dyDescent="0.2">
      <c r="B1161" s="6" t="s">
        <v>27</v>
      </c>
      <c r="C1161" s="6">
        <v>1153</v>
      </c>
      <c r="D1161" s="6">
        <v>131</v>
      </c>
      <c r="E1161" s="2">
        <f t="shared" ref="E1161:E1224" si="297">F1161*1000/3600</f>
        <v>3.8611111111111112</v>
      </c>
      <c r="F1161" s="12">
        <v>13.9</v>
      </c>
      <c r="G1161" s="17">
        <f t="shared" si="286"/>
        <v>0.94444444444444453</v>
      </c>
      <c r="H1161" s="17">
        <f t="shared" si="287"/>
        <v>3.4000000000000004</v>
      </c>
      <c r="I1161" s="27">
        <f t="shared" si="288"/>
        <v>1374.1666666666667</v>
      </c>
      <c r="J1161" s="27">
        <f t="shared" si="289"/>
        <v>285.471</v>
      </c>
      <c r="K1161" s="27">
        <f t="shared" si="290"/>
        <v>6.3124397926311735</v>
      </c>
      <c r="L1161" s="27">
        <f t="shared" ref="L1161:L1224" si="298">J1161+K1161+I1161</f>
        <v>1665.9501064592978</v>
      </c>
      <c r="M1161" s="31">
        <f t="shared" ref="M1161:M1224" si="299">L1161*E1161/1000</f>
        <v>6.432418466606733</v>
      </c>
      <c r="N1161" s="28">
        <f t="shared" si="291"/>
        <v>0</v>
      </c>
      <c r="O1161" s="29" t="str">
        <f t="shared" si="292"/>
        <v>Not Braking</v>
      </c>
      <c r="P1161" s="36">
        <f t="shared" si="293"/>
        <v>6432.4184666067331</v>
      </c>
      <c r="Q1161" s="36">
        <f>SUM(P$8:P1161)</f>
        <v>3384192.7852172479</v>
      </c>
      <c r="R1161" s="36">
        <f t="shared" ref="R1161:R1224" si="300">ABS(L1161*E1161*(C1162-C1161))</f>
        <v>6432.4184666067331</v>
      </c>
      <c r="S1161" s="36">
        <f>SUM(R$8:R1161)</f>
        <v>6659350.058675224</v>
      </c>
      <c r="T1161" s="36">
        <f t="shared" ref="T1161:T1224" si="301">Q1161-S1161</f>
        <v>-3275157.2734579761</v>
      </c>
      <c r="U1161" s="17"/>
      <c r="V1161" s="24"/>
      <c r="BH1161">
        <f t="shared" si="294"/>
        <v>0</v>
      </c>
      <c r="BI1161">
        <f t="shared" si="295"/>
        <v>13.9</v>
      </c>
      <c r="BJ1161">
        <f t="shared" si="296"/>
        <v>3.8611111111111112</v>
      </c>
    </row>
    <row r="1162" spans="2:62" x14ac:dyDescent="0.2">
      <c r="B1162" s="6" t="s">
        <v>27</v>
      </c>
      <c r="C1162" s="6">
        <v>1154</v>
      </c>
      <c r="D1162" s="6">
        <v>132</v>
      </c>
      <c r="E1162" s="2">
        <f t="shared" si="297"/>
        <v>5.2222222222222223</v>
      </c>
      <c r="F1162" s="12">
        <v>18.8</v>
      </c>
      <c r="G1162" s="17">
        <f t="shared" ref="G1162:G1225" si="302">($F1163-$F1161)/2/3.6</f>
        <v>1.5555555555555556</v>
      </c>
      <c r="H1162" s="17">
        <f t="shared" ref="H1162:H1225" si="303">($F1163-$F1161)/2</f>
        <v>5.6000000000000005</v>
      </c>
      <c r="I1162" s="27">
        <f t="shared" si="288"/>
        <v>2263.3333333333335</v>
      </c>
      <c r="J1162" s="27">
        <f t="shared" si="289"/>
        <v>285.471</v>
      </c>
      <c r="K1162" s="27">
        <f t="shared" si="290"/>
        <v>11.547377052469136</v>
      </c>
      <c r="L1162" s="27">
        <f t="shared" si="298"/>
        <v>2560.3517103858026</v>
      </c>
      <c r="M1162" s="31">
        <f t="shared" si="299"/>
        <v>13.370725598681414</v>
      </c>
      <c r="N1162" s="28">
        <f t="shared" si="291"/>
        <v>0</v>
      </c>
      <c r="O1162" s="29" t="str">
        <f t="shared" si="292"/>
        <v>Not Braking</v>
      </c>
      <c r="P1162" s="36">
        <f t="shared" si="293"/>
        <v>13370.725598681414</v>
      </c>
      <c r="Q1162" s="36">
        <f>SUM(P$8:P1162)</f>
        <v>3397563.5108159292</v>
      </c>
      <c r="R1162" s="36">
        <f t="shared" si="300"/>
        <v>13370.725598681414</v>
      </c>
      <c r="S1162" s="36">
        <f>SUM(R$8:R1162)</f>
        <v>6672720.7842739057</v>
      </c>
      <c r="T1162" s="36">
        <f t="shared" si="301"/>
        <v>-3275157.2734579765</v>
      </c>
      <c r="U1162" s="17"/>
      <c r="V1162" s="24"/>
      <c r="BH1162">
        <f t="shared" si="294"/>
        <v>0</v>
      </c>
      <c r="BI1162">
        <f t="shared" si="295"/>
        <v>18.8</v>
      </c>
      <c r="BJ1162">
        <f t="shared" si="296"/>
        <v>5.2222222222222223</v>
      </c>
    </row>
    <row r="1163" spans="2:62" x14ac:dyDescent="0.2">
      <c r="B1163" s="6" t="s">
        <v>27</v>
      </c>
      <c r="C1163" s="6">
        <v>1155</v>
      </c>
      <c r="D1163" s="6">
        <v>133</v>
      </c>
      <c r="E1163" s="2">
        <f t="shared" si="297"/>
        <v>6.9722222222222223</v>
      </c>
      <c r="F1163" s="12">
        <v>25.1</v>
      </c>
      <c r="G1163" s="17">
        <f t="shared" si="302"/>
        <v>1.5277777777777777</v>
      </c>
      <c r="H1163" s="17">
        <f t="shared" si="303"/>
        <v>5.5</v>
      </c>
      <c r="I1163" s="27">
        <f t="shared" si="288"/>
        <v>2222.9166666666665</v>
      </c>
      <c r="J1163" s="27">
        <f t="shared" si="289"/>
        <v>285.471</v>
      </c>
      <c r="K1163" s="27">
        <f t="shared" si="290"/>
        <v>20.583304144483026</v>
      </c>
      <c r="L1163" s="27">
        <f t="shared" si="298"/>
        <v>2528.9709708111495</v>
      </c>
      <c r="M1163" s="31">
        <f t="shared" si="299"/>
        <v>17.632547602044404</v>
      </c>
      <c r="N1163" s="28">
        <f t="shared" si="291"/>
        <v>0</v>
      </c>
      <c r="O1163" s="29" t="str">
        <f t="shared" si="292"/>
        <v>Not Braking</v>
      </c>
      <c r="P1163" s="36">
        <f t="shared" si="293"/>
        <v>17632.547602044404</v>
      </c>
      <c r="Q1163" s="36">
        <f>SUM(P$8:P1163)</f>
        <v>3415196.0584179736</v>
      </c>
      <c r="R1163" s="36">
        <f t="shared" si="300"/>
        <v>17632.547602044404</v>
      </c>
      <c r="S1163" s="36">
        <f>SUM(R$8:R1163)</f>
        <v>6690353.3318759501</v>
      </c>
      <c r="T1163" s="36">
        <f t="shared" si="301"/>
        <v>-3275157.2734579765</v>
      </c>
      <c r="U1163" s="17"/>
      <c r="V1163" s="24"/>
      <c r="BH1163">
        <f t="shared" si="294"/>
        <v>0</v>
      </c>
      <c r="BI1163">
        <f t="shared" si="295"/>
        <v>25.1</v>
      </c>
      <c r="BJ1163">
        <f t="shared" si="296"/>
        <v>6.9722222222222223</v>
      </c>
    </row>
    <row r="1164" spans="2:62" x14ac:dyDescent="0.2">
      <c r="B1164" s="6" t="s">
        <v>27</v>
      </c>
      <c r="C1164" s="6">
        <v>1156</v>
      </c>
      <c r="D1164" s="6">
        <v>134</v>
      </c>
      <c r="E1164" s="2">
        <f t="shared" si="297"/>
        <v>8.2777777777777786</v>
      </c>
      <c r="F1164" s="12">
        <v>29.8</v>
      </c>
      <c r="G1164" s="17">
        <f t="shared" si="302"/>
        <v>1.2083333333333328</v>
      </c>
      <c r="H1164" s="17">
        <f t="shared" si="303"/>
        <v>4.3499999999999979</v>
      </c>
      <c r="I1164" s="27">
        <f t="shared" si="288"/>
        <v>1758.1249999999993</v>
      </c>
      <c r="J1164" s="27">
        <f t="shared" si="289"/>
        <v>285.471</v>
      </c>
      <c r="K1164" s="27">
        <f t="shared" si="290"/>
        <v>29.013503614969146</v>
      </c>
      <c r="L1164" s="27">
        <f t="shared" si="298"/>
        <v>2072.6095036149686</v>
      </c>
      <c r="M1164" s="31">
        <f t="shared" si="299"/>
        <v>17.156600891035023</v>
      </c>
      <c r="N1164" s="28">
        <f t="shared" si="291"/>
        <v>0</v>
      </c>
      <c r="O1164" s="29" t="str">
        <f t="shared" si="292"/>
        <v>Not Braking</v>
      </c>
      <c r="P1164" s="36">
        <f t="shared" si="293"/>
        <v>17156.600891035021</v>
      </c>
      <c r="Q1164" s="36">
        <f>SUM(P$8:P1164)</f>
        <v>3432352.6593090086</v>
      </c>
      <c r="R1164" s="36">
        <f t="shared" si="300"/>
        <v>17156.600891035021</v>
      </c>
      <c r="S1164" s="36">
        <f>SUM(R$8:R1164)</f>
        <v>6707509.9327669851</v>
      </c>
      <c r="T1164" s="36">
        <f t="shared" si="301"/>
        <v>-3275157.2734579765</v>
      </c>
      <c r="U1164" s="17"/>
      <c r="V1164" s="24"/>
      <c r="BH1164">
        <f t="shared" si="294"/>
        <v>0</v>
      </c>
      <c r="BI1164">
        <f t="shared" si="295"/>
        <v>29.8</v>
      </c>
      <c r="BJ1164">
        <f t="shared" si="296"/>
        <v>8.2777777777777786</v>
      </c>
    </row>
    <row r="1165" spans="2:62" x14ac:dyDescent="0.2">
      <c r="B1165" s="6" t="s">
        <v>27</v>
      </c>
      <c r="C1165" s="6">
        <v>1157</v>
      </c>
      <c r="D1165" s="6">
        <v>135</v>
      </c>
      <c r="E1165" s="2">
        <f t="shared" si="297"/>
        <v>9.3888888888888893</v>
      </c>
      <c r="F1165" s="12">
        <v>33.799999999999997</v>
      </c>
      <c r="G1165" s="17">
        <f t="shared" si="302"/>
        <v>1.166666666666667</v>
      </c>
      <c r="H1165" s="17">
        <f t="shared" si="303"/>
        <v>4.2000000000000011</v>
      </c>
      <c r="I1165" s="27">
        <f t="shared" si="288"/>
        <v>1697.5000000000005</v>
      </c>
      <c r="J1165" s="27">
        <f t="shared" si="289"/>
        <v>285.471</v>
      </c>
      <c r="K1165" s="27">
        <f t="shared" si="290"/>
        <v>37.325105929783959</v>
      </c>
      <c r="L1165" s="27">
        <f t="shared" si="298"/>
        <v>2020.2961059297845</v>
      </c>
      <c r="M1165" s="31">
        <f t="shared" si="299"/>
        <v>18.968335661229645</v>
      </c>
      <c r="N1165" s="28">
        <f t="shared" si="291"/>
        <v>0</v>
      </c>
      <c r="O1165" s="29" t="str">
        <f t="shared" si="292"/>
        <v>Not Braking</v>
      </c>
      <c r="P1165" s="36">
        <f t="shared" si="293"/>
        <v>18968.335661229645</v>
      </c>
      <c r="Q1165" s="36">
        <f>SUM(P$8:P1165)</f>
        <v>3451320.9949702383</v>
      </c>
      <c r="R1165" s="36">
        <f t="shared" si="300"/>
        <v>18968.335661229645</v>
      </c>
      <c r="S1165" s="36">
        <f>SUM(R$8:R1165)</f>
        <v>6726478.2684282148</v>
      </c>
      <c r="T1165" s="36">
        <f t="shared" si="301"/>
        <v>-3275157.2734579765</v>
      </c>
      <c r="U1165" s="17"/>
      <c r="V1165" s="24"/>
      <c r="BH1165">
        <f t="shared" si="294"/>
        <v>0</v>
      </c>
      <c r="BI1165">
        <f t="shared" si="295"/>
        <v>33.799999999999997</v>
      </c>
      <c r="BJ1165">
        <f t="shared" si="296"/>
        <v>9.3888888888888875</v>
      </c>
    </row>
    <row r="1166" spans="2:62" x14ac:dyDescent="0.2">
      <c r="B1166" s="6" t="s">
        <v>27</v>
      </c>
      <c r="C1166" s="6">
        <v>1158</v>
      </c>
      <c r="D1166" s="6">
        <v>136</v>
      </c>
      <c r="E1166" s="2">
        <f t="shared" si="297"/>
        <v>10.611111111111111</v>
      </c>
      <c r="F1166" s="12">
        <v>38.200000000000003</v>
      </c>
      <c r="G1166" s="17">
        <f t="shared" si="302"/>
        <v>1.3333333333333335</v>
      </c>
      <c r="H1166" s="17">
        <f t="shared" si="303"/>
        <v>4.8000000000000007</v>
      </c>
      <c r="I1166" s="27">
        <f t="shared" si="288"/>
        <v>1940.0000000000002</v>
      </c>
      <c r="J1166" s="27">
        <f t="shared" si="289"/>
        <v>285.471</v>
      </c>
      <c r="K1166" s="27">
        <f t="shared" si="290"/>
        <v>47.675403152006169</v>
      </c>
      <c r="L1166" s="27">
        <f t="shared" si="298"/>
        <v>2273.1464031520063</v>
      </c>
      <c r="M1166" s="31">
        <f t="shared" si="299"/>
        <v>24.120609055668513</v>
      </c>
      <c r="N1166" s="28">
        <f t="shared" si="291"/>
        <v>0</v>
      </c>
      <c r="O1166" s="29" t="str">
        <f t="shared" si="292"/>
        <v>Not Braking</v>
      </c>
      <c r="P1166" s="36">
        <f t="shared" si="293"/>
        <v>24120.609055668512</v>
      </c>
      <c r="Q1166" s="36">
        <f>SUM(P$8:P1166)</f>
        <v>3475441.6040259069</v>
      </c>
      <c r="R1166" s="36">
        <f t="shared" si="300"/>
        <v>24120.609055668512</v>
      </c>
      <c r="S1166" s="36">
        <f>SUM(R$8:R1166)</f>
        <v>6750598.8774838829</v>
      </c>
      <c r="T1166" s="36">
        <f t="shared" si="301"/>
        <v>-3275157.2734579761</v>
      </c>
      <c r="U1166" s="17"/>
      <c r="V1166" s="24"/>
      <c r="BH1166">
        <f t="shared" si="294"/>
        <v>0</v>
      </c>
      <c r="BI1166">
        <f t="shared" si="295"/>
        <v>38.200000000000003</v>
      </c>
      <c r="BJ1166">
        <f t="shared" si="296"/>
        <v>10.611111111111112</v>
      </c>
    </row>
    <row r="1167" spans="2:62" x14ac:dyDescent="0.2">
      <c r="B1167" s="6" t="s">
        <v>27</v>
      </c>
      <c r="C1167" s="6">
        <v>1159</v>
      </c>
      <c r="D1167" s="6">
        <v>137</v>
      </c>
      <c r="E1167" s="2">
        <f t="shared" si="297"/>
        <v>12.055555555555555</v>
      </c>
      <c r="F1167" s="12">
        <v>43.4</v>
      </c>
      <c r="G1167" s="17">
        <f t="shared" si="302"/>
        <v>1.4861111111111105</v>
      </c>
      <c r="H1167" s="17">
        <f t="shared" si="303"/>
        <v>5.3499999999999979</v>
      </c>
      <c r="I1167" s="27">
        <f t="shared" si="288"/>
        <v>2162.2916666666656</v>
      </c>
      <c r="J1167" s="27">
        <f t="shared" si="289"/>
        <v>285.471</v>
      </c>
      <c r="K1167" s="27">
        <f t="shared" si="290"/>
        <v>61.538528522376538</v>
      </c>
      <c r="L1167" s="27">
        <f t="shared" si="298"/>
        <v>2509.3011951890421</v>
      </c>
      <c r="M1167" s="31">
        <f t="shared" si="299"/>
        <v>30.251019964223453</v>
      </c>
      <c r="N1167" s="28">
        <f t="shared" si="291"/>
        <v>0</v>
      </c>
      <c r="O1167" s="29" t="str">
        <f t="shared" si="292"/>
        <v>Not Braking</v>
      </c>
      <c r="P1167" s="36">
        <f t="shared" si="293"/>
        <v>30251.019964223451</v>
      </c>
      <c r="Q1167" s="36">
        <f>SUM(P$8:P1167)</f>
        <v>3505692.6239901301</v>
      </c>
      <c r="R1167" s="36">
        <f t="shared" si="300"/>
        <v>30251.019964223451</v>
      </c>
      <c r="S1167" s="36">
        <f>SUM(R$8:R1167)</f>
        <v>6780849.8974481067</v>
      </c>
      <c r="T1167" s="36">
        <f t="shared" si="301"/>
        <v>-3275157.2734579765</v>
      </c>
      <c r="U1167" s="17"/>
      <c r="V1167" s="24"/>
      <c r="BH1167">
        <f t="shared" si="294"/>
        <v>0</v>
      </c>
      <c r="BI1167">
        <f t="shared" si="295"/>
        <v>43.4</v>
      </c>
      <c r="BJ1167">
        <f t="shared" si="296"/>
        <v>12.055555555555555</v>
      </c>
    </row>
    <row r="1168" spans="2:62" x14ac:dyDescent="0.2">
      <c r="B1168" s="6" t="s">
        <v>27</v>
      </c>
      <c r="C1168" s="6">
        <v>1160</v>
      </c>
      <c r="D1168" s="6">
        <v>138</v>
      </c>
      <c r="E1168" s="2">
        <f t="shared" si="297"/>
        <v>13.583333333333334</v>
      </c>
      <c r="F1168" s="12">
        <v>48.9</v>
      </c>
      <c r="G1168" s="17">
        <f t="shared" si="302"/>
        <v>1.4444444444444442</v>
      </c>
      <c r="H1168" s="17">
        <f t="shared" si="303"/>
        <v>5.1999999999999993</v>
      </c>
      <c r="I1168" s="27">
        <f t="shared" si="288"/>
        <v>2101.6666666666665</v>
      </c>
      <c r="J1168" s="27">
        <f t="shared" si="289"/>
        <v>285.471</v>
      </c>
      <c r="K1168" s="27">
        <f t="shared" si="290"/>
        <v>78.124161050347226</v>
      </c>
      <c r="L1168" s="27">
        <f t="shared" si="298"/>
        <v>2465.2618277170136</v>
      </c>
      <c r="M1168" s="31">
        <f t="shared" si="299"/>
        <v>33.486473159822765</v>
      </c>
      <c r="N1168" s="28">
        <f t="shared" si="291"/>
        <v>0</v>
      </c>
      <c r="O1168" s="29" t="str">
        <f t="shared" si="292"/>
        <v>Not Braking</v>
      </c>
      <c r="P1168" s="36">
        <f t="shared" si="293"/>
        <v>33486.473159822766</v>
      </c>
      <c r="Q1168" s="36">
        <f>SUM(P$8:P1168)</f>
        <v>3539179.0971499528</v>
      </c>
      <c r="R1168" s="36">
        <f t="shared" si="300"/>
        <v>33486.473159822766</v>
      </c>
      <c r="S1168" s="36">
        <f>SUM(R$8:R1168)</f>
        <v>6814336.3706079293</v>
      </c>
      <c r="T1168" s="36">
        <f t="shared" si="301"/>
        <v>-3275157.2734579765</v>
      </c>
      <c r="U1168" s="17"/>
      <c r="V1168" s="24"/>
      <c r="BH1168">
        <f t="shared" si="294"/>
        <v>0</v>
      </c>
      <c r="BI1168">
        <f t="shared" si="295"/>
        <v>48.9</v>
      </c>
      <c r="BJ1168">
        <f t="shared" si="296"/>
        <v>13.583333333333332</v>
      </c>
    </row>
    <row r="1169" spans="2:62" x14ac:dyDescent="0.2">
      <c r="B1169" s="6" t="s">
        <v>27</v>
      </c>
      <c r="C1169" s="6">
        <v>1161</v>
      </c>
      <c r="D1169" s="6">
        <v>139</v>
      </c>
      <c r="E1169" s="2">
        <f t="shared" si="297"/>
        <v>14.944444444444445</v>
      </c>
      <c r="F1169" s="12">
        <v>53.8</v>
      </c>
      <c r="G1169" s="17">
        <f t="shared" si="302"/>
        <v>1.2361111111111109</v>
      </c>
      <c r="H1169" s="17">
        <f t="shared" si="303"/>
        <v>4.4499999999999993</v>
      </c>
      <c r="I1169" s="27">
        <f t="shared" si="288"/>
        <v>1798.5416666666665</v>
      </c>
      <c r="J1169" s="27">
        <f t="shared" si="289"/>
        <v>285.471</v>
      </c>
      <c r="K1169" s="27">
        <f t="shared" si="290"/>
        <v>94.565386022376558</v>
      </c>
      <c r="L1169" s="27">
        <f t="shared" si="298"/>
        <v>2178.578052689043</v>
      </c>
      <c r="M1169" s="31">
        <f t="shared" si="299"/>
        <v>32.557638676297366</v>
      </c>
      <c r="N1169" s="28">
        <f t="shared" si="291"/>
        <v>0</v>
      </c>
      <c r="O1169" s="29" t="str">
        <f t="shared" si="292"/>
        <v>Not Braking</v>
      </c>
      <c r="P1169" s="36">
        <f t="shared" si="293"/>
        <v>32557.638676297367</v>
      </c>
      <c r="Q1169" s="36">
        <f>SUM(P$8:P1169)</f>
        <v>3571736.7358262502</v>
      </c>
      <c r="R1169" s="36">
        <f t="shared" si="300"/>
        <v>32557.638676297367</v>
      </c>
      <c r="S1169" s="36">
        <f>SUM(R$8:R1169)</f>
        <v>6846894.0092842262</v>
      </c>
      <c r="T1169" s="36">
        <f t="shared" si="301"/>
        <v>-3275157.2734579761</v>
      </c>
      <c r="U1169" s="17"/>
      <c r="V1169" s="24"/>
      <c r="BH1169">
        <f t="shared" si="294"/>
        <v>0</v>
      </c>
      <c r="BI1169">
        <f t="shared" si="295"/>
        <v>53.8</v>
      </c>
      <c r="BJ1169">
        <f t="shared" si="296"/>
        <v>14.944444444444443</v>
      </c>
    </row>
    <row r="1170" spans="2:62" x14ac:dyDescent="0.2">
      <c r="B1170" s="6" t="s">
        <v>27</v>
      </c>
      <c r="C1170" s="6">
        <v>1162</v>
      </c>
      <c r="D1170" s="6">
        <v>140</v>
      </c>
      <c r="E1170" s="2">
        <f t="shared" si="297"/>
        <v>16.055555555555557</v>
      </c>
      <c r="F1170" s="12">
        <v>57.8</v>
      </c>
      <c r="G1170" s="17">
        <f t="shared" si="302"/>
        <v>1.0694444444444449</v>
      </c>
      <c r="H1170" s="17">
        <f t="shared" si="303"/>
        <v>3.8500000000000014</v>
      </c>
      <c r="I1170" s="27">
        <f t="shared" si="288"/>
        <v>1556.0416666666672</v>
      </c>
      <c r="J1170" s="27">
        <f t="shared" si="289"/>
        <v>285.471</v>
      </c>
      <c r="K1170" s="27">
        <f t="shared" si="290"/>
        <v>109.14989574459878</v>
      </c>
      <c r="L1170" s="27">
        <f t="shared" si="298"/>
        <v>1950.662562411266</v>
      </c>
      <c r="M1170" s="31">
        <f t="shared" si="299"/>
        <v>31.318971140936441</v>
      </c>
      <c r="N1170" s="28">
        <f t="shared" si="291"/>
        <v>0</v>
      </c>
      <c r="O1170" s="29" t="str">
        <f t="shared" si="292"/>
        <v>Not Braking</v>
      </c>
      <c r="P1170" s="36">
        <f t="shared" si="293"/>
        <v>31318.971140936439</v>
      </c>
      <c r="Q1170" s="36">
        <f>SUM(P$8:P1170)</f>
        <v>3603055.7069671866</v>
      </c>
      <c r="R1170" s="36">
        <f t="shared" si="300"/>
        <v>31318.971140936439</v>
      </c>
      <c r="S1170" s="36">
        <f>SUM(R$8:R1170)</f>
        <v>6878212.9804251622</v>
      </c>
      <c r="T1170" s="36">
        <f t="shared" si="301"/>
        <v>-3275157.2734579756</v>
      </c>
      <c r="U1170" s="17"/>
      <c r="V1170" s="24"/>
      <c r="BH1170">
        <f t="shared" si="294"/>
        <v>0</v>
      </c>
      <c r="BI1170">
        <f t="shared" si="295"/>
        <v>57.8</v>
      </c>
      <c r="BJ1170">
        <f t="shared" si="296"/>
        <v>16.055555555555554</v>
      </c>
    </row>
    <row r="1171" spans="2:62" x14ac:dyDescent="0.2">
      <c r="B1171" s="6" t="s">
        <v>27</v>
      </c>
      <c r="C1171" s="6">
        <v>1163</v>
      </c>
      <c r="D1171" s="6">
        <v>141</v>
      </c>
      <c r="E1171" s="2">
        <f t="shared" si="297"/>
        <v>17.083333333333332</v>
      </c>
      <c r="F1171" s="12">
        <v>61.5</v>
      </c>
      <c r="G1171" s="17">
        <f t="shared" si="302"/>
        <v>1.0000000000000004</v>
      </c>
      <c r="H1171" s="17">
        <f t="shared" si="303"/>
        <v>3.6000000000000014</v>
      </c>
      <c r="I1171" s="27">
        <f t="shared" si="288"/>
        <v>1455.0000000000007</v>
      </c>
      <c r="J1171" s="27">
        <f t="shared" si="289"/>
        <v>285.471</v>
      </c>
      <c r="K1171" s="27">
        <f t="shared" si="290"/>
        <v>123.57137521701387</v>
      </c>
      <c r="L1171" s="27">
        <f t="shared" si="298"/>
        <v>1864.0423752170145</v>
      </c>
      <c r="M1171" s="31">
        <f t="shared" si="299"/>
        <v>31.844057243290663</v>
      </c>
      <c r="N1171" s="28">
        <f t="shared" si="291"/>
        <v>0</v>
      </c>
      <c r="O1171" s="29" t="str">
        <f t="shared" si="292"/>
        <v>Not Braking</v>
      </c>
      <c r="P1171" s="36">
        <f t="shared" si="293"/>
        <v>31844.057243290663</v>
      </c>
      <c r="Q1171" s="36">
        <f>SUM(P$8:P1171)</f>
        <v>3634899.7642104775</v>
      </c>
      <c r="R1171" s="36">
        <f t="shared" si="300"/>
        <v>31844.057243290663</v>
      </c>
      <c r="S1171" s="36">
        <f>SUM(R$8:R1171)</f>
        <v>6910057.0376684526</v>
      </c>
      <c r="T1171" s="36">
        <f t="shared" si="301"/>
        <v>-3275157.2734579751</v>
      </c>
      <c r="U1171" s="17"/>
      <c r="V1171" s="24"/>
      <c r="BH1171">
        <f t="shared" si="294"/>
        <v>0</v>
      </c>
      <c r="BI1171">
        <f t="shared" si="295"/>
        <v>61.5</v>
      </c>
      <c r="BJ1171">
        <f t="shared" si="296"/>
        <v>17.083333333333332</v>
      </c>
    </row>
    <row r="1172" spans="2:62" x14ac:dyDescent="0.2">
      <c r="B1172" s="6" t="s">
        <v>27</v>
      </c>
      <c r="C1172" s="6">
        <v>1164</v>
      </c>
      <c r="D1172" s="6">
        <v>142</v>
      </c>
      <c r="E1172" s="2">
        <f t="shared" si="297"/>
        <v>18.055555555555557</v>
      </c>
      <c r="F1172" s="12">
        <v>65</v>
      </c>
      <c r="G1172" s="17">
        <f t="shared" si="302"/>
        <v>0.95833333333333415</v>
      </c>
      <c r="H1172" s="17">
        <f t="shared" si="303"/>
        <v>3.4500000000000028</v>
      </c>
      <c r="I1172" s="27">
        <f t="shared" si="288"/>
        <v>1394.3750000000011</v>
      </c>
      <c r="J1172" s="27">
        <f t="shared" si="289"/>
        <v>285.471</v>
      </c>
      <c r="K1172" s="27">
        <f t="shared" si="290"/>
        <v>138.03663435570991</v>
      </c>
      <c r="L1172" s="27">
        <f t="shared" si="298"/>
        <v>1817.8826343557112</v>
      </c>
      <c r="M1172" s="31">
        <f t="shared" si="299"/>
        <v>32.822880898089238</v>
      </c>
      <c r="N1172" s="28">
        <f t="shared" si="291"/>
        <v>0</v>
      </c>
      <c r="O1172" s="29" t="str">
        <f t="shared" si="292"/>
        <v>Not Braking</v>
      </c>
      <c r="P1172" s="36">
        <f t="shared" si="293"/>
        <v>32822.880898089235</v>
      </c>
      <c r="Q1172" s="36">
        <f>SUM(P$8:P1172)</f>
        <v>3667722.6451085666</v>
      </c>
      <c r="R1172" s="36">
        <f t="shared" si="300"/>
        <v>32822.880898089235</v>
      </c>
      <c r="S1172" s="36">
        <f>SUM(R$8:R1172)</f>
        <v>6942879.9185665417</v>
      </c>
      <c r="T1172" s="36">
        <f t="shared" si="301"/>
        <v>-3275157.2734579751</v>
      </c>
      <c r="U1172" s="17"/>
      <c r="V1172" s="24"/>
      <c r="BH1172">
        <f t="shared" si="294"/>
        <v>0</v>
      </c>
      <c r="BI1172">
        <f t="shared" si="295"/>
        <v>65</v>
      </c>
      <c r="BJ1172">
        <f t="shared" si="296"/>
        <v>18.055555555555554</v>
      </c>
    </row>
    <row r="1173" spans="2:62" x14ac:dyDescent="0.2">
      <c r="B1173" s="6" t="s">
        <v>27</v>
      </c>
      <c r="C1173" s="6">
        <v>1165</v>
      </c>
      <c r="D1173" s="6">
        <v>143</v>
      </c>
      <c r="E1173" s="2">
        <f t="shared" si="297"/>
        <v>19</v>
      </c>
      <c r="F1173" s="12">
        <v>68.400000000000006</v>
      </c>
      <c r="G1173" s="17">
        <f t="shared" si="302"/>
        <v>0.91666666666666585</v>
      </c>
      <c r="H1173" s="17">
        <f t="shared" si="303"/>
        <v>3.2999999999999972</v>
      </c>
      <c r="I1173" s="27">
        <f t="shared" si="288"/>
        <v>1333.7499999999989</v>
      </c>
      <c r="J1173" s="27">
        <f t="shared" si="289"/>
        <v>285.471</v>
      </c>
      <c r="K1173" s="27">
        <f t="shared" si="290"/>
        <v>152.85507125000001</v>
      </c>
      <c r="L1173" s="27">
        <f t="shared" si="298"/>
        <v>1772.0760712499989</v>
      </c>
      <c r="M1173" s="31">
        <f t="shared" si="299"/>
        <v>33.669445353749978</v>
      </c>
      <c r="N1173" s="28">
        <f t="shared" si="291"/>
        <v>0</v>
      </c>
      <c r="O1173" s="29" t="str">
        <f t="shared" si="292"/>
        <v>Not Braking</v>
      </c>
      <c r="P1173" s="36">
        <f t="shared" si="293"/>
        <v>33669.445353749979</v>
      </c>
      <c r="Q1173" s="36">
        <f>SUM(P$8:P1173)</f>
        <v>3701392.0904623168</v>
      </c>
      <c r="R1173" s="36">
        <f t="shared" si="300"/>
        <v>33669.445353749979</v>
      </c>
      <c r="S1173" s="36">
        <f>SUM(R$8:R1173)</f>
        <v>6976549.3639202919</v>
      </c>
      <c r="T1173" s="36">
        <f t="shared" si="301"/>
        <v>-3275157.2734579751</v>
      </c>
      <c r="U1173" s="17"/>
      <c r="V1173" s="24"/>
      <c r="BH1173">
        <f t="shared" si="294"/>
        <v>0</v>
      </c>
      <c r="BI1173">
        <f t="shared" si="295"/>
        <v>68.400000000000006</v>
      </c>
      <c r="BJ1173">
        <f t="shared" si="296"/>
        <v>19</v>
      </c>
    </row>
    <row r="1174" spans="2:62" x14ac:dyDescent="0.2">
      <c r="B1174" s="6" t="s">
        <v>27</v>
      </c>
      <c r="C1174" s="6">
        <v>1166</v>
      </c>
      <c r="D1174" s="6">
        <v>144</v>
      </c>
      <c r="E1174" s="2">
        <f t="shared" si="297"/>
        <v>19.888888888888889</v>
      </c>
      <c r="F1174" s="12">
        <v>71.599999999999994</v>
      </c>
      <c r="G1174" s="17">
        <f t="shared" si="302"/>
        <v>0.63888888888888806</v>
      </c>
      <c r="H1174" s="17">
        <f t="shared" si="303"/>
        <v>2.2999999999999972</v>
      </c>
      <c r="I1174" s="27">
        <f t="shared" si="288"/>
        <v>929.58333333333212</v>
      </c>
      <c r="J1174" s="27">
        <f t="shared" si="289"/>
        <v>285.471</v>
      </c>
      <c r="K1174" s="27">
        <f t="shared" si="290"/>
        <v>167.49185520061729</v>
      </c>
      <c r="L1174" s="27">
        <f t="shared" si="298"/>
        <v>1382.5461885339494</v>
      </c>
      <c r="M1174" s="31">
        <f t="shared" si="299"/>
        <v>27.49730752750855</v>
      </c>
      <c r="N1174" s="28">
        <f t="shared" si="291"/>
        <v>0</v>
      </c>
      <c r="O1174" s="29" t="str">
        <f t="shared" si="292"/>
        <v>Not Braking</v>
      </c>
      <c r="P1174" s="36">
        <f t="shared" si="293"/>
        <v>27497.30752750855</v>
      </c>
      <c r="Q1174" s="36">
        <f>SUM(P$8:P1174)</f>
        <v>3728889.3979898253</v>
      </c>
      <c r="R1174" s="36">
        <f t="shared" si="300"/>
        <v>27497.30752750855</v>
      </c>
      <c r="S1174" s="36">
        <f>SUM(R$8:R1174)</f>
        <v>7004046.6714478005</v>
      </c>
      <c r="T1174" s="36">
        <f t="shared" si="301"/>
        <v>-3275157.2734579751</v>
      </c>
      <c r="U1174" s="17"/>
      <c r="V1174" s="24"/>
      <c r="BH1174">
        <f t="shared" si="294"/>
        <v>0</v>
      </c>
      <c r="BI1174">
        <f t="shared" si="295"/>
        <v>71.599999999999994</v>
      </c>
      <c r="BJ1174">
        <f t="shared" si="296"/>
        <v>19.888888888888886</v>
      </c>
    </row>
    <row r="1175" spans="2:62" x14ac:dyDescent="0.2">
      <c r="B1175" s="6" t="s">
        <v>27</v>
      </c>
      <c r="C1175" s="6">
        <v>1167</v>
      </c>
      <c r="D1175" s="6">
        <v>145</v>
      </c>
      <c r="E1175" s="2">
        <f t="shared" si="297"/>
        <v>20.277777777777779</v>
      </c>
      <c r="F1175" s="12">
        <v>73</v>
      </c>
      <c r="G1175" s="17">
        <f t="shared" si="302"/>
        <v>0.37500000000000039</v>
      </c>
      <c r="H1175" s="17">
        <f t="shared" si="303"/>
        <v>1.3500000000000014</v>
      </c>
      <c r="I1175" s="27">
        <f t="shared" si="288"/>
        <v>545.62500000000057</v>
      </c>
      <c r="J1175" s="27">
        <f t="shared" si="289"/>
        <v>285.471</v>
      </c>
      <c r="K1175" s="27">
        <f t="shared" si="290"/>
        <v>174.10585194830247</v>
      </c>
      <c r="L1175" s="27">
        <f t="shared" si="298"/>
        <v>1005.2018519483031</v>
      </c>
      <c r="M1175" s="31">
        <f t="shared" si="299"/>
        <v>20.383259775618367</v>
      </c>
      <c r="N1175" s="28">
        <f t="shared" si="291"/>
        <v>0</v>
      </c>
      <c r="O1175" s="29" t="str">
        <f t="shared" si="292"/>
        <v>Not Braking</v>
      </c>
      <c r="P1175" s="36">
        <f t="shared" si="293"/>
        <v>20383.259775618368</v>
      </c>
      <c r="Q1175" s="36">
        <f>SUM(P$8:P1175)</f>
        <v>3749272.6577654439</v>
      </c>
      <c r="R1175" s="36">
        <f t="shared" si="300"/>
        <v>20383.259775618368</v>
      </c>
      <c r="S1175" s="36">
        <f>SUM(R$8:R1175)</f>
        <v>7024429.9312234186</v>
      </c>
      <c r="T1175" s="36">
        <f t="shared" si="301"/>
        <v>-3275157.2734579747</v>
      </c>
      <c r="U1175" s="17"/>
      <c r="V1175" s="24"/>
      <c r="BH1175">
        <f t="shared" si="294"/>
        <v>0</v>
      </c>
      <c r="BI1175">
        <f t="shared" si="295"/>
        <v>73</v>
      </c>
      <c r="BJ1175">
        <f t="shared" si="296"/>
        <v>20.277777777777779</v>
      </c>
    </row>
    <row r="1176" spans="2:62" x14ac:dyDescent="0.2">
      <c r="B1176" s="6" t="s">
        <v>27</v>
      </c>
      <c r="C1176" s="6">
        <v>1168</v>
      </c>
      <c r="D1176" s="6">
        <v>146</v>
      </c>
      <c r="E1176" s="2">
        <f t="shared" si="297"/>
        <v>20.638888888888889</v>
      </c>
      <c r="F1176" s="12">
        <v>74.3</v>
      </c>
      <c r="G1176" s="17">
        <f t="shared" si="302"/>
        <v>0.44444444444444481</v>
      </c>
      <c r="H1176" s="17">
        <f t="shared" si="303"/>
        <v>1.6000000000000014</v>
      </c>
      <c r="I1176" s="27">
        <f t="shared" si="288"/>
        <v>646.6666666666672</v>
      </c>
      <c r="J1176" s="27">
        <f t="shared" si="289"/>
        <v>285.471</v>
      </c>
      <c r="K1176" s="27">
        <f t="shared" si="290"/>
        <v>180.36209694540898</v>
      </c>
      <c r="L1176" s="27">
        <f t="shared" si="298"/>
        <v>1112.4997636120761</v>
      </c>
      <c r="M1176" s="31">
        <f t="shared" si="299"/>
        <v>22.960759010104795</v>
      </c>
      <c r="N1176" s="28">
        <f t="shared" si="291"/>
        <v>0</v>
      </c>
      <c r="O1176" s="29" t="str">
        <f t="shared" si="292"/>
        <v>Not Braking</v>
      </c>
      <c r="P1176" s="36">
        <f t="shared" si="293"/>
        <v>22960.759010104794</v>
      </c>
      <c r="Q1176" s="36">
        <f>SUM(P$8:P1176)</f>
        <v>3772233.4167755488</v>
      </c>
      <c r="R1176" s="36">
        <f t="shared" si="300"/>
        <v>22960.759010104794</v>
      </c>
      <c r="S1176" s="36">
        <f>SUM(R$8:R1176)</f>
        <v>7047390.690233523</v>
      </c>
      <c r="T1176" s="36">
        <f t="shared" si="301"/>
        <v>-3275157.2734579742</v>
      </c>
      <c r="U1176" s="17"/>
      <c r="V1176" s="24"/>
      <c r="BH1176">
        <f t="shared" si="294"/>
        <v>0</v>
      </c>
      <c r="BI1176">
        <f t="shared" si="295"/>
        <v>74.3</v>
      </c>
      <c r="BJ1176">
        <f t="shared" si="296"/>
        <v>20.638888888888889</v>
      </c>
    </row>
    <row r="1177" spans="2:62" x14ac:dyDescent="0.2">
      <c r="B1177" s="6" t="s">
        <v>27</v>
      </c>
      <c r="C1177" s="6">
        <v>1169</v>
      </c>
      <c r="D1177" s="6">
        <v>147</v>
      </c>
      <c r="E1177" s="2">
        <f t="shared" si="297"/>
        <v>21.166666666666668</v>
      </c>
      <c r="F1177" s="12">
        <v>76.2</v>
      </c>
      <c r="G1177" s="17">
        <f t="shared" si="302"/>
        <v>0.50000000000000122</v>
      </c>
      <c r="H1177" s="17">
        <f t="shared" si="303"/>
        <v>1.8000000000000043</v>
      </c>
      <c r="I1177" s="27">
        <f t="shared" si="288"/>
        <v>727.50000000000182</v>
      </c>
      <c r="J1177" s="27">
        <f t="shared" si="289"/>
        <v>285.471</v>
      </c>
      <c r="K1177" s="27">
        <f t="shared" si="290"/>
        <v>189.70448170138891</v>
      </c>
      <c r="L1177" s="27">
        <f t="shared" si="298"/>
        <v>1202.6754817013907</v>
      </c>
      <c r="M1177" s="31">
        <f t="shared" si="299"/>
        <v>25.456631029346106</v>
      </c>
      <c r="N1177" s="28">
        <f t="shared" si="291"/>
        <v>0</v>
      </c>
      <c r="O1177" s="29" t="str">
        <f t="shared" si="292"/>
        <v>Not Braking</v>
      </c>
      <c r="P1177" s="36">
        <f t="shared" si="293"/>
        <v>25456.631029346107</v>
      </c>
      <c r="Q1177" s="36">
        <f>SUM(P$8:P1177)</f>
        <v>3797690.0478048949</v>
      </c>
      <c r="R1177" s="36">
        <f t="shared" si="300"/>
        <v>25456.631029346107</v>
      </c>
      <c r="S1177" s="36">
        <f>SUM(R$8:R1177)</f>
        <v>7072847.3212628691</v>
      </c>
      <c r="T1177" s="36">
        <f t="shared" si="301"/>
        <v>-3275157.2734579742</v>
      </c>
      <c r="U1177" s="17"/>
      <c r="V1177" s="24"/>
      <c r="BH1177">
        <f t="shared" si="294"/>
        <v>0</v>
      </c>
      <c r="BI1177">
        <f t="shared" si="295"/>
        <v>76.2</v>
      </c>
      <c r="BJ1177">
        <f t="shared" si="296"/>
        <v>21.166666666666668</v>
      </c>
    </row>
    <row r="1178" spans="2:62" x14ac:dyDescent="0.2">
      <c r="B1178" s="6" t="s">
        <v>27</v>
      </c>
      <c r="C1178" s="6">
        <v>1170</v>
      </c>
      <c r="D1178" s="6">
        <v>148</v>
      </c>
      <c r="E1178" s="2">
        <f t="shared" si="297"/>
        <v>21.638888888888889</v>
      </c>
      <c r="F1178" s="12">
        <v>77.900000000000006</v>
      </c>
      <c r="G1178" s="17">
        <f t="shared" si="302"/>
        <v>0.45833333333333293</v>
      </c>
      <c r="H1178" s="17">
        <f t="shared" si="303"/>
        <v>1.6499999999999986</v>
      </c>
      <c r="I1178" s="27">
        <f t="shared" si="288"/>
        <v>666.87499999999943</v>
      </c>
      <c r="J1178" s="27">
        <f t="shared" si="289"/>
        <v>285.471</v>
      </c>
      <c r="K1178" s="27">
        <f t="shared" si="290"/>
        <v>198.26340645929787</v>
      </c>
      <c r="L1178" s="27">
        <f t="shared" si="298"/>
        <v>1150.6094064592974</v>
      </c>
      <c r="M1178" s="31">
        <f t="shared" si="299"/>
        <v>24.89790910088313</v>
      </c>
      <c r="N1178" s="28">
        <f t="shared" si="291"/>
        <v>0</v>
      </c>
      <c r="O1178" s="29" t="str">
        <f t="shared" si="292"/>
        <v>Not Braking</v>
      </c>
      <c r="P1178" s="36">
        <f t="shared" si="293"/>
        <v>24897.909100883131</v>
      </c>
      <c r="Q1178" s="36">
        <f>SUM(P$8:P1178)</f>
        <v>3822587.956905778</v>
      </c>
      <c r="R1178" s="36">
        <f t="shared" si="300"/>
        <v>24897.909100883131</v>
      </c>
      <c r="S1178" s="36">
        <f>SUM(R$8:R1178)</f>
        <v>7097745.2303637518</v>
      </c>
      <c r="T1178" s="36">
        <f t="shared" si="301"/>
        <v>-3275157.2734579737</v>
      </c>
      <c r="U1178" s="17"/>
      <c r="V1178" s="24"/>
      <c r="BH1178">
        <f t="shared" si="294"/>
        <v>0</v>
      </c>
      <c r="BI1178">
        <f t="shared" si="295"/>
        <v>77.900000000000006</v>
      </c>
      <c r="BJ1178">
        <f t="shared" si="296"/>
        <v>21.638888888888889</v>
      </c>
    </row>
    <row r="1179" spans="2:62" x14ac:dyDescent="0.2">
      <c r="B1179" s="6" t="s">
        <v>27</v>
      </c>
      <c r="C1179" s="6">
        <v>1171</v>
      </c>
      <c r="D1179" s="6">
        <v>149</v>
      </c>
      <c r="E1179" s="2">
        <f t="shared" si="297"/>
        <v>22.083333333333332</v>
      </c>
      <c r="F1179" s="12">
        <v>79.5</v>
      </c>
      <c r="G1179" s="17">
        <f t="shared" si="302"/>
        <v>0.43055555555555475</v>
      </c>
      <c r="H1179" s="17">
        <f t="shared" si="303"/>
        <v>1.5499999999999972</v>
      </c>
      <c r="I1179" s="27">
        <f t="shared" si="288"/>
        <v>626.45833333333212</v>
      </c>
      <c r="J1179" s="27">
        <f t="shared" si="289"/>
        <v>285.471</v>
      </c>
      <c r="K1179" s="27">
        <f t="shared" si="290"/>
        <v>206.49137000868055</v>
      </c>
      <c r="L1179" s="27">
        <f t="shared" si="298"/>
        <v>1118.4207033420125</v>
      </c>
      <c r="M1179" s="31">
        <f t="shared" si="299"/>
        <v>24.698457198802775</v>
      </c>
      <c r="N1179" s="28">
        <f t="shared" si="291"/>
        <v>0</v>
      </c>
      <c r="O1179" s="29" t="str">
        <f t="shared" si="292"/>
        <v>Not Braking</v>
      </c>
      <c r="P1179" s="36">
        <f t="shared" si="293"/>
        <v>24698.457198802775</v>
      </c>
      <c r="Q1179" s="36">
        <f>SUM(P$8:P1179)</f>
        <v>3847286.4141045809</v>
      </c>
      <c r="R1179" s="36">
        <f t="shared" si="300"/>
        <v>24698.457198802775</v>
      </c>
      <c r="S1179" s="36">
        <f>SUM(R$8:R1179)</f>
        <v>7122443.6875625541</v>
      </c>
      <c r="T1179" s="36">
        <f t="shared" si="301"/>
        <v>-3275157.2734579733</v>
      </c>
      <c r="U1179" s="17"/>
      <c r="V1179" s="24"/>
      <c r="BH1179">
        <f t="shared" si="294"/>
        <v>0</v>
      </c>
      <c r="BI1179">
        <f t="shared" si="295"/>
        <v>79.5</v>
      </c>
      <c r="BJ1179">
        <f t="shared" si="296"/>
        <v>22.083333333333332</v>
      </c>
    </row>
    <row r="1180" spans="2:62" x14ac:dyDescent="0.2">
      <c r="B1180" s="6" t="s">
        <v>27</v>
      </c>
      <c r="C1180" s="6">
        <v>1172</v>
      </c>
      <c r="D1180" s="6">
        <v>150</v>
      </c>
      <c r="E1180" s="2">
        <f t="shared" si="297"/>
        <v>22.5</v>
      </c>
      <c r="F1180" s="12">
        <v>81</v>
      </c>
      <c r="G1180" s="17">
        <f t="shared" si="302"/>
        <v>0.38888888888888851</v>
      </c>
      <c r="H1180" s="17">
        <f t="shared" si="303"/>
        <v>1.3999999999999986</v>
      </c>
      <c r="I1180" s="27">
        <f t="shared" si="288"/>
        <v>565.8333333333328</v>
      </c>
      <c r="J1180" s="27">
        <f t="shared" si="289"/>
        <v>285.471</v>
      </c>
      <c r="K1180" s="27">
        <f t="shared" si="290"/>
        <v>214.3570078125</v>
      </c>
      <c r="L1180" s="27">
        <f t="shared" si="298"/>
        <v>1065.6613411458329</v>
      </c>
      <c r="M1180" s="31">
        <f t="shared" si="299"/>
        <v>23.977380175781239</v>
      </c>
      <c r="N1180" s="28">
        <f t="shared" si="291"/>
        <v>0</v>
      </c>
      <c r="O1180" s="29" t="str">
        <f t="shared" si="292"/>
        <v>Not Braking</v>
      </c>
      <c r="P1180" s="36">
        <f t="shared" si="293"/>
        <v>23977.38017578124</v>
      </c>
      <c r="Q1180" s="36">
        <f>SUM(P$8:P1180)</f>
        <v>3871263.7942803623</v>
      </c>
      <c r="R1180" s="36">
        <f t="shared" si="300"/>
        <v>23977.38017578124</v>
      </c>
      <c r="S1180" s="36">
        <f>SUM(R$8:R1180)</f>
        <v>7146421.0677383356</v>
      </c>
      <c r="T1180" s="36">
        <f t="shared" si="301"/>
        <v>-3275157.2734579733</v>
      </c>
      <c r="U1180" s="17"/>
      <c r="V1180" s="24"/>
      <c r="BH1180">
        <f t="shared" si="294"/>
        <v>0</v>
      </c>
      <c r="BI1180">
        <f t="shared" si="295"/>
        <v>81</v>
      </c>
      <c r="BJ1180">
        <f t="shared" si="296"/>
        <v>22.5</v>
      </c>
    </row>
    <row r="1181" spans="2:62" x14ac:dyDescent="0.2">
      <c r="B1181" s="6" t="s">
        <v>27</v>
      </c>
      <c r="C1181" s="6">
        <v>1173</v>
      </c>
      <c r="D1181" s="6">
        <v>151</v>
      </c>
      <c r="E1181" s="2">
        <f t="shared" si="297"/>
        <v>22.861111111111111</v>
      </c>
      <c r="F1181" s="12">
        <v>82.3</v>
      </c>
      <c r="G1181" s="17">
        <f t="shared" si="302"/>
        <v>0.34722222222222221</v>
      </c>
      <c r="H1181" s="17">
        <f t="shared" si="303"/>
        <v>1.25</v>
      </c>
      <c r="I1181" s="27">
        <f t="shared" si="288"/>
        <v>505.20833333333331</v>
      </c>
      <c r="J1181" s="27">
        <f t="shared" si="289"/>
        <v>285.471</v>
      </c>
      <c r="K1181" s="27">
        <f t="shared" si="290"/>
        <v>221.29281777874229</v>
      </c>
      <c r="L1181" s="27">
        <f t="shared" si="298"/>
        <v>1011.9721511120756</v>
      </c>
      <c r="M1181" s="31">
        <f t="shared" si="299"/>
        <v>23.134807787923283</v>
      </c>
      <c r="N1181" s="28">
        <f t="shared" si="291"/>
        <v>0</v>
      </c>
      <c r="O1181" s="29" t="str">
        <f t="shared" si="292"/>
        <v>Not Braking</v>
      </c>
      <c r="P1181" s="36">
        <f t="shared" si="293"/>
        <v>23134.807787923284</v>
      </c>
      <c r="Q1181" s="36">
        <f>SUM(P$8:P1181)</f>
        <v>3894398.6020682855</v>
      </c>
      <c r="R1181" s="36">
        <f t="shared" si="300"/>
        <v>23134.807787923284</v>
      </c>
      <c r="S1181" s="36">
        <f>SUM(R$8:R1181)</f>
        <v>7169555.8755262587</v>
      </c>
      <c r="T1181" s="36">
        <f t="shared" si="301"/>
        <v>-3275157.2734579733</v>
      </c>
      <c r="U1181" s="17"/>
      <c r="V1181" s="24"/>
      <c r="BH1181">
        <f t="shared" si="294"/>
        <v>0</v>
      </c>
      <c r="BI1181">
        <f t="shared" si="295"/>
        <v>82.3</v>
      </c>
      <c r="BJ1181">
        <f t="shared" si="296"/>
        <v>22.861111111111111</v>
      </c>
    </row>
    <row r="1182" spans="2:62" x14ac:dyDescent="0.2">
      <c r="B1182" s="6" t="s">
        <v>27</v>
      </c>
      <c r="C1182" s="6">
        <v>1174</v>
      </c>
      <c r="D1182" s="6">
        <v>152</v>
      </c>
      <c r="E1182" s="2">
        <f t="shared" si="297"/>
        <v>23.194444444444443</v>
      </c>
      <c r="F1182" s="12">
        <v>83.5</v>
      </c>
      <c r="G1182" s="17">
        <f t="shared" si="302"/>
        <v>0.31944444444444403</v>
      </c>
      <c r="H1182" s="17">
        <f t="shared" si="303"/>
        <v>1.1499999999999986</v>
      </c>
      <c r="I1182" s="27">
        <f t="shared" si="288"/>
        <v>464.79166666666606</v>
      </c>
      <c r="J1182" s="27">
        <f t="shared" si="289"/>
        <v>285.471</v>
      </c>
      <c r="K1182" s="27">
        <f t="shared" si="290"/>
        <v>227.79311807966818</v>
      </c>
      <c r="L1182" s="27">
        <f t="shared" si="298"/>
        <v>978.05578474633421</v>
      </c>
      <c r="M1182" s="31">
        <f t="shared" si="299"/>
        <v>22.685460562866364</v>
      </c>
      <c r="N1182" s="28">
        <f t="shared" si="291"/>
        <v>0</v>
      </c>
      <c r="O1182" s="29" t="str">
        <f t="shared" si="292"/>
        <v>Not Braking</v>
      </c>
      <c r="P1182" s="36">
        <f t="shared" si="293"/>
        <v>22685.460562866363</v>
      </c>
      <c r="Q1182" s="36">
        <f>SUM(P$8:P1182)</f>
        <v>3917084.0626311516</v>
      </c>
      <c r="R1182" s="36">
        <f t="shared" si="300"/>
        <v>22685.460562866363</v>
      </c>
      <c r="S1182" s="36">
        <f>SUM(R$8:R1182)</f>
        <v>7192241.3360891249</v>
      </c>
      <c r="T1182" s="36">
        <f t="shared" si="301"/>
        <v>-3275157.2734579733</v>
      </c>
      <c r="U1182" s="17"/>
      <c r="V1182" s="24"/>
      <c r="BH1182">
        <f t="shared" si="294"/>
        <v>0</v>
      </c>
      <c r="BI1182">
        <f t="shared" si="295"/>
        <v>83.5</v>
      </c>
      <c r="BJ1182">
        <f t="shared" si="296"/>
        <v>23.194444444444443</v>
      </c>
    </row>
    <row r="1183" spans="2:62" x14ac:dyDescent="0.2">
      <c r="B1183" s="6" t="s">
        <v>27</v>
      </c>
      <c r="C1183" s="6">
        <v>1175</v>
      </c>
      <c r="D1183" s="6">
        <v>153</v>
      </c>
      <c r="E1183" s="2">
        <f t="shared" si="297"/>
        <v>23.5</v>
      </c>
      <c r="F1183" s="12">
        <v>84.6</v>
      </c>
      <c r="G1183" s="17">
        <f t="shared" si="302"/>
        <v>0.27777777777777779</v>
      </c>
      <c r="H1183" s="17">
        <f t="shared" si="303"/>
        <v>1</v>
      </c>
      <c r="I1183" s="27">
        <f t="shared" si="288"/>
        <v>404.16666666666669</v>
      </c>
      <c r="J1183" s="27">
        <f t="shared" si="289"/>
        <v>285.471</v>
      </c>
      <c r="K1183" s="27">
        <f t="shared" si="290"/>
        <v>233.83438531250002</v>
      </c>
      <c r="L1183" s="27">
        <f t="shared" si="298"/>
        <v>923.47205197916674</v>
      </c>
      <c r="M1183" s="31">
        <f t="shared" si="299"/>
        <v>21.701593221510418</v>
      </c>
      <c r="N1183" s="28">
        <f t="shared" si="291"/>
        <v>0</v>
      </c>
      <c r="O1183" s="29" t="str">
        <f t="shared" si="292"/>
        <v>Not Braking</v>
      </c>
      <c r="P1183" s="36">
        <f t="shared" si="293"/>
        <v>21701.593221510419</v>
      </c>
      <c r="Q1183" s="36">
        <f>SUM(P$8:P1183)</f>
        <v>3938785.6558526619</v>
      </c>
      <c r="R1183" s="36">
        <f t="shared" si="300"/>
        <v>21701.593221510419</v>
      </c>
      <c r="S1183" s="36">
        <f>SUM(R$8:R1183)</f>
        <v>7213942.9293106357</v>
      </c>
      <c r="T1183" s="36">
        <f t="shared" si="301"/>
        <v>-3275157.2734579737</v>
      </c>
      <c r="U1183" s="17"/>
      <c r="V1183" s="24"/>
      <c r="BH1183">
        <f t="shared" si="294"/>
        <v>0</v>
      </c>
      <c r="BI1183">
        <f t="shared" si="295"/>
        <v>84.6</v>
      </c>
      <c r="BJ1183">
        <f t="shared" si="296"/>
        <v>23.499999999999996</v>
      </c>
    </row>
    <row r="1184" spans="2:62" x14ac:dyDescent="0.2">
      <c r="B1184" s="6" t="s">
        <v>27</v>
      </c>
      <c r="C1184" s="6">
        <v>1176</v>
      </c>
      <c r="D1184" s="6">
        <v>154</v>
      </c>
      <c r="E1184" s="2">
        <f t="shared" si="297"/>
        <v>23.75</v>
      </c>
      <c r="F1184" s="12">
        <v>85.5</v>
      </c>
      <c r="G1184" s="17">
        <f t="shared" si="302"/>
        <v>0.23611111111111149</v>
      </c>
      <c r="H1184" s="17">
        <f t="shared" si="303"/>
        <v>0.85000000000000142</v>
      </c>
      <c r="I1184" s="27">
        <f t="shared" si="288"/>
        <v>343.5416666666672</v>
      </c>
      <c r="J1184" s="27">
        <f t="shared" si="289"/>
        <v>285.471</v>
      </c>
      <c r="K1184" s="27">
        <f t="shared" si="290"/>
        <v>238.836048828125</v>
      </c>
      <c r="L1184" s="27">
        <f t="shared" si="298"/>
        <v>867.84871549479226</v>
      </c>
      <c r="M1184" s="31">
        <f t="shared" si="299"/>
        <v>20.611406993001317</v>
      </c>
      <c r="N1184" s="28">
        <f t="shared" si="291"/>
        <v>0</v>
      </c>
      <c r="O1184" s="29" t="str">
        <f t="shared" si="292"/>
        <v>Not Braking</v>
      </c>
      <c r="P1184" s="36">
        <f t="shared" si="293"/>
        <v>20611.406993001317</v>
      </c>
      <c r="Q1184" s="36">
        <f>SUM(P$8:P1184)</f>
        <v>3959397.0628456632</v>
      </c>
      <c r="R1184" s="36">
        <f t="shared" si="300"/>
        <v>20611.406993001317</v>
      </c>
      <c r="S1184" s="36">
        <f>SUM(R$8:R1184)</f>
        <v>7234554.3363036374</v>
      </c>
      <c r="T1184" s="36">
        <f t="shared" si="301"/>
        <v>-3275157.2734579742</v>
      </c>
      <c r="U1184" s="17"/>
      <c r="V1184" s="24"/>
      <c r="BH1184">
        <f t="shared" si="294"/>
        <v>0</v>
      </c>
      <c r="BI1184">
        <f t="shared" si="295"/>
        <v>85.5</v>
      </c>
      <c r="BJ1184">
        <f t="shared" si="296"/>
        <v>23.75</v>
      </c>
    </row>
    <row r="1185" spans="2:62" x14ac:dyDescent="0.2">
      <c r="B1185" s="6" t="s">
        <v>27</v>
      </c>
      <c r="C1185" s="6">
        <v>1177</v>
      </c>
      <c r="D1185" s="6">
        <v>155</v>
      </c>
      <c r="E1185" s="2">
        <f t="shared" si="297"/>
        <v>23.972222222222221</v>
      </c>
      <c r="F1185" s="12">
        <v>86.3</v>
      </c>
      <c r="G1185" s="17">
        <f t="shared" si="302"/>
        <v>0.22222222222222143</v>
      </c>
      <c r="H1185" s="17">
        <f t="shared" si="303"/>
        <v>0.79999999999999716</v>
      </c>
      <c r="I1185" s="27">
        <f t="shared" si="288"/>
        <v>323.33333333333218</v>
      </c>
      <c r="J1185" s="27">
        <f t="shared" si="289"/>
        <v>285.471</v>
      </c>
      <c r="K1185" s="27">
        <f t="shared" si="290"/>
        <v>243.32640504726078</v>
      </c>
      <c r="L1185" s="27">
        <f t="shared" si="298"/>
        <v>852.1307383805929</v>
      </c>
      <c r="M1185" s="31">
        <f t="shared" si="299"/>
        <v>20.427467422845879</v>
      </c>
      <c r="N1185" s="28">
        <f t="shared" si="291"/>
        <v>0</v>
      </c>
      <c r="O1185" s="29" t="str">
        <f t="shared" si="292"/>
        <v>Not Braking</v>
      </c>
      <c r="P1185" s="36">
        <f t="shared" si="293"/>
        <v>20427.467422845879</v>
      </c>
      <c r="Q1185" s="36">
        <f>SUM(P$8:P1185)</f>
        <v>3979824.5302685089</v>
      </c>
      <c r="R1185" s="36">
        <f t="shared" si="300"/>
        <v>20427.467422845879</v>
      </c>
      <c r="S1185" s="36">
        <f>SUM(R$8:R1185)</f>
        <v>7254981.8037264831</v>
      </c>
      <c r="T1185" s="36">
        <f t="shared" si="301"/>
        <v>-3275157.2734579742</v>
      </c>
      <c r="U1185" s="17"/>
      <c r="V1185" s="24"/>
      <c r="BH1185">
        <f t="shared" si="294"/>
        <v>0</v>
      </c>
      <c r="BI1185">
        <f t="shared" si="295"/>
        <v>86.3</v>
      </c>
      <c r="BJ1185">
        <f t="shared" si="296"/>
        <v>23.972222222222221</v>
      </c>
    </row>
    <row r="1186" spans="2:62" x14ac:dyDescent="0.2">
      <c r="B1186" s="6" t="s">
        <v>27</v>
      </c>
      <c r="C1186" s="6">
        <v>1178</v>
      </c>
      <c r="D1186" s="6">
        <v>156</v>
      </c>
      <c r="E1186" s="2">
        <f t="shared" si="297"/>
        <v>24.194444444444443</v>
      </c>
      <c r="F1186" s="12">
        <v>87.1</v>
      </c>
      <c r="G1186" s="17">
        <f t="shared" si="302"/>
        <v>0.24999999999999961</v>
      </c>
      <c r="H1186" s="17">
        <f t="shared" si="303"/>
        <v>0.89999999999999858</v>
      </c>
      <c r="I1186" s="27">
        <f t="shared" si="288"/>
        <v>363.74999999999943</v>
      </c>
      <c r="J1186" s="27">
        <f t="shared" si="289"/>
        <v>285.471</v>
      </c>
      <c r="K1186" s="27">
        <f t="shared" si="290"/>
        <v>247.85858064911264</v>
      </c>
      <c r="L1186" s="27">
        <f t="shared" si="298"/>
        <v>897.07958064911202</v>
      </c>
      <c r="M1186" s="31">
        <f t="shared" si="299"/>
        <v>21.70434207626046</v>
      </c>
      <c r="N1186" s="28">
        <f t="shared" si="291"/>
        <v>0</v>
      </c>
      <c r="O1186" s="29" t="str">
        <f t="shared" si="292"/>
        <v>Not Braking</v>
      </c>
      <c r="P1186" s="36">
        <f t="shared" si="293"/>
        <v>21704.342076260458</v>
      </c>
      <c r="Q1186" s="36">
        <f>SUM(P$8:P1186)</f>
        <v>4001528.8723447695</v>
      </c>
      <c r="R1186" s="36">
        <f t="shared" si="300"/>
        <v>21704.342076260458</v>
      </c>
      <c r="S1186" s="36">
        <f>SUM(R$8:R1186)</f>
        <v>7276686.1458027437</v>
      </c>
      <c r="T1186" s="36">
        <f t="shared" si="301"/>
        <v>-3275157.2734579742</v>
      </c>
      <c r="U1186" s="17"/>
      <c r="V1186" s="24"/>
      <c r="BH1186">
        <f t="shared" si="294"/>
        <v>0</v>
      </c>
      <c r="BI1186">
        <f t="shared" si="295"/>
        <v>87.1</v>
      </c>
      <c r="BJ1186">
        <f t="shared" si="296"/>
        <v>24.194444444444443</v>
      </c>
    </row>
    <row r="1187" spans="2:62" x14ac:dyDescent="0.2">
      <c r="B1187" s="6" t="s">
        <v>27</v>
      </c>
      <c r="C1187" s="6">
        <v>1179</v>
      </c>
      <c r="D1187" s="6">
        <v>157</v>
      </c>
      <c r="E1187" s="2">
        <f t="shared" si="297"/>
        <v>24.472222222222221</v>
      </c>
      <c r="F1187" s="12">
        <v>88.1</v>
      </c>
      <c r="G1187" s="17">
        <f t="shared" si="302"/>
        <v>0.27777777777777779</v>
      </c>
      <c r="H1187" s="17">
        <f t="shared" si="303"/>
        <v>1</v>
      </c>
      <c r="I1187" s="27">
        <f t="shared" si="288"/>
        <v>404.16666666666669</v>
      </c>
      <c r="J1187" s="27">
        <f t="shared" si="289"/>
        <v>285.471</v>
      </c>
      <c r="K1187" s="27">
        <f t="shared" si="290"/>
        <v>253.58260865837192</v>
      </c>
      <c r="L1187" s="27">
        <f t="shared" si="298"/>
        <v>943.22027532503853</v>
      </c>
      <c r="M1187" s="31">
        <f t="shared" si="299"/>
        <v>23.082696182259969</v>
      </c>
      <c r="N1187" s="28">
        <f t="shared" si="291"/>
        <v>0</v>
      </c>
      <c r="O1187" s="29" t="str">
        <f t="shared" si="292"/>
        <v>Not Braking</v>
      </c>
      <c r="P1187" s="36">
        <f t="shared" si="293"/>
        <v>23082.69618225997</v>
      </c>
      <c r="Q1187" s="36">
        <f>SUM(P$8:P1187)</f>
        <v>4024611.5685270294</v>
      </c>
      <c r="R1187" s="36">
        <f t="shared" si="300"/>
        <v>23082.69618225997</v>
      </c>
      <c r="S1187" s="36">
        <f>SUM(R$8:R1187)</f>
        <v>7299768.841985004</v>
      </c>
      <c r="T1187" s="36">
        <f t="shared" si="301"/>
        <v>-3275157.2734579747</v>
      </c>
      <c r="U1187" s="17"/>
      <c r="V1187" s="24"/>
      <c r="BH1187">
        <f t="shared" si="294"/>
        <v>0</v>
      </c>
      <c r="BI1187">
        <f t="shared" si="295"/>
        <v>88.1</v>
      </c>
      <c r="BJ1187">
        <f t="shared" si="296"/>
        <v>24.472222222222221</v>
      </c>
    </row>
    <row r="1188" spans="2:62" x14ac:dyDescent="0.2">
      <c r="B1188" s="6" t="s">
        <v>27</v>
      </c>
      <c r="C1188" s="6">
        <v>1180</v>
      </c>
      <c r="D1188" s="6">
        <v>158</v>
      </c>
      <c r="E1188" s="2">
        <f t="shared" si="297"/>
        <v>24.75</v>
      </c>
      <c r="F1188" s="12">
        <v>89.1</v>
      </c>
      <c r="G1188" s="17">
        <f t="shared" si="302"/>
        <v>0.27777777777777779</v>
      </c>
      <c r="H1188" s="17">
        <f t="shared" si="303"/>
        <v>1</v>
      </c>
      <c r="I1188" s="27">
        <f t="shared" si="288"/>
        <v>404.16666666666669</v>
      </c>
      <c r="J1188" s="27">
        <f t="shared" si="289"/>
        <v>285.471</v>
      </c>
      <c r="K1188" s="27">
        <f t="shared" si="290"/>
        <v>259.37197945312499</v>
      </c>
      <c r="L1188" s="27">
        <f t="shared" si="298"/>
        <v>949.0096461197918</v>
      </c>
      <c r="M1188" s="31">
        <f t="shared" si="299"/>
        <v>23.487988741464846</v>
      </c>
      <c r="N1188" s="28">
        <f t="shared" si="291"/>
        <v>0</v>
      </c>
      <c r="O1188" s="29" t="str">
        <f t="shared" si="292"/>
        <v>Not Braking</v>
      </c>
      <c r="P1188" s="36">
        <f t="shared" si="293"/>
        <v>23487.988741464847</v>
      </c>
      <c r="Q1188" s="36">
        <f>SUM(P$8:P1188)</f>
        <v>4048099.5572684943</v>
      </c>
      <c r="R1188" s="36">
        <f t="shared" si="300"/>
        <v>23487.988741464847</v>
      </c>
      <c r="S1188" s="36">
        <f>SUM(R$8:R1188)</f>
        <v>7323256.8307264689</v>
      </c>
      <c r="T1188" s="36">
        <f t="shared" si="301"/>
        <v>-3275157.2734579747</v>
      </c>
      <c r="U1188" s="17"/>
      <c r="V1188" s="24"/>
      <c r="BH1188">
        <f t="shared" si="294"/>
        <v>0</v>
      </c>
      <c r="BI1188">
        <f t="shared" si="295"/>
        <v>89.1</v>
      </c>
      <c r="BJ1188">
        <f t="shared" si="296"/>
        <v>24.749999999999996</v>
      </c>
    </row>
    <row r="1189" spans="2:62" x14ac:dyDescent="0.2">
      <c r="B1189" s="6" t="s">
        <v>27</v>
      </c>
      <c r="C1189" s="6">
        <v>1181</v>
      </c>
      <c r="D1189" s="6">
        <v>159</v>
      </c>
      <c r="E1189" s="2">
        <f t="shared" si="297"/>
        <v>25.027777777777779</v>
      </c>
      <c r="F1189" s="12">
        <v>90.1</v>
      </c>
      <c r="G1189" s="17">
        <f t="shared" si="302"/>
        <v>0.26388888888888967</v>
      </c>
      <c r="H1189" s="17">
        <f t="shared" si="303"/>
        <v>0.95000000000000284</v>
      </c>
      <c r="I1189" s="27">
        <f t="shared" si="288"/>
        <v>383.95833333333445</v>
      </c>
      <c r="J1189" s="27">
        <f t="shared" si="289"/>
        <v>285.471</v>
      </c>
      <c r="K1189" s="27">
        <f t="shared" si="290"/>
        <v>265.22669303337199</v>
      </c>
      <c r="L1189" s="27">
        <f t="shared" si="298"/>
        <v>934.65602636670633</v>
      </c>
      <c r="M1189" s="31">
        <f t="shared" si="299"/>
        <v>23.392363326566734</v>
      </c>
      <c r="N1189" s="28">
        <f t="shared" si="291"/>
        <v>0</v>
      </c>
      <c r="O1189" s="29" t="str">
        <f t="shared" si="292"/>
        <v>Not Braking</v>
      </c>
      <c r="P1189" s="36">
        <f t="shared" si="293"/>
        <v>23392.363326566734</v>
      </c>
      <c r="Q1189" s="36">
        <f>SUM(P$8:P1189)</f>
        <v>4071491.920595061</v>
      </c>
      <c r="R1189" s="36">
        <f t="shared" si="300"/>
        <v>23392.363326566734</v>
      </c>
      <c r="S1189" s="36">
        <f>SUM(R$8:R1189)</f>
        <v>7346649.1940530352</v>
      </c>
      <c r="T1189" s="36">
        <f t="shared" si="301"/>
        <v>-3275157.2734579742</v>
      </c>
      <c r="U1189" s="17"/>
      <c r="V1189" s="24"/>
      <c r="BH1189">
        <f t="shared" si="294"/>
        <v>0</v>
      </c>
      <c r="BI1189">
        <f t="shared" si="295"/>
        <v>90.1</v>
      </c>
      <c r="BJ1189">
        <f t="shared" si="296"/>
        <v>25.027777777777775</v>
      </c>
    </row>
    <row r="1190" spans="2:62" x14ac:dyDescent="0.2">
      <c r="B1190" s="6" t="s">
        <v>27</v>
      </c>
      <c r="C1190" s="6">
        <v>1182</v>
      </c>
      <c r="D1190" s="6">
        <v>160</v>
      </c>
      <c r="E1190" s="2">
        <f t="shared" si="297"/>
        <v>25.277777777777779</v>
      </c>
      <c r="F1190" s="12">
        <v>91</v>
      </c>
      <c r="G1190" s="17">
        <f t="shared" si="302"/>
        <v>0.2222222222222234</v>
      </c>
      <c r="H1190" s="17">
        <f t="shared" si="303"/>
        <v>0.80000000000000426</v>
      </c>
      <c r="I1190" s="27">
        <f t="shared" si="288"/>
        <v>323.33333333333508</v>
      </c>
      <c r="J1190" s="27">
        <f t="shared" si="289"/>
        <v>285.471</v>
      </c>
      <c r="K1190" s="27">
        <f t="shared" si="290"/>
        <v>270.55180333719136</v>
      </c>
      <c r="L1190" s="27">
        <f t="shared" si="298"/>
        <v>879.35613667052644</v>
      </c>
      <c r="M1190" s="31">
        <f t="shared" si="299"/>
        <v>22.228169010282752</v>
      </c>
      <c r="N1190" s="28">
        <f t="shared" si="291"/>
        <v>0</v>
      </c>
      <c r="O1190" s="29" t="str">
        <f t="shared" si="292"/>
        <v>Not Braking</v>
      </c>
      <c r="P1190" s="36">
        <f t="shared" si="293"/>
        <v>22228.169010282752</v>
      </c>
      <c r="Q1190" s="36">
        <f>SUM(P$8:P1190)</f>
        <v>4093720.089605344</v>
      </c>
      <c r="R1190" s="36">
        <f t="shared" si="300"/>
        <v>22228.169010282752</v>
      </c>
      <c r="S1190" s="36">
        <f>SUM(R$8:R1190)</f>
        <v>7368877.3630633177</v>
      </c>
      <c r="T1190" s="36">
        <f t="shared" si="301"/>
        <v>-3275157.2734579737</v>
      </c>
      <c r="U1190" s="17"/>
      <c r="V1190" s="24"/>
      <c r="BH1190">
        <f t="shared" si="294"/>
        <v>0</v>
      </c>
      <c r="BI1190">
        <f t="shared" si="295"/>
        <v>91</v>
      </c>
      <c r="BJ1190">
        <f t="shared" si="296"/>
        <v>25.277777777777779</v>
      </c>
    </row>
    <row r="1191" spans="2:62" x14ac:dyDescent="0.2">
      <c r="B1191" s="6" t="s">
        <v>27</v>
      </c>
      <c r="C1191" s="6">
        <v>1183</v>
      </c>
      <c r="D1191" s="6">
        <v>161</v>
      </c>
      <c r="E1191" s="2">
        <f t="shared" si="297"/>
        <v>25.472222222222221</v>
      </c>
      <c r="F1191" s="12">
        <v>91.7</v>
      </c>
      <c r="G1191" s="17">
        <f t="shared" si="302"/>
        <v>0.18055555555555516</v>
      </c>
      <c r="H1191" s="17">
        <f t="shared" si="303"/>
        <v>0.64999999999999858</v>
      </c>
      <c r="I1191" s="27">
        <f t="shared" si="288"/>
        <v>262.70833333333275</v>
      </c>
      <c r="J1191" s="27">
        <f t="shared" si="289"/>
        <v>285.471</v>
      </c>
      <c r="K1191" s="27">
        <f t="shared" si="290"/>
        <v>274.73014775559415</v>
      </c>
      <c r="L1191" s="27">
        <f t="shared" si="298"/>
        <v>822.9094810889269</v>
      </c>
      <c r="M1191" s="31">
        <f t="shared" si="299"/>
        <v>20.96133317107072</v>
      </c>
      <c r="N1191" s="28">
        <f t="shared" si="291"/>
        <v>0</v>
      </c>
      <c r="O1191" s="29" t="str">
        <f t="shared" si="292"/>
        <v>Not Braking</v>
      </c>
      <c r="P1191" s="36">
        <f t="shared" si="293"/>
        <v>20961.333171070721</v>
      </c>
      <c r="Q1191" s="36">
        <f>SUM(P$8:P1191)</f>
        <v>4114681.4227764145</v>
      </c>
      <c r="R1191" s="36">
        <f t="shared" si="300"/>
        <v>20961.333171070721</v>
      </c>
      <c r="S1191" s="36">
        <f>SUM(R$8:R1191)</f>
        <v>7389838.6962343883</v>
      </c>
      <c r="T1191" s="36">
        <f t="shared" si="301"/>
        <v>-3275157.2734579737</v>
      </c>
      <c r="U1191" s="17"/>
      <c r="V1191" s="24"/>
      <c r="BH1191">
        <f t="shared" si="294"/>
        <v>0</v>
      </c>
      <c r="BI1191">
        <f t="shared" si="295"/>
        <v>91.7</v>
      </c>
      <c r="BJ1191">
        <f t="shared" si="296"/>
        <v>25.472222222222221</v>
      </c>
    </row>
    <row r="1192" spans="2:62" x14ac:dyDescent="0.2">
      <c r="B1192" s="6" t="s">
        <v>27</v>
      </c>
      <c r="C1192" s="6">
        <v>1184</v>
      </c>
      <c r="D1192" s="6">
        <v>162</v>
      </c>
      <c r="E1192" s="2">
        <f t="shared" si="297"/>
        <v>25.638888888888889</v>
      </c>
      <c r="F1192" s="12">
        <v>92.3</v>
      </c>
      <c r="G1192" s="17">
        <f t="shared" si="302"/>
        <v>0.15277777777777699</v>
      </c>
      <c r="H1192" s="17">
        <f t="shared" si="303"/>
        <v>0.54999999999999716</v>
      </c>
      <c r="I1192" s="27">
        <f t="shared" si="288"/>
        <v>222.29166666666552</v>
      </c>
      <c r="J1192" s="27">
        <f t="shared" si="289"/>
        <v>285.471</v>
      </c>
      <c r="K1192" s="27">
        <f t="shared" si="290"/>
        <v>278.33706951485345</v>
      </c>
      <c r="L1192" s="27">
        <f t="shared" si="298"/>
        <v>786.09973618151901</v>
      </c>
      <c r="M1192" s="31">
        <f t="shared" si="299"/>
        <v>20.154723791542835</v>
      </c>
      <c r="N1192" s="28">
        <f t="shared" si="291"/>
        <v>0</v>
      </c>
      <c r="O1192" s="29" t="str">
        <f t="shared" si="292"/>
        <v>Not Braking</v>
      </c>
      <c r="P1192" s="36">
        <f t="shared" si="293"/>
        <v>20154.723791542834</v>
      </c>
      <c r="Q1192" s="36">
        <f>SUM(P$8:P1192)</f>
        <v>4134836.1465679575</v>
      </c>
      <c r="R1192" s="36">
        <f t="shared" si="300"/>
        <v>20154.723791542834</v>
      </c>
      <c r="S1192" s="36">
        <f>SUM(R$8:R1192)</f>
        <v>7409993.4200259307</v>
      </c>
      <c r="T1192" s="36">
        <f t="shared" si="301"/>
        <v>-3275157.2734579733</v>
      </c>
      <c r="U1192" s="17"/>
      <c r="V1192" s="24"/>
      <c r="BH1192">
        <f t="shared" si="294"/>
        <v>0</v>
      </c>
      <c r="BI1192">
        <f t="shared" si="295"/>
        <v>92.3</v>
      </c>
      <c r="BJ1192">
        <f t="shared" si="296"/>
        <v>25.638888888888886</v>
      </c>
    </row>
    <row r="1193" spans="2:62" x14ac:dyDescent="0.2">
      <c r="B1193" s="6" t="s">
        <v>27</v>
      </c>
      <c r="C1193" s="6">
        <v>1185</v>
      </c>
      <c r="D1193" s="6">
        <v>163</v>
      </c>
      <c r="E1193" s="2">
        <f t="shared" si="297"/>
        <v>25.777777777777779</v>
      </c>
      <c r="F1193" s="12">
        <v>92.8</v>
      </c>
      <c r="G1193" s="17">
        <f t="shared" si="302"/>
        <v>0.11111111111111072</v>
      </c>
      <c r="H1193" s="17">
        <f t="shared" si="303"/>
        <v>0.39999999999999858</v>
      </c>
      <c r="I1193" s="27">
        <f t="shared" si="288"/>
        <v>161.66666666666609</v>
      </c>
      <c r="J1193" s="27">
        <f t="shared" si="289"/>
        <v>285.471</v>
      </c>
      <c r="K1193" s="27">
        <f t="shared" si="290"/>
        <v>281.36080691358029</v>
      </c>
      <c r="L1193" s="27">
        <f t="shared" si="298"/>
        <v>728.49847358024635</v>
      </c>
      <c r="M1193" s="31">
        <f t="shared" si="299"/>
        <v>18.779071763401905</v>
      </c>
      <c r="N1193" s="28">
        <f t="shared" si="291"/>
        <v>0</v>
      </c>
      <c r="O1193" s="29" t="str">
        <f t="shared" si="292"/>
        <v>Not Braking</v>
      </c>
      <c r="P1193" s="36">
        <f t="shared" si="293"/>
        <v>18779.071763401906</v>
      </c>
      <c r="Q1193" s="36">
        <f>SUM(P$8:P1193)</f>
        <v>4153615.2183313593</v>
      </c>
      <c r="R1193" s="36">
        <f t="shared" si="300"/>
        <v>18779.071763401906</v>
      </c>
      <c r="S1193" s="36">
        <f>SUM(R$8:R1193)</f>
        <v>7428772.4917893326</v>
      </c>
      <c r="T1193" s="36">
        <f t="shared" si="301"/>
        <v>-3275157.2734579733</v>
      </c>
      <c r="U1193" s="17"/>
      <c r="V1193" s="24"/>
      <c r="BH1193">
        <f t="shared" si="294"/>
        <v>0</v>
      </c>
      <c r="BI1193">
        <f t="shared" si="295"/>
        <v>92.8</v>
      </c>
      <c r="BJ1193">
        <f t="shared" si="296"/>
        <v>25.777777777777775</v>
      </c>
    </row>
    <row r="1194" spans="2:62" x14ac:dyDescent="0.2">
      <c r="B1194" s="6" t="s">
        <v>27</v>
      </c>
      <c r="C1194" s="6">
        <v>1186</v>
      </c>
      <c r="D1194" s="6">
        <v>164</v>
      </c>
      <c r="E1194" s="2">
        <f t="shared" si="297"/>
        <v>25.861111111111111</v>
      </c>
      <c r="F1194" s="12">
        <v>93.1</v>
      </c>
      <c r="G1194" s="17">
        <f t="shared" si="302"/>
        <v>4.1666666666666269E-2</v>
      </c>
      <c r="H1194" s="17">
        <f t="shared" si="303"/>
        <v>0.14999999999999858</v>
      </c>
      <c r="I1194" s="27">
        <f t="shared" si="288"/>
        <v>60.624999999999424</v>
      </c>
      <c r="J1194" s="27">
        <f t="shared" si="289"/>
        <v>285.471</v>
      </c>
      <c r="K1194" s="27">
        <f t="shared" si="290"/>
        <v>283.18289048707561</v>
      </c>
      <c r="L1194" s="27">
        <f t="shared" si="298"/>
        <v>629.27889048707505</v>
      </c>
      <c r="M1194" s="31">
        <f t="shared" si="299"/>
        <v>16.273851306762968</v>
      </c>
      <c r="N1194" s="28">
        <f t="shared" si="291"/>
        <v>0</v>
      </c>
      <c r="O1194" s="29" t="str">
        <f t="shared" si="292"/>
        <v>Not Braking</v>
      </c>
      <c r="P1194" s="36">
        <f t="shared" si="293"/>
        <v>16273.851306762968</v>
      </c>
      <c r="Q1194" s="36">
        <f>SUM(P$8:P1194)</f>
        <v>4169889.0696381223</v>
      </c>
      <c r="R1194" s="36">
        <f t="shared" si="300"/>
        <v>16273.851306762968</v>
      </c>
      <c r="S1194" s="36">
        <f>SUM(R$8:R1194)</f>
        <v>7445046.3430960951</v>
      </c>
      <c r="T1194" s="36">
        <f t="shared" si="301"/>
        <v>-3275157.2734579728</v>
      </c>
      <c r="U1194" s="17"/>
      <c r="V1194" s="24"/>
      <c r="BH1194">
        <f t="shared" si="294"/>
        <v>0</v>
      </c>
      <c r="BI1194">
        <f t="shared" si="295"/>
        <v>93.1</v>
      </c>
      <c r="BJ1194">
        <f t="shared" si="296"/>
        <v>25.861111111111107</v>
      </c>
    </row>
    <row r="1195" spans="2:62" x14ac:dyDescent="0.2">
      <c r="B1195" s="6" t="s">
        <v>27</v>
      </c>
      <c r="C1195" s="6">
        <v>1187</v>
      </c>
      <c r="D1195" s="6">
        <v>165</v>
      </c>
      <c r="E1195" s="2">
        <f t="shared" si="297"/>
        <v>25.861111111111111</v>
      </c>
      <c r="F1195" s="12">
        <v>93.1</v>
      </c>
      <c r="G1195" s="17">
        <f t="shared" si="302"/>
        <v>0</v>
      </c>
      <c r="H1195" s="17">
        <f t="shared" si="303"/>
        <v>0</v>
      </c>
      <c r="I1195" s="27">
        <f t="shared" si="288"/>
        <v>0</v>
      </c>
      <c r="J1195" s="27">
        <f t="shared" si="289"/>
        <v>285.471</v>
      </c>
      <c r="K1195" s="27">
        <f t="shared" si="290"/>
        <v>283.18289048707561</v>
      </c>
      <c r="L1195" s="27">
        <f t="shared" si="298"/>
        <v>568.65389048707561</v>
      </c>
      <c r="M1195" s="31">
        <f t="shared" si="299"/>
        <v>14.706021445651871</v>
      </c>
      <c r="N1195" s="28">
        <f t="shared" si="291"/>
        <v>0</v>
      </c>
      <c r="O1195" s="29" t="str">
        <f t="shared" si="292"/>
        <v>Not Braking</v>
      </c>
      <c r="P1195" s="36">
        <f t="shared" si="293"/>
        <v>14706.021445651872</v>
      </c>
      <c r="Q1195" s="36">
        <f>SUM(P$8:P1195)</f>
        <v>4184595.0910837743</v>
      </c>
      <c r="R1195" s="36">
        <f t="shared" si="300"/>
        <v>14706.021445651872</v>
      </c>
      <c r="S1195" s="36">
        <f>SUM(R$8:R1195)</f>
        <v>7459752.3645417467</v>
      </c>
      <c r="T1195" s="36">
        <f t="shared" si="301"/>
        <v>-3275157.2734579723</v>
      </c>
      <c r="U1195" s="17"/>
      <c r="V1195" s="24"/>
      <c r="BH1195">
        <f t="shared" si="294"/>
        <v>0</v>
      </c>
      <c r="BI1195">
        <f t="shared" si="295"/>
        <v>93.1</v>
      </c>
      <c r="BJ1195">
        <f t="shared" si="296"/>
        <v>25.861111111111107</v>
      </c>
    </row>
    <row r="1196" spans="2:62" x14ac:dyDescent="0.2">
      <c r="B1196" s="6" t="s">
        <v>27</v>
      </c>
      <c r="C1196" s="6">
        <v>1188</v>
      </c>
      <c r="D1196" s="6">
        <v>166</v>
      </c>
      <c r="E1196" s="2">
        <f t="shared" si="297"/>
        <v>25.861111111111111</v>
      </c>
      <c r="F1196" s="12">
        <v>93.1</v>
      </c>
      <c r="G1196" s="17">
        <f t="shared" si="302"/>
        <v>0</v>
      </c>
      <c r="H1196" s="17">
        <f t="shared" si="303"/>
        <v>0</v>
      </c>
      <c r="I1196" s="27">
        <f t="shared" si="288"/>
        <v>0</v>
      </c>
      <c r="J1196" s="27">
        <f t="shared" si="289"/>
        <v>285.471</v>
      </c>
      <c r="K1196" s="27">
        <f t="shared" si="290"/>
        <v>283.18289048707561</v>
      </c>
      <c r="L1196" s="27">
        <f t="shared" si="298"/>
        <v>568.65389048707561</v>
      </c>
      <c r="M1196" s="31">
        <f t="shared" si="299"/>
        <v>14.706021445651871</v>
      </c>
      <c r="N1196" s="28">
        <f t="shared" si="291"/>
        <v>0</v>
      </c>
      <c r="O1196" s="29" t="str">
        <f t="shared" si="292"/>
        <v>Not Braking</v>
      </c>
      <c r="P1196" s="36">
        <f t="shared" si="293"/>
        <v>14706.021445651872</v>
      </c>
      <c r="Q1196" s="36">
        <f>SUM(P$8:P1196)</f>
        <v>4199301.1125294259</v>
      </c>
      <c r="R1196" s="36">
        <f t="shared" si="300"/>
        <v>14706.021445651872</v>
      </c>
      <c r="S1196" s="36">
        <f>SUM(R$8:R1196)</f>
        <v>7474458.3859873982</v>
      </c>
      <c r="T1196" s="36">
        <f t="shared" si="301"/>
        <v>-3275157.2734579723</v>
      </c>
      <c r="U1196" s="17"/>
      <c r="V1196" s="24"/>
      <c r="BH1196">
        <f t="shared" si="294"/>
        <v>0</v>
      </c>
      <c r="BI1196">
        <f t="shared" si="295"/>
        <v>93.1</v>
      </c>
      <c r="BJ1196">
        <f t="shared" si="296"/>
        <v>25.861111111111107</v>
      </c>
    </row>
    <row r="1197" spans="2:62" x14ac:dyDescent="0.2">
      <c r="B1197" s="6" t="s">
        <v>27</v>
      </c>
      <c r="C1197" s="6">
        <v>1189</v>
      </c>
      <c r="D1197" s="6">
        <v>167</v>
      </c>
      <c r="E1197" s="2">
        <f t="shared" si="297"/>
        <v>25.861111111111111</v>
      </c>
      <c r="F1197" s="12">
        <v>93.1</v>
      </c>
      <c r="G1197" s="17">
        <f t="shared" si="302"/>
        <v>0</v>
      </c>
      <c r="H1197" s="17">
        <f t="shared" si="303"/>
        <v>0</v>
      </c>
      <c r="I1197" s="27">
        <f t="shared" si="288"/>
        <v>0</v>
      </c>
      <c r="J1197" s="27">
        <f t="shared" si="289"/>
        <v>285.471</v>
      </c>
      <c r="K1197" s="27">
        <f t="shared" si="290"/>
        <v>283.18289048707561</v>
      </c>
      <c r="L1197" s="27">
        <f t="shared" si="298"/>
        <v>568.65389048707561</v>
      </c>
      <c r="M1197" s="31">
        <f t="shared" si="299"/>
        <v>14.706021445651871</v>
      </c>
      <c r="N1197" s="28">
        <f t="shared" si="291"/>
        <v>0</v>
      </c>
      <c r="O1197" s="29" t="str">
        <f t="shared" si="292"/>
        <v>Not Braking</v>
      </c>
      <c r="P1197" s="36">
        <f t="shared" si="293"/>
        <v>14706.021445651872</v>
      </c>
      <c r="Q1197" s="36">
        <f>SUM(P$8:P1197)</f>
        <v>4214007.1339750774</v>
      </c>
      <c r="R1197" s="36">
        <f t="shared" si="300"/>
        <v>14706.021445651872</v>
      </c>
      <c r="S1197" s="36">
        <f>SUM(R$8:R1197)</f>
        <v>7489164.4074330498</v>
      </c>
      <c r="T1197" s="36">
        <f t="shared" si="301"/>
        <v>-3275157.2734579723</v>
      </c>
      <c r="U1197" s="17"/>
      <c r="V1197" s="24"/>
      <c r="BH1197">
        <f t="shared" si="294"/>
        <v>0</v>
      </c>
      <c r="BI1197">
        <f t="shared" si="295"/>
        <v>93.1</v>
      </c>
      <c r="BJ1197">
        <f t="shared" si="296"/>
        <v>25.861111111111107</v>
      </c>
    </row>
    <row r="1198" spans="2:62" x14ac:dyDescent="0.2">
      <c r="B1198" s="6" t="s">
        <v>27</v>
      </c>
      <c r="C1198" s="6">
        <v>1190</v>
      </c>
      <c r="D1198" s="6">
        <v>168</v>
      </c>
      <c r="E1198" s="2">
        <f t="shared" si="297"/>
        <v>25.861111111111111</v>
      </c>
      <c r="F1198" s="12">
        <v>93.1</v>
      </c>
      <c r="G1198" s="17">
        <f t="shared" si="302"/>
        <v>0</v>
      </c>
      <c r="H1198" s="17">
        <f t="shared" si="303"/>
        <v>0</v>
      </c>
      <c r="I1198" s="27">
        <f t="shared" si="288"/>
        <v>0</v>
      </c>
      <c r="J1198" s="27">
        <f t="shared" si="289"/>
        <v>285.471</v>
      </c>
      <c r="K1198" s="27">
        <f t="shared" si="290"/>
        <v>283.18289048707561</v>
      </c>
      <c r="L1198" s="27">
        <f t="shared" si="298"/>
        <v>568.65389048707561</v>
      </c>
      <c r="M1198" s="31">
        <f t="shared" si="299"/>
        <v>14.706021445651871</v>
      </c>
      <c r="N1198" s="28">
        <f t="shared" si="291"/>
        <v>0</v>
      </c>
      <c r="O1198" s="29" t="str">
        <f t="shared" si="292"/>
        <v>Not Braking</v>
      </c>
      <c r="P1198" s="36">
        <f t="shared" si="293"/>
        <v>14706.021445651872</v>
      </c>
      <c r="Q1198" s="36">
        <f>SUM(P$8:P1198)</f>
        <v>4228713.155420729</v>
      </c>
      <c r="R1198" s="36">
        <f t="shared" si="300"/>
        <v>14706.021445651872</v>
      </c>
      <c r="S1198" s="36">
        <f>SUM(R$8:R1198)</f>
        <v>7503870.4288787013</v>
      </c>
      <c r="T1198" s="36">
        <f t="shared" si="301"/>
        <v>-3275157.2734579723</v>
      </c>
      <c r="U1198" s="17"/>
      <c r="V1198" s="24"/>
      <c r="BH1198">
        <f t="shared" si="294"/>
        <v>0</v>
      </c>
      <c r="BI1198">
        <f t="shared" si="295"/>
        <v>93.1</v>
      </c>
      <c r="BJ1198">
        <f t="shared" si="296"/>
        <v>25.861111111111107</v>
      </c>
    </row>
    <row r="1199" spans="2:62" x14ac:dyDescent="0.2">
      <c r="B1199" s="6" t="s">
        <v>27</v>
      </c>
      <c r="C1199" s="6">
        <v>1191</v>
      </c>
      <c r="D1199" s="6">
        <v>169</v>
      </c>
      <c r="E1199" s="2">
        <f t="shared" si="297"/>
        <v>25.861111111111111</v>
      </c>
      <c r="F1199" s="12">
        <v>93.1</v>
      </c>
      <c r="G1199" s="17">
        <f t="shared" si="302"/>
        <v>0</v>
      </c>
      <c r="H1199" s="17">
        <f t="shared" si="303"/>
        <v>0</v>
      </c>
      <c r="I1199" s="27">
        <f t="shared" si="288"/>
        <v>0</v>
      </c>
      <c r="J1199" s="27">
        <f t="shared" si="289"/>
        <v>285.471</v>
      </c>
      <c r="K1199" s="27">
        <f t="shared" si="290"/>
        <v>283.18289048707561</v>
      </c>
      <c r="L1199" s="27">
        <f t="shared" si="298"/>
        <v>568.65389048707561</v>
      </c>
      <c r="M1199" s="31">
        <f t="shared" si="299"/>
        <v>14.706021445651871</v>
      </c>
      <c r="N1199" s="28">
        <f t="shared" si="291"/>
        <v>0</v>
      </c>
      <c r="O1199" s="29" t="str">
        <f t="shared" si="292"/>
        <v>Not Braking</v>
      </c>
      <c r="P1199" s="36">
        <f t="shared" si="293"/>
        <v>14706.021445651872</v>
      </c>
      <c r="Q1199" s="36">
        <f>SUM(P$8:P1199)</f>
        <v>4243419.1768663805</v>
      </c>
      <c r="R1199" s="36">
        <f t="shared" si="300"/>
        <v>14706.021445651872</v>
      </c>
      <c r="S1199" s="36">
        <f>SUM(R$8:R1199)</f>
        <v>7518576.4503243528</v>
      </c>
      <c r="T1199" s="36">
        <f t="shared" si="301"/>
        <v>-3275157.2734579723</v>
      </c>
      <c r="U1199" s="17"/>
      <c r="V1199" s="24"/>
      <c r="BH1199">
        <f t="shared" si="294"/>
        <v>0</v>
      </c>
      <c r="BI1199">
        <f t="shared" si="295"/>
        <v>93.1</v>
      </c>
      <c r="BJ1199">
        <f t="shared" si="296"/>
        <v>25.861111111111107</v>
      </c>
    </row>
    <row r="1200" spans="2:62" x14ac:dyDescent="0.2">
      <c r="B1200" s="6" t="s">
        <v>27</v>
      </c>
      <c r="C1200" s="6">
        <v>1192</v>
      </c>
      <c r="D1200" s="6">
        <v>170</v>
      </c>
      <c r="E1200" s="2">
        <f t="shared" si="297"/>
        <v>25.861111111111111</v>
      </c>
      <c r="F1200" s="12">
        <v>93.1</v>
      </c>
      <c r="G1200" s="17">
        <f t="shared" si="302"/>
        <v>0</v>
      </c>
      <c r="H1200" s="17">
        <f t="shared" si="303"/>
        <v>0</v>
      </c>
      <c r="I1200" s="27">
        <f t="shared" si="288"/>
        <v>0</v>
      </c>
      <c r="J1200" s="27">
        <f t="shared" si="289"/>
        <v>285.471</v>
      </c>
      <c r="K1200" s="27">
        <f t="shared" si="290"/>
        <v>283.18289048707561</v>
      </c>
      <c r="L1200" s="27">
        <f t="shared" si="298"/>
        <v>568.65389048707561</v>
      </c>
      <c r="M1200" s="31">
        <f t="shared" si="299"/>
        <v>14.706021445651871</v>
      </c>
      <c r="N1200" s="28">
        <f t="shared" si="291"/>
        <v>0</v>
      </c>
      <c r="O1200" s="29" t="str">
        <f t="shared" si="292"/>
        <v>Not Braking</v>
      </c>
      <c r="P1200" s="36">
        <f t="shared" si="293"/>
        <v>14706.021445651872</v>
      </c>
      <c r="Q1200" s="36">
        <f>SUM(P$8:P1200)</f>
        <v>4258125.198312032</v>
      </c>
      <c r="R1200" s="36">
        <f t="shared" si="300"/>
        <v>14706.021445651872</v>
      </c>
      <c r="S1200" s="36">
        <f>SUM(R$8:R1200)</f>
        <v>7533282.4717700044</v>
      </c>
      <c r="T1200" s="36">
        <f t="shared" si="301"/>
        <v>-3275157.2734579723</v>
      </c>
      <c r="U1200" s="17"/>
      <c r="V1200" s="24"/>
      <c r="BH1200">
        <f t="shared" si="294"/>
        <v>0</v>
      </c>
      <c r="BI1200">
        <f t="shared" si="295"/>
        <v>93.1</v>
      </c>
      <c r="BJ1200">
        <f t="shared" si="296"/>
        <v>25.861111111111107</v>
      </c>
    </row>
    <row r="1201" spans="2:62" x14ac:dyDescent="0.2">
      <c r="B1201" s="6" t="s">
        <v>27</v>
      </c>
      <c r="C1201" s="6">
        <v>1193</v>
      </c>
      <c r="D1201" s="6">
        <v>171</v>
      </c>
      <c r="E1201" s="2">
        <f t="shared" si="297"/>
        <v>25.861111111111111</v>
      </c>
      <c r="F1201" s="12">
        <v>93.1</v>
      </c>
      <c r="G1201" s="17">
        <f t="shared" si="302"/>
        <v>0</v>
      </c>
      <c r="H1201" s="17">
        <f t="shared" si="303"/>
        <v>0</v>
      </c>
      <c r="I1201" s="27">
        <f t="shared" si="288"/>
        <v>0</v>
      </c>
      <c r="J1201" s="27">
        <f t="shared" si="289"/>
        <v>285.471</v>
      </c>
      <c r="K1201" s="27">
        <f t="shared" si="290"/>
        <v>283.18289048707561</v>
      </c>
      <c r="L1201" s="27">
        <f t="shared" si="298"/>
        <v>568.65389048707561</v>
      </c>
      <c r="M1201" s="31">
        <f t="shared" si="299"/>
        <v>14.706021445651871</v>
      </c>
      <c r="N1201" s="28">
        <f t="shared" si="291"/>
        <v>0</v>
      </c>
      <c r="O1201" s="29" t="str">
        <f t="shared" si="292"/>
        <v>Not Braking</v>
      </c>
      <c r="P1201" s="36">
        <f t="shared" si="293"/>
        <v>14706.021445651872</v>
      </c>
      <c r="Q1201" s="36">
        <f>SUM(P$8:P1201)</f>
        <v>4272831.2197576836</v>
      </c>
      <c r="R1201" s="36">
        <f t="shared" si="300"/>
        <v>14706.021445651872</v>
      </c>
      <c r="S1201" s="36">
        <f>SUM(R$8:R1201)</f>
        <v>7547988.4932156559</v>
      </c>
      <c r="T1201" s="36">
        <f t="shared" si="301"/>
        <v>-3275157.2734579723</v>
      </c>
      <c r="U1201" s="17"/>
      <c r="V1201" s="24"/>
      <c r="BH1201">
        <f t="shared" si="294"/>
        <v>0</v>
      </c>
      <c r="BI1201">
        <f t="shared" si="295"/>
        <v>93.1</v>
      </c>
      <c r="BJ1201">
        <f t="shared" si="296"/>
        <v>25.861111111111107</v>
      </c>
    </row>
    <row r="1202" spans="2:62" x14ac:dyDescent="0.2">
      <c r="B1202" s="6" t="s">
        <v>27</v>
      </c>
      <c r="C1202" s="6">
        <v>1194</v>
      </c>
      <c r="D1202" s="6">
        <v>172</v>
      </c>
      <c r="E1202" s="2">
        <f t="shared" si="297"/>
        <v>25.861111111111111</v>
      </c>
      <c r="F1202" s="12">
        <v>93.1</v>
      </c>
      <c r="G1202" s="17">
        <f t="shared" si="302"/>
        <v>0</v>
      </c>
      <c r="H1202" s="17">
        <f t="shared" si="303"/>
        <v>0</v>
      </c>
      <c r="I1202" s="27">
        <f t="shared" si="288"/>
        <v>0</v>
      </c>
      <c r="J1202" s="27">
        <f t="shared" si="289"/>
        <v>285.471</v>
      </c>
      <c r="K1202" s="27">
        <f t="shared" si="290"/>
        <v>283.18289048707561</v>
      </c>
      <c r="L1202" s="27">
        <f t="shared" si="298"/>
        <v>568.65389048707561</v>
      </c>
      <c r="M1202" s="31">
        <f t="shared" si="299"/>
        <v>14.706021445651871</v>
      </c>
      <c r="N1202" s="28">
        <f t="shared" si="291"/>
        <v>0</v>
      </c>
      <c r="O1202" s="29" t="str">
        <f t="shared" si="292"/>
        <v>Not Braking</v>
      </c>
      <c r="P1202" s="36">
        <f t="shared" si="293"/>
        <v>14706.021445651872</v>
      </c>
      <c r="Q1202" s="36">
        <f>SUM(P$8:P1202)</f>
        <v>4287537.2412033351</v>
      </c>
      <c r="R1202" s="36">
        <f t="shared" si="300"/>
        <v>14706.021445651872</v>
      </c>
      <c r="S1202" s="36">
        <f>SUM(R$8:R1202)</f>
        <v>7562694.5146613074</v>
      </c>
      <c r="T1202" s="36">
        <f t="shared" si="301"/>
        <v>-3275157.2734579723</v>
      </c>
      <c r="U1202" s="17"/>
      <c r="V1202" s="24"/>
      <c r="BH1202">
        <f t="shared" si="294"/>
        <v>0</v>
      </c>
      <c r="BI1202">
        <f t="shared" si="295"/>
        <v>93.1</v>
      </c>
      <c r="BJ1202">
        <f t="shared" si="296"/>
        <v>25.861111111111107</v>
      </c>
    </row>
    <row r="1203" spans="2:62" x14ac:dyDescent="0.2">
      <c r="B1203" s="6" t="s">
        <v>27</v>
      </c>
      <c r="C1203" s="6">
        <v>1195</v>
      </c>
      <c r="D1203" s="6">
        <v>173</v>
      </c>
      <c r="E1203" s="2">
        <f t="shared" si="297"/>
        <v>25.861111111111111</v>
      </c>
      <c r="F1203" s="12">
        <v>93.1</v>
      </c>
      <c r="G1203" s="17">
        <f t="shared" si="302"/>
        <v>1.3888888888890073E-2</v>
      </c>
      <c r="H1203" s="17">
        <f t="shared" si="303"/>
        <v>5.0000000000004263E-2</v>
      </c>
      <c r="I1203" s="27">
        <f t="shared" si="288"/>
        <v>20.208333333335055</v>
      </c>
      <c r="J1203" s="27">
        <f t="shared" si="289"/>
        <v>285.471</v>
      </c>
      <c r="K1203" s="27">
        <f t="shared" si="290"/>
        <v>283.18289048707561</v>
      </c>
      <c r="L1203" s="27">
        <f t="shared" si="298"/>
        <v>588.86222382041069</v>
      </c>
      <c r="M1203" s="31">
        <f t="shared" si="299"/>
        <v>15.228631399355621</v>
      </c>
      <c r="N1203" s="28">
        <f t="shared" si="291"/>
        <v>0</v>
      </c>
      <c r="O1203" s="29" t="str">
        <f t="shared" si="292"/>
        <v>Not Braking</v>
      </c>
      <c r="P1203" s="36">
        <f t="shared" si="293"/>
        <v>15228.631399355621</v>
      </c>
      <c r="Q1203" s="36">
        <f>SUM(P$8:P1203)</f>
        <v>4302765.8726026909</v>
      </c>
      <c r="R1203" s="36">
        <f t="shared" si="300"/>
        <v>15228.631399355621</v>
      </c>
      <c r="S1203" s="36">
        <f>SUM(R$8:R1203)</f>
        <v>7577923.1460606633</v>
      </c>
      <c r="T1203" s="36">
        <f t="shared" si="301"/>
        <v>-3275157.2734579723</v>
      </c>
      <c r="U1203" s="17"/>
      <c r="V1203" s="24"/>
      <c r="BH1203">
        <f t="shared" si="294"/>
        <v>0</v>
      </c>
      <c r="BI1203">
        <f t="shared" si="295"/>
        <v>93.1</v>
      </c>
      <c r="BJ1203">
        <f t="shared" si="296"/>
        <v>25.861111111111107</v>
      </c>
    </row>
    <row r="1204" spans="2:62" x14ac:dyDescent="0.2">
      <c r="B1204" s="6" t="s">
        <v>27</v>
      </c>
      <c r="C1204" s="6">
        <v>1196</v>
      </c>
      <c r="D1204" s="6">
        <v>174</v>
      </c>
      <c r="E1204" s="2">
        <f t="shared" si="297"/>
        <v>25.888888888888889</v>
      </c>
      <c r="F1204" s="12">
        <v>93.2</v>
      </c>
      <c r="G1204" s="17">
        <f t="shared" si="302"/>
        <v>1.3888888888890073E-2</v>
      </c>
      <c r="H1204" s="17">
        <f t="shared" si="303"/>
        <v>5.0000000000004263E-2</v>
      </c>
      <c r="I1204" s="27">
        <f t="shared" si="288"/>
        <v>20.208333333335055</v>
      </c>
      <c r="J1204" s="27">
        <f t="shared" si="289"/>
        <v>285.471</v>
      </c>
      <c r="K1204" s="27">
        <f t="shared" si="290"/>
        <v>283.79155853395065</v>
      </c>
      <c r="L1204" s="27">
        <f t="shared" si="298"/>
        <v>589.47089186728567</v>
      </c>
      <c r="M1204" s="31">
        <f t="shared" si="299"/>
        <v>15.260746422786397</v>
      </c>
      <c r="N1204" s="28">
        <f t="shared" si="291"/>
        <v>0</v>
      </c>
      <c r="O1204" s="29" t="str">
        <f t="shared" si="292"/>
        <v>Not Braking</v>
      </c>
      <c r="P1204" s="36">
        <f t="shared" si="293"/>
        <v>15260.746422786397</v>
      </c>
      <c r="Q1204" s="36">
        <f>SUM(P$8:P1204)</f>
        <v>4318026.6190254772</v>
      </c>
      <c r="R1204" s="36">
        <f t="shared" si="300"/>
        <v>15260.746422786397</v>
      </c>
      <c r="S1204" s="36">
        <f>SUM(R$8:R1204)</f>
        <v>7593183.8924834495</v>
      </c>
      <c r="T1204" s="36">
        <f t="shared" si="301"/>
        <v>-3275157.2734579723</v>
      </c>
      <c r="U1204" s="17"/>
      <c r="V1204" s="24"/>
      <c r="BH1204">
        <f t="shared" si="294"/>
        <v>0</v>
      </c>
      <c r="BI1204">
        <f t="shared" si="295"/>
        <v>93.2</v>
      </c>
      <c r="BJ1204">
        <f t="shared" si="296"/>
        <v>25.888888888888889</v>
      </c>
    </row>
    <row r="1205" spans="2:62" x14ac:dyDescent="0.2">
      <c r="B1205" s="6" t="s">
        <v>27</v>
      </c>
      <c r="C1205" s="6">
        <v>1197</v>
      </c>
      <c r="D1205" s="6">
        <v>175</v>
      </c>
      <c r="E1205" s="2">
        <f t="shared" si="297"/>
        <v>25.888888888888889</v>
      </c>
      <c r="F1205" s="12">
        <v>93.2</v>
      </c>
      <c r="G1205" s="17">
        <f t="shared" si="302"/>
        <v>1.3888888888888099E-2</v>
      </c>
      <c r="H1205" s="17">
        <f t="shared" si="303"/>
        <v>4.9999999999997158E-2</v>
      </c>
      <c r="I1205" s="27">
        <f t="shared" si="288"/>
        <v>20.208333333332185</v>
      </c>
      <c r="J1205" s="27">
        <f t="shared" si="289"/>
        <v>285.471</v>
      </c>
      <c r="K1205" s="27">
        <f t="shared" si="290"/>
        <v>283.79155853395065</v>
      </c>
      <c r="L1205" s="27">
        <f t="shared" si="298"/>
        <v>589.47089186728283</v>
      </c>
      <c r="M1205" s="31">
        <f t="shared" si="299"/>
        <v>15.260746422786323</v>
      </c>
      <c r="N1205" s="28">
        <f t="shared" si="291"/>
        <v>0</v>
      </c>
      <c r="O1205" s="29" t="str">
        <f t="shared" si="292"/>
        <v>Not Braking</v>
      </c>
      <c r="P1205" s="36">
        <f t="shared" si="293"/>
        <v>15260.746422786322</v>
      </c>
      <c r="Q1205" s="36">
        <f>SUM(P$8:P1205)</f>
        <v>4333287.3654482635</v>
      </c>
      <c r="R1205" s="36">
        <f t="shared" si="300"/>
        <v>15260.746422786322</v>
      </c>
      <c r="S1205" s="36">
        <f>SUM(R$8:R1205)</f>
        <v>7608444.6389062358</v>
      </c>
      <c r="T1205" s="36">
        <f t="shared" si="301"/>
        <v>-3275157.2734579723</v>
      </c>
      <c r="U1205" s="17"/>
      <c r="V1205" s="24"/>
      <c r="BH1205">
        <f t="shared" si="294"/>
        <v>0</v>
      </c>
      <c r="BI1205">
        <f t="shared" si="295"/>
        <v>93.2</v>
      </c>
      <c r="BJ1205">
        <f t="shared" si="296"/>
        <v>25.888888888888889</v>
      </c>
    </row>
    <row r="1206" spans="2:62" x14ac:dyDescent="0.2">
      <c r="B1206" s="6" t="s">
        <v>27</v>
      </c>
      <c r="C1206" s="6">
        <v>1198</v>
      </c>
      <c r="D1206" s="6">
        <v>176</v>
      </c>
      <c r="E1206" s="2">
        <f t="shared" si="297"/>
        <v>25.916666666666668</v>
      </c>
      <c r="F1206" s="12">
        <v>93.3</v>
      </c>
      <c r="G1206" s="17">
        <f t="shared" si="302"/>
        <v>6.9444444444444448E-2</v>
      </c>
      <c r="H1206" s="17">
        <f t="shared" si="303"/>
        <v>0.25</v>
      </c>
      <c r="I1206" s="27">
        <f t="shared" si="288"/>
        <v>101.04166666666667</v>
      </c>
      <c r="J1206" s="27">
        <f t="shared" si="289"/>
        <v>285.471</v>
      </c>
      <c r="K1206" s="27">
        <f t="shared" si="290"/>
        <v>284.40088000868059</v>
      </c>
      <c r="L1206" s="27">
        <f t="shared" si="298"/>
        <v>670.91354667534722</v>
      </c>
      <c r="M1206" s="31">
        <f t="shared" si="299"/>
        <v>17.387842751336084</v>
      </c>
      <c r="N1206" s="28">
        <f t="shared" si="291"/>
        <v>0</v>
      </c>
      <c r="O1206" s="29" t="str">
        <f t="shared" si="292"/>
        <v>Not Braking</v>
      </c>
      <c r="P1206" s="36">
        <f t="shared" si="293"/>
        <v>17387.842751336084</v>
      </c>
      <c r="Q1206" s="36">
        <f>SUM(P$8:P1206)</f>
        <v>4350675.2081995998</v>
      </c>
      <c r="R1206" s="36">
        <f t="shared" si="300"/>
        <v>17387.842751336084</v>
      </c>
      <c r="S1206" s="36">
        <f>SUM(R$8:R1206)</f>
        <v>7625832.4816575721</v>
      </c>
      <c r="T1206" s="36">
        <f t="shared" si="301"/>
        <v>-3275157.2734579723</v>
      </c>
      <c r="U1206" s="17"/>
      <c r="V1206" s="24"/>
      <c r="BH1206">
        <f t="shared" si="294"/>
        <v>0</v>
      </c>
      <c r="BI1206">
        <f t="shared" si="295"/>
        <v>93.3</v>
      </c>
      <c r="BJ1206">
        <f t="shared" si="296"/>
        <v>25.916666666666664</v>
      </c>
    </row>
    <row r="1207" spans="2:62" x14ac:dyDescent="0.2">
      <c r="B1207" s="6" t="s">
        <v>27</v>
      </c>
      <c r="C1207" s="6">
        <v>1199</v>
      </c>
      <c r="D1207" s="6">
        <v>177</v>
      </c>
      <c r="E1207" s="2">
        <f t="shared" si="297"/>
        <v>26.027777777777779</v>
      </c>
      <c r="F1207" s="12">
        <v>93.7</v>
      </c>
      <c r="G1207" s="17">
        <f t="shared" si="302"/>
        <v>0.12500000000000078</v>
      </c>
      <c r="H1207" s="17">
        <f t="shared" si="303"/>
        <v>0.45000000000000284</v>
      </c>
      <c r="I1207" s="27">
        <f t="shared" si="288"/>
        <v>181.87500000000114</v>
      </c>
      <c r="J1207" s="27">
        <f t="shared" si="289"/>
        <v>285.471</v>
      </c>
      <c r="K1207" s="27">
        <f t="shared" si="290"/>
        <v>286.84470018614974</v>
      </c>
      <c r="L1207" s="27">
        <f t="shared" si="298"/>
        <v>754.19070018615093</v>
      </c>
      <c r="M1207" s="31">
        <f t="shared" si="299"/>
        <v>19.629907946511761</v>
      </c>
      <c r="N1207" s="28">
        <f t="shared" si="291"/>
        <v>0</v>
      </c>
      <c r="O1207" s="29" t="str">
        <f t="shared" si="292"/>
        <v>Not Braking</v>
      </c>
      <c r="P1207" s="36">
        <f t="shared" si="293"/>
        <v>19629.907946511761</v>
      </c>
      <c r="Q1207" s="36">
        <f>SUM(P$8:P1207)</f>
        <v>4370305.1161461119</v>
      </c>
      <c r="R1207" s="36">
        <f t="shared" si="300"/>
        <v>19629.907946511761</v>
      </c>
      <c r="S1207" s="36">
        <f>SUM(R$8:R1207)</f>
        <v>7645462.3896040842</v>
      </c>
      <c r="T1207" s="36">
        <f t="shared" si="301"/>
        <v>-3275157.2734579723</v>
      </c>
      <c r="U1207" s="17"/>
      <c r="V1207" s="24"/>
      <c r="BH1207">
        <f t="shared" si="294"/>
        <v>0</v>
      </c>
      <c r="BI1207">
        <f t="shared" si="295"/>
        <v>93.7</v>
      </c>
      <c r="BJ1207">
        <f t="shared" si="296"/>
        <v>26.027777777777779</v>
      </c>
    </row>
    <row r="1208" spans="2:62" x14ac:dyDescent="0.2">
      <c r="B1208" s="6" t="s">
        <v>27</v>
      </c>
      <c r="C1208" s="6">
        <v>1200</v>
      </c>
      <c r="D1208" s="6">
        <v>178</v>
      </c>
      <c r="E1208" s="2">
        <f t="shared" si="297"/>
        <v>26.166666666666668</v>
      </c>
      <c r="F1208" s="12">
        <v>94.2</v>
      </c>
      <c r="G1208" s="17">
        <f t="shared" si="302"/>
        <v>0.18055555555555516</v>
      </c>
      <c r="H1208" s="17">
        <f t="shared" si="303"/>
        <v>0.64999999999999858</v>
      </c>
      <c r="I1208" s="27">
        <f t="shared" si="288"/>
        <v>262.70833333333275</v>
      </c>
      <c r="J1208" s="27">
        <f t="shared" si="289"/>
        <v>285.471</v>
      </c>
      <c r="K1208" s="27">
        <f t="shared" si="290"/>
        <v>289.91417753472223</v>
      </c>
      <c r="L1208" s="27">
        <f t="shared" si="298"/>
        <v>838.09351086805509</v>
      </c>
      <c r="M1208" s="31">
        <f t="shared" si="299"/>
        <v>21.930113534380776</v>
      </c>
      <c r="N1208" s="28">
        <f t="shared" si="291"/>
        <v>0</v>
      </c>
      <c r="O1208" s="29" t="str">
        <f t="shared" si="292"/>
        <v>Not Braking</v>
      </c>
      <c r="P1208" s="36">
        <f t="shared" si="293"/>
        <v>21930.113534380776</v>
      </c>
      <c r="Q1208" s="36">
        <f>SUM(P$8:P1208)</f>
        <v>4392235.2296804925</v>
      </c>
      <c r="R1208" s="36">
        <f t="shared" si="300"/>
        <v>21930.113534380776</v>
      </c>
      <c r="S1208" s="36">
        <f>SUM(R$8:R1208)</f>
        <v>7667392.5031384649</v>
      </c>
      <c r="T1208" s="36">
        <f t="shared" si="301"/>
        <v>-3275157.2734579723</v>
      </c>
      <c r="U1208" s="17"/>
      <c r="V1208" s="24"/>
      <c r="BH1208">
        <f t="shared" si="294"/>
        <v>0</v>
      </c>
      <c r="BI1208">
        <f t="shared" si="295"/>
        <v>94.2</v>
      </c>
      <c r="BJ1208">
        <f t="shared" si="296"/>
        <v>26.166666666666668</v>
      </c>
    </row>
    <row r="1209" spans="2:62" x14ac:dyDescent="0.2">
      <c r="B1209" s="6" t="s">
        <v>27</v>
      </c>
      <c r="C1209" s="6">
        <v>1201</v>
      </c>
      <c r="D1209" s="6">
        <v>179</v>
      </c>
      <c r="E1209" s="2">
        <f t="shared" si="297"/>
        <v>26.388888888888889</v>
      </c>
      <c r="F1209" s="12">
        <v>95</v>
      </c>
      <c r="G1209" s="17">
        <f t="shared" si="302"/>
        <v>0.22222222222222143</v>
      </c>
      <c r="H1209" s="17">
        <f t="shared" si="303"/>
        <v>0.79999999999999716</v>
      </c>
      <c r="I1209" s="27">
        <f t="shared" si="288"/>
        <v>323.33333333333218</v>
      </c>
      <c r="J1209" s="27">
        <f t="shared" si="289"/>
        <v>285.471</v>
      </c>
      <c r="K1209" s="27">
        <f t="shared" si="290"/>
        <v>294.85931954089506</v>
      </c>
      <c r="L1209" s="27">
        <f t="shared" si="298"/>
        <v>903.66365287422718</v>
      </c>
      <c r="M1209" s="31">
        <f t="shared" si="299"/>
        <v>23.846679728625439</v>
      </c>
      <c r="N1209" s="28">
        <f t="shared" si="291"/>
        <v>0</v>
      </c>
      <c r="O1209" s="29" t="str">
        <f t="shared" si="292"/>
        <v>Not Braking</v>
      </c>
      <c r="P1209" s="36">
        <f t="shared" si="293"/>
        <v>23846.67972862544</v>
      </c>
      <c r="Q1209" s="36">
        <f>SUM(P$8:P1209)</f>
        <v>4416081.9094091179</v>
      </c>
      <c r="R1209" s="36">
        <f t="shared" si="300"/>
        <v>23846.67972862544</v>
      </c>
      <c r="S1209" s="36">
        <f>SUM(R$8:R1209)</f>
        <v>7691239.1828670902</v>
      </c>
      <c r="T1209" s="36">
        <f t="shared" si="301"/>
        <v>-3275157.2734579723</v>
      </c>
      <c r="U1209" s="17"/>
      <c r="V1209" s="24"/>
      <c r="BH1209">
        <f t="shared" si="294"/>
        <v>0</v>
      </c>
      <c r="BI1209">
        <f t="shared" si="295"/>
        <v>95</v>
      </c>
      <c r="BJ1209">
        <f t="shared" si="296"/>
        <v>26.388888888888889</v>
      </c>
    </row>
    <row r="1210" spans="2:62" x14ac:dyDescent="0.2">
      <c r="B1210" s="6" t="s">
        <v>27</v>
      </c>
      <c r="C1210" s="6">
        <v>1202</v>
      </c>
      <c r="D1210" s="6">
        <v>180</v>
      </c>
      <c r="E1210" s="2">
        <f t="shared" si="297"/>
        <v>26.611111111111111</v>
      </c>
      <c r="F1210" s="12">
        <v>95.8</v>
      </c>
      <c r="G1210" s="17">
        <f t="shared" si="302"/>
        <v>0.19444444444444522</v>
      </c>
      <c r="H1210" s="17">
        <f t="shared" si="303"/>
        <v>0.70000000000000284</v>
      </c>
      <c r="I1210" s="27">
        <f t="shared" si="288"/>
        <v>282.91666666666782</v>
      </c>
      <c r="J1210" s="27">
        <f t="shared" si="289"/>
        <v>285.471</v>
      </c>
      <c r="K1210" s="27">
        <f t="shared" si="290"/>
        <v>299.84628092978397</v>
      </c>
      <c r="L1210" s="27">
        <f t="shared" si="298"/>
        <v>868.2339475964518</v>
      </c>
      <c r="M1210" s="31">
        <f t="shared" si="299"/>
        <v>23.104670049927801</v>
      </c>
      <c r="N1210" s="28">
        <f t="shared" si="291"/>
        <v>0</v>
      </c>
      <c r="O1210" s="29" t="str">
        <f t="shared" si="292"/>
        <v>Not Braking</v>
      </c>
      <c r="P1210" s="36">
        <f t="shared" si="293"/>
        <v>23104.670049927801</v>
      </c>
      <c r="Q1210" s="36">
        <f>SUM(P$8:P1210)</f>
        <v>4439186.579459046</v>
      </c>
      <c r="R1210" s="36">
        <f t="shared" si="300"/>
        <v>23104.670049927801</v>
      </c>
      <c r="S1210" s="36">
        <f>SUM(R$8:R1210)</f>
        <v>7714343.8529170183</v>
      </c>
      <c r="T1210" s="36">
        <f t="shared" si="301"/>
        <v>-3275157.2734579723</v>
      </c>
      <c r="U1210" s="17"/>
      <c r="V1210" s="24"/>
      <c r="BH1210">
        <f t="shared" si="294"/>
        <v>0</v>
      </c>
      <c r="BI1210">
        <f t="shared" si="295"/>
        <v>95.8</v>
      </c>
      <c r="BJ1210">
        <f t="shared" si="296"/>
        <v>26.611111111111111</v>
      </c>
    </row>
    <row r="1211" spans="2:62" x14ac:dyDescent="0.2">
      <c r="B1211" s="6" t="s">
        <v>27</v>
      </c>
      <c r="C1211" s="6">
        <v>1203</v>
      </c>
      <c r="D1211" s="6">
        <v>181</v>
      </c>
      <c r="E1211" s="2">
        <f t="shared" si="297"/>
        <v>26.777777777777779</v>
      </c>
      <c r="F1211" s="12">
        <v>96.4</v>
      </c>
      <c r="G1211" s="17">
        <f t="shared" si="302"/>
        <v>0.1388888888888889</v>
      </c>
      <c r="H1211" s="17">
        <f t="shared" si="303"/>
        <v>0.5</v>
      </c>
      <c r="I1211" s="27">
        <f t="shared" si="288"/>
        <v>202.08333333333334</v>
      </c>
      <c r="J1211" s="27">
        <f t="shared" si="289"/>
        <v>285.471</v>
      </c>
      <c r="K1211" s="27">
        <f t="shared" si="290"/>
        <v>303.61394594135805</v>
      </c>
      <c r="L1211" s="27">
        <f t="shared" si="298"/>
        <v>791.16827927469137</v>
      </c>
      <c r="M1211" s="31">
        <f t="shared" si="299"/>
        <v>21.185728367244515</v>
      </c>
      <c r="N1211" s="28">
        <f t="shared" si="291"/>
        <v>0</v>
      </c>
      <c r="O1211" s="29" t="str">
        <f t="shared" si="292"/>
        <v>Not Braking</v>
      </c>
      <c r="P1211" s="36">
        <f t="shared" si="293"/>
        <v>21185.728367244516</v>
      </c>
      <c r="Q1211" s="36">
        <f>SUM(P$8:P1211)</f>
        <v>4460372.3078262908</v>
      </c>
      <c r="R1211" s="36">
        <f t="shared" si="300"/>
        <v>21185.728367244516</v>
      </c>
      <c r="S1211" s="36">
        <f>SUM(R$8:R1211)</f>
        <v>7735529.5812842632</v>
      </c>
      <c r="T1211" s="36">
        <f t="shared" si="301"/>
        <v>-3275157.2734579723</v>
      </c>
      <c r="U1211" s="17"/>
      <c r="V1211" s="24"/>
      <c r="BH1211">
        <f t="shared" si="294"/>
        <v>0</v>
      </c>
      <c r="BI1211">
        <f t="shared" si="295"/>
        <v>96.4</v>
      </c>
      <c r="BJ1211">
        <f t="shared" si="296"/>
        <v>26.777777777777779</v>
      </c>
    </row>
    <row r="1212" spans="2:62" x14ac:dyDescent="0.2">
      <c r="B1212" s="6" t="s">
        <v>27</v>
      </c>
      <c r="C1212" s="6">
        <v>1204</v>
      </c>
      <c r="D1212" s="6">
        <v>182</v>
      </c>
      <c r="E1212" s="2">
        <f t="shared" si="297"/>
        <v>26.888888888888889</v>
      </c>
      <c r="F1212" s="12">
        <v>96.8</v>
      </c>
      <c r="G1212" s="17">
        <f t="shared" si="302"/>
        <v>8.3333333333332538E-2</v>
      </c>
      <c r="H1212" s="17">
        <f t="shared" si="303"/>
        <v>0.29999999999999716</v>
      </c>
      <c r="I1212" s="27">
        <f t="shared" si="288"/>
        <v>121.24999999999885</v>
      </c>
      <c r="J1212" s="27">
        <f t="shared" si="289"/>
        <v>285.471</v>
      </c>
      <c r="K1212" s="27">
        <f t="shared" si="290"/>
        <v>306.13879117283955</v>
      </c>
      <c r="L1212" s="27">
        <f t="shared" si="298"/>
        <v>712.85979117283841</v>
      </c>
      <c r="M1212" s="31">
        <f t="shared" si="299"/>
        <v>19.16800771820299</v>
      </c>
      <c r="N1212" s="28">
        <f t="shared" si="291"/>
        <v>0</v>
      </c>
      <c r="O1212" s="29" t="str">
        <f t="shared" si="292"/>
        <v>Not Braking</v>
      </c>
      <c r="P1212" s="36">
        <f t="shared" si="293"/>
        <v>19168.007718202989</v>
      </c>
      <c r="Q1212" s="36">
        <f>SUM(P$8:P1212)</f>
        <v>4479540.3155444935</v>
      </c>
      <c r="R1212" s="36">
        <f t="shared" si="300"/>
        <v>19168.007718202989</v>
      </c>
      <c r="S1212" s="36">
        <f>SUM(R$8:R1212)</f>
        <v>7754697.5890024658</v>
      </c>
      <c r="T1212" s="36">
        <f t="shared" si="301"/>
        <v>-3275157.2734579723</v>
      </c>
      <c r="U1212" s="17"/>
      <c r="V1212" s="24"/>
      <c r="BH1212">
        <f t="shared" si="294"/>
        <v>0</v>
      </c>
      <c r="BI1212">
        <f t="shared" si="295"/>
        <v>96.8</v>
      </c>
      <c r="BJ1212">
        <f t="shared" si="296"/>
        <v>26.888888888888886</v>
      </c>
    </row>
    <row r="1213" spans="2:62" x14ac:dyDescent="0.2">
      <c r="B1213" s="6" t="s">
        <v>27</v>
      </c>
      <c r="C1213" s="6">
        <v>1205</v>
      </c>
      <c r="D1213" s="6">
        <v>183</v>
      </c>
      <c r="E1213" s="2">
        <f t="shared" si="297"/>
        <v>26.944444444444443</v>
      </c>
      <c r="F1213" s="12">
        <v>97</v>
      </c>
      <c r="G1213" s="17">
        <f t="shared" si="302"/>
        <v>4.1666666666666269E-2</v>
      </c>
      <c r="H1213" s="17">
        <f t="shared" si="303"/>
        <v>0.14999999999999858</v>
      </c>
      <c r="I1213" s="27">
        <f t="shared" si="288"/>
        <v>60.624999999999424</v>
      </c>
      <c r="J1213" s="27">
        <f t="shared" si="289"/>
        <v>285.471</v>
      </c>
      <c r="K1213" s="27">
        <f t="shared" si="290"/>
        <v>307.40513435570983</v>
      </c>
      <c r="L1213" s="27">
        <f t="shared" si="298"/>
        <v>653.50113435570927</v>
      </c>
      <c r="M1213" s="31">
        <f t="shared" si="299"/>
        <v>17.608225009028832</v>
      </c>
      <c r="N1213" s="28">
        <f t="shared" si="291"/>
        <v>0</v>
      </c>
      <c r="O1213" s="29" t="str">
        <f t="shared" si="292"/>
        <v>Not Braking</v>
      </c>
      <c r="P1213" s="36">
        <f t="shared" si="293"/>
        <v>17608.225009028833</v>
      </c>
      <c r="Q1213" s="36">
        <f>SUM(P$8:P1213)</f>
        <v>4497148.5405535223</v>
      </c>
      <c r="R1213" s="36">
        <f t="shared" si="300"/>
        <v>17608.225009028833</v>
      </c>
      <c r="S1213" s="36">
        <f>SUM(R$8:R1213)</f>
        <v>7772305.8140114946</v>
      </c>
      <c r="T1213" s="36">
        <f t="shared" si="301"/>
        <v>-3275157.2734579723</v>
      </c>
      <c r="U1213" s="17"/>
      <c r="V1213" s="24"/>
      <c r="BH1213">
        <f t="shared" si="294"/>
        <v>0</v>
      </c>
      <c r="BI1213">
        <f t="shared" si="295"/>
        <v>97</v>
      </c>
      <c r="BJ1213">
        <f t="shared" si="296"/>
        <v>26.944444444444443</v>
      </c>
    </row>
    <row r="1214" spans="2:62" x14ac:dyDescent="0.2">
      <c r="B1214" s="6" t="s">
        <v>27</v>
      </c>
      <c r="C1214" s="6">
        <v>1206</v>
      </c>
      <c r="D1214" s="6">
        <v>184</v>
      </c>
      <c r="E1214" s="2">
        <f t="shared" si="297"/>
        <v>26.972222222222221</v>
      </c>
      <c r="F1214" s="12">
        <v>97.1</v>
      </c>
      <c r="G1214" s="17">
        <f t="shared" si="302"/>
        <v>2.7777777777778172E-2</v>
      </c>
      <c r="H1214" s="17">
        <f t="shared" si="303"/>
        <v>0.10000000000000142</v>
      </c>
      <c r="I1214" s="27">
        <f t="shared" si="288"/>
        <v>40.41666666666724</v>
      </c>
      <c r="J1214" s="27">
        <f t="shared" si="289"/>
        <v>285.471</v>
      </c>
      <c r="K1214" s="27">
        <f t="shared" si="290"/>
        <v>308.03928608892744</v>
      </c>
      <c r="L1214" s="27">
        <f t="shared" si="298"/>
        <v>633.92695275559458</v>
      </c>
      <c r="M1214" s="31">
        <f t="shared" si="299"/>
        <v>17.098418642380064</v>
      </c>
      <c r="N1214" s="28">
        <f t="shared" si="291"/>
        <v>0</v>
      </c>
      <c r="O1214" s="29" t="str">
        <f t="shared" si="292"/>
        <v>Not Braking</v>
      </c>
      <c r="P1214" s="36">
        <f t="shared" si="293"/>
        <v>17098.418642380064</v>
      </c>
      <c r="Q1214" s="36">
        <f>SUM(P$8:P1214)</f>
        <v>4514246.9591959026</v>
      </c>
      <c r="R1214" s="36">
        <f t="shared" si="300"/>
        <v>17098.418642380064</v>
      </c>
      <c r="S1214" s="36">
        <f>SUM(R$8:R1214)</f>
        <v>7789404.2326538749</v>
      </c>
      <c r="T1214" s="36">
        <f t="shared" si="301"/>
        <v>-3275157.2734579723</v>
      </c>
      <c r="U1214" s="17"/>
      <c r="V1214" s="24"/>
      <c r="BH1214">
        <f t="shared" si="294"/>
        <v>0</v>
      </c>
      <c r="BI1214">
        <f t="shared" si="295"/>
        <v>97.1</v>
      </c>
      <c r="BJ1214">
        <f t="shared" si="296"/>
        <v>26.972222222222221</v>
      </c>
    </row>
    <row r="1215" spans="2:62" x14ac:dyDescent="0.2">
      <c r="B1215" s="6" t="s">
        <v>27</v>
      </c>
      <c r="C1215" s="6">
        <v>1207</v>
      </c>
      <c r="D1215" s="6">
        <v>185</v>
      </c>
      <c r="E1215" s="2">
        <f t="shared" si="297"/>
        <v>27</v>
      </c>
      <c r="F1215" s="12">
        <v>97.2</v>
      </c>
      <c r="G1215" s="17">
        <f t="shared" si="302"/>
        <v>2.7777777777778172E-2</v>
      </c>
      <c r="H1215" s="17">
        <f t="shared" si="303"/>
        <v>0.10000000000000142</v>
      </c>
      <c r="I1215" s="27">
        <f t="shared" si="288"/>
        <v>40.41666666666724</v>
      </c>
      <c r="J1215" s="27">
        <f t="shared" si="289"/>
        <v>285.471</v>
      </c>
      <c r="K1215" s="27">
        <f t="shared" si="290"/>
        <v>308.67409125</v>
      </c>
      <c r="L1215" s="27">
        <f t="shared" si="298"/>
        <v>634.56175791666715</v>
      </c>
      <c r="M1215" s="31">
        <f t="shared" si="299"/>
        <v>17.133167463750013</v>
      </c>
      <c r="N1215" s="28">
        <f t="shared" si="291"/>
        <v>0</v>
      </c>
      <c r="O1215" s="29" t="str">
        <f t="shared" si="292"/>
        <v>Not Braking</v>
      </c>
      <c r="P1215" s="36">
        <f t="shared" si="293"/>
        <v>17133.167463750015</v>
      </c>
      <c r="Q1215" s="36">
        <f>SUM(P$8:P1215)</f>
        <v>4531380.1266596522</v>
      </c>
      <c r="R1215" s="36">
        <f t="shared" si="300"/>
        <v>17133.167463750015</v>
      </c>
      <c r="S1215" s="36">
        <f>SUM(R$8:R1215)</f>
        <v>7806537.4001176246</v>
      </c>
      <c r="T1215" s="36">
        <f t="shared" si="301"/>
        <v>-3275157.2734579723</v>
      </c>
      <c r="U1215" s="17"/>
      <c r="V1215" s="24"/>
      <c r="BH1215">
        <f t="shared" si="294"/>
        <v>0</v>
      </c>
      <c r="BI1215">
        <f t="shared" si="295"/>
        <v>97.2</v>
      </c>
      <c r="BJ1215">
        <f t="shared" si="296"/>
        <v>27</v>
      </c>
    </row>
    <row r="1216" spans="2:62" x14ac:dyDescent="0.2">
      <c r="B1216" s="6" t="s">
        <v>27</v>
      </c>
      <c r="C1216" s="6">
        <v>1208</v>
      </c>
      <c r="D1216" s="6">
        <v>186</v>
      </c>
      <c r="E1216" s="2">
        <f t="shared" si="297"/>
        <v>27.027777777777779</v>
      </c>
      <c r="F1216" s="12">
        <v>97.3</v>
      </c>
      <c r="G1216" s="17">
        <f t="shared" si="302"/>
        <v>2.7777777777778172E-2</v>
      </c>
      <c r="H1216" s="17">
        <f t="shared" si="303"/>
        <v>0.10000000000000142</v>
      </c>
      <c r="I1216" s="27">
        <f t="shared" si="288"/>
        <v>40.41666666666724</v>
      </c>
      <c r="J1216" s="27">
        <f t="shared" si="289"/>
        <v>285.471</v>
      </c>
      <c r="K1216" s="27">
        <f t="shared" si="290"/>
        <v>309.30954983892752</v>
      </c>
      <c r="L1216" s="27">
        <f t="shared" si="298"/>
        <v>635.19721650559472</v>
      </c>
      <c r="M1216" s="31">
        <f t="shared" si="299"/>
        <v>17.167969212776214</v>
      </c>
      <c r="N1216" s="28">
        <f t="shared" si="291"/>
        <v>0</v>
      </c>
      <c r="O1216" s="29" t="str">
        <f t="shared" si="292"/>
        <v>Not Braking</v>
      </c>
      <c r="P1216" s="36">
        <f t="shared" si="293"/>
        <v>17167.969212776214</v>
      </c>
      <c r="Q1216" s="36">
        <f>SUM(P$8:P1216)</f>
        <v>4548548.0958724283</v>
      </c>
      <c r="R1216" s="36">
        <f t="shared" si="300"/>
        <v>17167.969212776214</v>
      </c>
      <c r="S1216" s="36">
        <f>SUM(R$8:R1216)</f>
        <v>7823705.3693304006</v>
      </c>
      <c r="T1216" s="36">
        <f t="shared" si="301"/>
        <v>-3275157.2734579723</v>
      </c>
      <c r="U1216" s="17"/>
      <c r="V1216" s="24"/>
      <c r="BH1216">
        <f t="shared" si="294"/>
        <v>0</v>
      </c>
      <c r="BI1216">
        <f t="shared" si="295"/>
        <v>97.3</v>
      </c>
      <c r="BJ1216">
        <f t="shared" si="296"/>
        <v>27.027777777777775</v>
      </c>
    </row>
    <row r="1217" spans="2:62" x14ac:dyDescent="0.2">
      <c r="B1217" s="6" t="s">
        <v>27</v>
      </c>
      <c r="C1217" s="6">
        <v>1209</v>
      </c>
      <c r="D1217" s="6">
        <v>187</v>
      </c>
      <c r="E1217" s="2">
        <f t="shared" si="297"/>
        <v>27.055555555555557</v>
      </c>
      <c r="F1217" s="12">
        <v>97.4</v>
      </c>
      <c r="G1217" s="17">
        <f t="shared" si="302"/>
        <v>1.3888888888890073E-2</v>
      </c>
      <c r="H1217" s="17">
        <f t="shared" si="303"/>
        <v>5.0000000000004263E-2</v>
      </c>
      <c r="I1217" s="27">
        <f t="shared" si="288"/>
        <v>20.208333333335055</v>
      </c>
      <c r="J1217" s="27">
        <f t="shared" si="289"/>
        <v>285.471</v>
      </c>
      <c r="K1217" s="27">
        <f t="shared" si="290"/>
        <v>309.94566185570989</v>
      </c>
      <c r="L1217" s="27">
        <f t="shared" si="298"/>
        <v>615.62499518904497</v>
      </c>
      <c r="M1217" s="31">
        <f t="shared" si="299"/>
        <v>16.656076258725829</v>
      </c>
      <c r="N1217" s="28">
        <f t="shared" si="291"/>
        <v>0</v>
      </c>
      <c r="O1217" s="29" t="str">
        <f t="shared" si="292"/>
        <v>Not Braking</v>
      </c>
      <c r="P1217" s="36">
        <f t="shared" si="293"/>
        <v>16656.076258725829</v>
      </c>
      <c r="Q1217" s="36">
        <f>SUM(P$8:P1217)</f>
        <v>4565204.1721311538</v>
      </c>
      <c r="R1217" s="36">
        <f t="shared" si="300"/>
        <v>16656.076258725829</v>
      </c>
      <c r="S1217" s="36">
        <f>SUM(R$8:R1217)</f>
        <v>7840361.4455891261</v>
      </c>
      <c r="T1217" s="36">
        <f t="shared" si="301"/>
        <v>-3275157.2734579723</v>
      </c>
      <c r="U1217" s="17"/>
      <c r="V1217" s="24"/>
      <c r="BH1217">
        <f t="shared" si="294"/>
        <v>0</v>
      </c>
      <c r="BI1217">
        <f t="shared" si="295"/>
        <v>97.4</v>
      </c>
      <c r="BJ1217">
        <f t="shared" si="296"/>
        <v>27.055555555555557</v>
      </c>
    </row>
    <row r="1218" spans="2:62" x14ac:dyDescent="0.2">
      <c r="B1218" s="6" t="s">
        <v>27</v>
      </c>
      <c r="C1218" s="6">
        <v>1210</v>
      </c>
      <c r="D1218" s="6">
        <v>188</v>
      </c>
      <c r="E1218" s="2">
        <f t="shared" si="297"/>
        <v>27.055555555555557</v>
      </c>
      <c r="F1218" s="12">
        <v>97.4</v>
      </c>
      <c r="G1218" s="17">
        <f t="shared" si="302"/>
        <v>0</v>
      </c>
      <c r="H1218" s="17">
        <f t="shared" si="303"/>
        <v>0</v>
      </c>
      <c r="I1218" s="27">
        <f t="shared" si="288"/>
        <v>0</v>
      </c>
      <c r="J1218" s="27">
        <f t="shared" si="289"/>
        <v>285.471</v>
      </c>
      <c r="K1218" s="27">
        <f t="shared" si="290"/>
        <v>309.94566185570989</v>
      </c>
      <c r="L1218" s="27">
        <f t="shared" si="298"/>
        <v>595.41666185570989</v>
      </c>
      <c r="M1218" s="31">
        <f t="shared" si="299"/>
        <v>16.109328573540598</v>
      </c>
      <c r="N1218" s="28">
        <f t="shared" si="291"/>
        <v>0</v>
      </c>
      <c r="O1218" s="29" t="str">
        <f t="shared" si="292"/>
        <v>Not Braking</v>
      </c>
      <c r="P1218" s="36">
        <f t="shared" si="293"/>
        <v>16109.328573540597</v>
      </c>
      <c r="Q1218" s="36">
        <f>SUM(P$8:P1218)</f>
        <v>4581313.5007046945</v>
      </c>
      <c r="R1218" s="36">
        <f t="shared" si="300"/>
        <v>16109.328573540597</v>
      </c>
      <c r="S1218" s="36">
        <f>SUM(R$8:R1218)</f>
        <v>7856470.7741626669</v>
      </c>
      <c r="T1218" s="36">
        <f t="shared" si="301"/>
        <v>-3275157.2734579723</v>
      </c>
      <c r="U1218" s="17"/>
      <c r="V1218" s="24"/>
      <c r="BH1218">
        <f t="shared" si="294"/>
        <v>0</v>
      </c>
      <c r="BI1218">
        <f t="shared" si="295"/>
        <v>97.4</v>
      </c>
      <c r="BJ1218">
        <f t="shared" si="296"/>
        <v>27.055555555555557</v>
      </c>
    </row>
    <row r="1219" spans="2:62" x14ac:dyDescent="0.2">
      <c r="B1219" s="6" t="s">
        <v>27</v>
      </c>
      <c r="C1219" s="6">
        <v>1211</v>
      </c>
      <c r="D1219" s="6">
        <v>189</v>
      </c>
      <c r="E1219" s="2">
        <f t="shared" si="297"/>
        <v>27.055555555555557</v>
      </c>
      <c r="F1219" s="12">
        <v>97.4</v>
      </c>
      <c r="G1219" s="17">
        <f t="shared" si="302"/>
        <v>0</v>
      </c>
      <c r="H1219" s="17">
        <f t="shared" si="303"/>
        <v>0</v>
      </c>
      <c r="I1219" s="27">
        <f t="shared" si="288"/>
        <v>0</v>
      </c>
      <c r="J1219" s="27">
        <f t="shared" si="289"/>
        <v>285.471</v>
      </c>
      <c r="K1219" s="27">
        <f t="shared" si="290"/>
        <v>309.94566185570989</v>
      </c>
      <c r="L1219" s="27">
        <f t="shared" si="298"/>
        <v>595.41666185570989</v>
      </c>
      <c r="M1219" s="31">
        <f t="shared" si="299"/>
        <v>16.109328573540598</v>
      </c>
      <c r="N1219" s="28">
        <f t="shared" si="291"/>
        <v>0</v>
      </c>
      <c r="O1219" s="29" t="str">
        <f t="shared" si="292"/>
        <v>Not Braking</v>
      </c>
      <c r="P1219" s="36">
        <f t="shared" si="293"/>
        <v>16109.328573540597</v>
      </c>
      <c r="Q1219" s="36">
        <f>SUM(P$8:P1219)</f>
        <v>4597422.8292782353</v>
      </c>
      <c r="R1219" s="36">
        <f t="shared" si="300"/>
        <v>16109.328573540597</v>
      </c>
      <c r="S1219" s="36">
        <f>SUM(R$8:R1219)</f>
        <v>7872580.1027362077</v>
      </c>
      <c r="T1219" s="36">
        <f t="shared" si="301"/>
        <v>-3275157.2734579723</v>
      </c>
      <c r="U1219" s="17"/>
      <c r="V1219" s="24"/>
      <c r="BH1219">
        <f t="shared" si="294"/>
        <v>0</v>
      </c>
      <c r="BI1219">
        <f t="shared" si="295"/>
        <v>97.4</v>
      </c>
      <c r="BJ1219">
        <f t="shared" si="296"/>
        <v>27.055555555555557</v>
      </c>
    </row>
    <row r="1220" spans="2:62" x14ac:dyDescent="0.2">
      <c r="B1220" s="6" t="s">
        <v>27</v>
      </c>
      <c r="C1220" s="6">
        <v>1212</v>
      </c>
      <c r="D1220" s="6">
        <v>190</v>
      </c>
      <c r="E1220" s="2">
        <f t="shared" si="297"/>
        <v>27.055555555555557</v>
      </c>
      <c r="F1220" s="12">
        <v>97.4</v>
      </c>
      <c r="G1220" s="17">
        <f t="shared" si="302"/>
        <v>-1.3888888888890073E-2</v>
      </c>
      <c r="H1220" s="17">
        <f t="shared" si="303"/>
        <v>-5.0000000000004263E-2</v>
      </c>
      <c r="I1220" s="27">
        <f t="shared" si="288"/>
        <v>-20.208333333335055</v>
      </c>
      <c r="J1220" s="27">
        <f t="shared" si="289"/>
        <v>285.471</v>
      </c>
      <c r="K1220" s="27">
        <f t="shared" si="290"/>
        <v>309.94566185570989</v>
      </c>
      <c r="L1220" s="27">
        <f t="shared" si="298"/>
        <v>575.20832852237481</v>
      </c>
      <c r="M1220" s="31">
        <f t="shared" si="299"/>
        <v>15.562580888355363</v>
      </c>
      <c r="N1220" s="28">
        <f t="shared" si="291"/>
        <v>15562.580888355364</v>
      </c>
      <c r="O1220" s="29" t="str">
        <f t="shared" si="292"/>
        <v>Braking</v>
      </c>
      <c r="P1220" s="36">
        <f t="shared" si="293"/>
        <v>15562.580888355364</v>
      </c>
      <c r="Q1220" s="36">
        <f>SUM(P$8:P1220)</f>
        <v>4612985.4101665905</v>
      </c>
      <c r="R1220" s="36">
        <f t="shared" si="300"/>
        <v>15562.580888355364</v>
      </c>
      <c r="S1220" s="36">
        <f>SUM(R$8:R1220)</f>
        <v>7888142.6836245628</v>
      </c>
      <c r="T1220" s="36">
        <f t="shared" si="301"/>
        <v>-3275157.2734579723</v>
      </c>
      <c r="U1220" s="17"/>
      <c r="V1220" s="24"/>
      <c r="BH1220">
        <f t="shared" si="294"/>
        <v>0</v>
      </c>
      <c r="BI1220">
        <f t="shared" si="295"/>
        <v>97.4</v>
      </c>
      <c r="BJ1220">
        <f t="shared" si="296"/>
        <v>27.055555555555557</v>
      </c>
    </row>
    <row r="1221" spans="2:62" x14ac:dyDescent="0.2">
      <c r="B1221" s="6" t="s">
        <v>27</v>
      </c>
      <c r="C1221" s="6">
        <v>1213</v>
      </c>
      <c r="D1221" s="6">
        <v>191</v>
      </c>
      <c r="E1221" s="2">
        <f t="shared" si="297"/>
        <v>27.027777777777779</v>
      </c>
      <c r="F1221" s="12">
        <v>97.3</v>
      </c>
      <c r="G1221" s="17">
        <f t="shared" si="302"/>
        <v>-1.3888888888890073E-2</v>
      </c>
      <c r="H1221" s="17">
        <f t="shared" si="303"/>
        <v>-5.0000000000004263E-2</v>
      </c>
      <c r="I1221" s="27">
        <f t="shared" si="288"/>
        <v>-20.208333333335055</v>
      </c>
      <c r="J1221" s="27">
        <f t="shared" si="289"/>
        <v>285.471</v>
      </c>
      <c r="K1221" s="27">
        <f t="shared" si="290"/>
        <v>309.30954983892752</v>
      </c>
      <c r="L1221" s="27">
        <f t="shared" si="298"/>
        <v>574.57221650559245</v>
      </c>
      <c r="M1221" s="31">
        <f t="shared" si="299"/>
        <v>15.529410184998374</v>
      </c>
      <c r="N1221" s="28">
        <f t="shared" si="291"/>
        <v>15529.410184998374</v>
      </c>
      <c r="O1221" s="29" t="str">
        <f t="shared" si="292"/>
        <v>Braking</v>
      </c>
      <c r="P1221" s="36">
        <f t="shared" si="293"/>
        <v>15529.410184998374</v>
      </c>
      <c r="Q1221" s="36">
        <f>SUM(P$8:P1221)</f>
        <v>4628514.8203515885</v>
      </c>
      <c r="R1221" s="36">
        <f t="shared" si="300"/>
        <v>15529.410184998374</v>
      </c>
      <c r="S1221" s="36">
        <f>SUM(R$8:R1221)</f>
        <v>7903672.0938095609</v>
      </c>
      <c r="T1221" s="36">
        <f t="shared" si="301"/>
        <v>-3275157.2734579723</v>
      </c>
      <c r="U1221" s="17"/>
      <c r="V1221" s="24"/>
      <c r="BH1221">
        <f t="shared" si="294"/>
        <v>0</v>
      </c>
      <c r="BI1221">
        <f t="shared" si="295"/>
        <v>97.3</v>
      </c>
      <c r="BJ1221">
        <f t="shared" si="296"/>
        <v>27.027777777777775</v>
      </c>
    </row>
    <row r="1222" spans="2:62" x14ac:dyDescent="0.2">
      <c r="B1222" s="6" t="s">
        <v>27</v>
      </c>
      <c r="C1222" s="6">
        <v>1214</v>
      </c>
      <c r="D1222" s="6">
        <v>192</v>
      </c>
      <c r="E1222" s="2">
        <f t="shared" si="297"/>
        <v>27.027777777777779</v>
      </c>
      <c r="F1222" s="12">
        <v>97.3</v>
      </c>
      <c r="G1222" s="17">
        <f t="shared" si="302"/>
        <v>0</v>
      </c>
      <c r="H1222" s="17">
        <f t="shared" si="303"/>
        <v>0</v>
      </c>
      <c r="I1222" s="27">
        <f t="shared" si="288"/>
        <v>0</v>
      </c>
      <c r="J1222" s="27">
        <f t="shared" si="289"/>
        <v>285.471</v>
      </c>
      <c r="K1222" s="27">
        <f t="shared" si="290"/>
        <v>309.30954983892752</v>
      </c>
      <c r="L1222" s="27">
        <f t="shared" si="298"/>
        <v>594.78054983892753</v>
      </c>
      <c r="M1222" s="31">
        <f t="shared" si="299"/>
        <v>16.075596527591014</v>
      </c>
      <c r="N1222" s="28">
        <f t="shared" si="291"/>
        <v>0</v>
      </c>
      <c r="O1222" s="29" t="str">
        <f t="shared" si="292"/>
        <v>Not Braking</v>
      </c>
      <c r="P1222" s="36">
        <f t="shared" si="293"/>
        <v>16075.596527591015</v>
      </c>
      <c r="Q1222" s="36">
        <f>SUM(P$8:P1222)</f>
        <v>4644590.4168791799</v>
      </c>
      <c r="R1222" s="36">
        <f t="shared" si="300"/>
        <v>16075.596527591015</v>
      </c>
      <c r="S1222" s="36">
        <f>SUM(R$8:R1222)</f>
        <v>7919747.6903371522</v>
      </c>
      <c r="T1222" s="36">
        <f t="shared" si="301"/>
        <v>-3275157.2734579723</v>
      </c>
      <c r="U1222" s="17"/>
      <c r="V1222" s="24"/>
      <c r="BH1222">
        <f t="shared" si="294"/>
        <v>0</v>
      </c>
      <c r="BI1222">
        <f t="shared" si="295"/>
        <v>97.3</v>
      </c>
      <c r="BJ1222">
        <f t="shared" si="296"/>
        <v>27.027777777777775</v>
      </c>
    </row>
    <row r="1223" spans="2:62" x14ac:dyDescent="0.2">
      <c r="B1223" s="6" t="s">
        <v>27</v>
      </c>
      <c r="C1223" s="6">
        <v>1215</v>
      </c>
      <c r="D1223" s="6">
        <v>193</v>
      </c>
      <c r="E1223" s="2">
        <f t="shared" si="297"/>
        <v>27.027777777777779</v>
      </c>
      <c r="F1223" s="12">
        <v>97.3</v>
      </c>
      <c r="G1223" s="17">
        <f t="shared" si="302"/>
        <v>0</v>
      </c>
      <c r="H1223" s="17">
        <f t="shared" si="303"/>
        <v>0</v>
      </c>
      <c r="I1223" s="27">
        <f t="shared" si="288"/>
        <v>0</v>
      </c>
      <c r="J1223" s="27">
        <f t="shared" si="289"/>
        <v>285.471</v>
      </c>
      <c r="K1223" s="27">
        <f t="shared" si="290"/>
        <v>309.30954983892752</v>
      </c>
      <c r="L1223" s="27">
        <f t="shared" si="298"/>
        <v>594.78054983892753</v>
      </c>
      <c r="M1223" s="31">
        <f t="shared" si="299"/>
        <v>16.075596527591014</v>
      </c>
      <c r="N1223" s="28">
        <f t="shared" si="291"/>
        <v>0</v>
      </c>
      <c r="O1223" s="29" t="str">
        <f t="shared" si="292"/>
        <v>Not Braking</v>
      </c>
      <c r="P1223" s="36">
        <f t="shared" si="293"/>
        <v>16075.596527591015</v>
      </c>
      <c r="Q1223" s="36">
        <f>SUM(P$8:P1223)</f>
        <v>4660666.0134067712</v>
      </c>
      <c r="R1223" s="36">
        <f t="shared" si="300"/>
        <v>16075.596527591015</v>
      </c>
      <c r="S1223" s="36">
        <f>SUM(R$8:R1223)</f>
        <v>7935823.2868647436</v>
      </c>
      <c r="T1223" s="36">
        <f t="shared" si="301"/>
        <v>-3275157.2734579723</v>
      </c>
      <c r="U1223" s="17"/>
      <c r="V1223" s="24"/>
      <c r="BH1223">
        <f t="shared" si="294"/>
        <v>0</v>
      </c>
      <c r="BI1223">
        <f t="shared" si="295"/>
        <v>97.3</v>
      </c>
      <c r="BJ1223">
        <f t="shared" si="296"/>
        <v>27.027777777777775</v>
      </c>
    </row>
    <row r="1224" spans="2:62" x14ac:dyDescent="0.2">
      <c r="B1224" s="6" t="s">
        <v>27</v>
      </c>
      <c r="C1224" s="6">
        <v>1216</v>
      </c>
      <c r="D1224" s="6">
        <v>194</v>
      </c>
      <c r="E1224" s="2">
        <f t="shared" si="297"/>
        <v>27.027777777777779</v>
      </c>
      <c r="F1224" s="12">
        <v>97.3</v>
      </c>
      <c r="G1224" s="17">
        <f t="shared" si="302"/>
        <v>-1.3888888888888099E-2</v>
      </c>
      <c r="H1224" s="17">
        <f t="shared" si="303"/>
        <v>-4.9999999999997158E-2</v>
      </c>
      <c r="I1224" s="27">
        <f t="shared" ref="I1224:I1287" si="304">$I$4*G1224</f>
        <v>-20.208333333332185</v>
      </c>
      <c r="J1224" s="27">
        <f t="shared" ref="J1224:J1287" si="305">$I$4*$J$4*9.81</f>
        <v>285.471</v>
      </c>
      <c r="K1224" s="27">
        <f t="shared" ref="K1224:K1287" si="306">0.5*$M$4*$K$4*$L$4*E1224^2</f>
        <v>309.30954983892752</v>
      </c>
      <c r="L1224" s="27">
        <f t="shared" si="298"/>
        <v>574.57221650559529</v>
      </c>
      <c r="M1224" s="31">
        <f t="shared" si="299"/>
        <v>15.529410184998451</v>
      </c>
      <c r="N1224" s="28">
        <f t="shared" ref="N1224:N1287" si="307">IF(G1224&lt;0,L1224*E1224*(C1225-C1224),0)</f>
        <v>15529.410184998451</v>
      </c>
      <c r="O1224" s="29" t="str">
        <f t="shared" ref="O1224:O1287" si="308">IF(G1224&lt;0,"Braking","Not Braking")</f>
        <v>Braking</v>
      </c>
      <c r="P1224" s="36">
        <f t="shared" ref="P1224:P1287" si="309">IF(C1225=C1224,0,L1224*E1224*(C1225-C1224))</f>
        <v>15529.410184998451</v>
      </c>
      <c r="Q1224" s="36">
        <f>SUM(P$8:P1224)</f>
        <v>4676195.4235917693</v>
      </c>
      <c r="R1224" s="36">
        <f t="shared" si="300"/>
        <v>15529.410184998451</v>
      </c>
      <c r="S1224" s="36">
        <f>SUM(R$8:R1224)</f>
        <v>7951352.6970497416</v>
      </c>
      <c r="T1224" s="36">
        <f t="shared" si="301"/>
        <v>-3275157.2734579723</v>
      </c>
      <c r="U1224" s="17"/>
      <c r="V1224" s="24"/>
      <c r="BH1224">
        <f t="shared" ref="BH1224:BH1287" si="310">IF(F1224&lt;1,1,0)</f>
        <v>0</v>
      </c>
      <c r="BI1224">
        <f t="shared" ref="BI1224:BI1287" si="311">IF(BH1224=1,"",F1224)</f>
        <v>97.3</v>
      </c>
      <c r="BJ1224">
        <f t="shared" ref="BJ1224:BJ1287" si="312">F1224/3.6</f>
        <v>27.027777777777775</v>
      </c>
    </row>
    <row r="1225" spans="2:62" x14ac:dyDescent="0.2">
      <c r="B1225" s="6" t="s">
        <v>27</v>
      </c>
      <c r="C1225" s="6">
        <v>1217</v>
      </c>
      <c r="D1225" s="6">
        <v>195</v>
      </c>
      <c r="E1225" s="2">
        <f t="shared" ref="E1225:E1288" si="313">F1225*1000/3600</f>
        <v>27</v>
      </c>
      <c r="F1225" s="12">
        <v>97.2</v>
      </c>
      <c r="G1225" s="17">
        <f t="shared" si="302"/>
        <v>-2.7777777777778172E-2</v>
      </c>
      <c r="H1225" s="17">
        <f t="shared" si="303"/>
        <v>-0.10000000000000142</v>
      </c>
      <c r="I1225" s="27">
        <f t="shared" si="304"/>
        <v>-40.41666666666724</v>
      </c>
      <c r="J1225" s="27">
        <f t="shared" si="305"/>
        <v>285.471</v>
      </c>
      <c r="K1225" s="27">
        <f t="shared" si="306"/>
        <v>308.67409125</v>
      </c>
      <c r="L1225" s="27">
        <f t="shared" ref="L1225:L1288" si="314">J1225+K1225+I1225</f>
        <v>553.72842458333275</v>
      </c>
      <c r="M1225" s="31">
        <f t="shared" ref="M1225:M1288" si="315">L1225*E1225/1000</f>
        <v>14.950667463749983</v>
      </c>
      <c r="N1225" s="28">
        <f t="shared" si="307"/>
        <v>14950.667463749984</v>
      </c>
      <c r="O1225" s="29" t="str">
        <f t="shared" si="308"/>
        <v>Braking</v>
      </c>
      <c r="P1225" s="36">
        <f t="shared" si="309"/>
        <v>14950.667463749984</v>
      </c>
      <c r="Q1225" s="36">
        <f>SUM(P$8:P1225)</f>
        <v>4691146.0910555189</v>
      </c>
      <c r="R1225" s="36">
        <f t="shared" ref="R1225:R1288" si="316">ABS(L1225*E1225*(C1226-C1225))</f>
        <v>14950.667463749984</v>
      </c>
      <c r="S1225" s="36">
        <f>SUM(R$8:R1225)</f>
        <v>7966303.3645134913</v>
      </c>
      <c r="T1225" s="36">
        <f t="shared" ref="T1225:T1288" si="317">Q1225-S1225</f>
        <v>-3275157.2734579723</v>
      </c>
      <c r="U1225" s="17"/>
      <c r="V1225" s="24"/>
      <c r="BH1225">
        <f t="shared" si="310"/>
        <v>0</v>
      </c>
      <c r="BI1225">
        <f t="shared" si="311"/>
        <v>97.2</v>
      </c>
      <c r="BJ1225">
        <f t="shared" si="312"/>
        <v>27</v>
      </c>
    </row>
    <row r="1226" spans="2:62" x14ac:dyDescent="0.2">
      <c r="B1226" s="6" t="s">
        <v>27</v>
      </c>
      <c r="C1226" s="6">
        <v>1218</v>
      </c>
      <c r="D1226" s="6">
        <v>196</v>
      </c>
      <c r="E1226" s="2">
        <f t="shared" si="313"/>
        <v>26.972222222222221</v>
      </c>
      <c r="F1226" s="12">
        <v>97.1</v>
      </c>
      <c r="G1226" s="17">
        <f t="shared" ref="G1226:G1289" si="318">($F1227-$F1225)/2/3.6</f>
        <v>-2.7777777777778172E-2</v>
      </c>
      <c r="H1226" s="17">
        <f t="shared" ref="H1226:H1289" si="319">($F1227-$F1225)/2</f>
        <v>-0.10000000000000142</v>
      </c>
      <c r="I1226" s="27">
        <f t="shared" si="304"/>
        <v>-40.41666666666724</v>
      </c>
      <c r="J1226" s="27">
        <f t="shared" si="305"/>
        <v>285.471</v>
      </c>
      <c r="K1226" s="27">
        <f t="shared" si="306"/>
        <v>308.03928608892744</v>
      </c>
      <c r="L1226" s="27">
        <f t="shared" si="314"/>
        <v>553.09361942226019</v>
      </c>
      <c r="M1226" s="31">
        <f t="shared" si="315"/>
        <v>14.918164012750408</v>
      </c>
      <c r="N1226" s="28">
        <f t="shared" si="307"/>
        <v>14918.164012750407</v>
      </c>
      <c r="O1226" s="29" t="str">
        <f t="shared" si="308"/>
        <v>Braking</v>
      </c>
      <c r="P1226" s="36">
        <f t="shared" si="309"/>
        <v>14918.164012750407</v>
      </c>
      <c r="Q1226" s="36">
        <f>SUM(P$8:P1226)</f>
        <v>4706064.2550682696</v>
      </c>
      <c r="R1226" s="36">
        <f t="shared" si="316"/>
        <v>14918.164012750407</v>
      </c>
      <c r="S1226" s="36">
        <f>SUM(R$8:R1226)</f>
        <v>7981221.5285262419</v>
      </c>
      <c r="T1226" s="36">
        <f t="shared" si="317"/>
        <v>-3275157.2734579723</v>
      </c>
      <c r="U1226" s="17"/>
      <c r="V1226" s="24"/>
      <c r="BH1226">
        <f t="shared" si="310"/>
        <v>0</v>
      </c>
      <c r="BI1226">
        <f t="shared" si="311"/>
        <v>97.1</v>
      </c>
      <c r="BJ1226">
        <f t="shared" si="312"/>
        <v>26.972222222222221</v>
      </c>
    </row>
    <row r="1227" spans="2:62" x14ac:dyDescent="0.2">
      <c r="B1227" s="6" t="s">
        <v>27</v>
      </c>
      <c r="C1227" s="6">
        <v>1219</v>
      </c>
      <c r="D1227" s="6">
        <v>197</v>
      </c>
      <c r="E1227" s="2">
        <f t="shared" si="313"/>
        <v>26.944444444444443</v>
      </c>
      <c r="F1227" s="12">
        <v>97</v>
      </c>
      <c r="G1227" s="17">
        <f t="shared" si="318"/>
        <v>-2.7777777777776198E-2</v>
      </c>
      <c r="H1227" s="17">
        <f t="shared" si="319"/>
        <v>-9.9999999999994316E-2</v>
      </c>
      <c r="I1227" s="27">
        <f t="shared" si="304"/>
        <v>-40.416666666664369</v>
      </c>
      <c r="J1227" s="27">
        <f t="shared" si="305"/>
        <v>285.471</v>
      </c>
      <c r="K1227" s="27">
        <f t="shared" si="306"/>
        <v>307.40513435570983</v>
      </c>
      <c r="L1227" s="27">
        <f t="shared" si="314"/>
        <v>552.45946768904548</v>
      </c>
      <c r="M1227" s="31">
        <f t="shared" si="315"/>
        <v>14.885713434954836</v>
      </c>
      <c r="N1227" s="28">
        <f t="shared" si="307"/>
        <v>14885.713434954836</v>
      </c>
      <c r="O1227" s="29" t="str">
        <f t="shared" si="308"/>
        <v>Braking</v>
      </c>
      <c r="P1227" s="36">
        <f t="shared" si="309"/>
        <v>14885.713434954836</v>
      </c>
      <c r="Q1227" s="36">
        <f>SUM(P$8:P1227)</f>
        <v>4720949.9685032247</v>
      </c>
      <c r="R1227" s="36">
        <f t="shared" si="316"/>
        <v>14885.713434954836</v>
      </c>
      <c r="S1227" s="36">
        <f>SUM(R$8:R1227)</f>
        <v>7996107.241961197</v>
      </c>
      <c r="T1227" s="36">
        <f t="shared" si="317"/>
        <v>-3275157.2734579723</v>
      </c>
      <c r="U1227" s="17"/>
      <c r="V1227" s="24"/>
      <c r="BH1227">
        <f t="shared" si="310"/>
        <v>0</v>
      </c>
      <c r="BI1227">
        <f t="shared" si="311"/>
        <v>97</v>
      </c>
      <c r="BJ1227">
        <f t="shared" si="312"/>
        <v>26.944444444444443</v>
      </c>
    </row>
    <row r="1228" spans="2:62" x14ac:dyDescent="0.2">
      <c r="B1228" s="6" t="s">
        <v>27</v>
      </c>
      <c r="C1228" s="6">
        <v>1220</v>
      </c>
      <c r="D1228" s="6">
        <v>198</v>
      </c>
      <c r="E1228" s="2">
        <f t="shared" si="313"/>
        <v>26.916666666666668</v>
      </c>
      <c r="F1228" s="12">
        <v>96.9</v>
      </c>
      <c r="G1228" s="17">
        <f t="shared" si="318"/>
        <v>-4.1666666666666269E-2</v>
      </c>
      <c r="H1228" s="17">
        <f t="shared" si="319"/>
        <v>-0.14999999999999858</v>
      </c>
      <c r="I1228" s="27">
        <f t="shared" si="304"/>
        <v>-60.624999999999424</v>
      </c>
      <c r="J1228" s="27">
        <f t="shared" si="305"/>
        <v>285.471</v>
      </c>
      <c r="K1228" s="27">
        <f t="shared" si="306"/>
        <v>306.77163605034724</v>
      </c>
      <c r="L1228" s="27">
        <f t="shared" si="314"/>
        <v>531.61763605034787</v>
      </c>
      <c r="M1228" s="31">
        <f t="shared" si="315"/>
        <v>14.309374703688531</v>
      </c>
      <c r="N1228" s="28">
        <f t="shared" si="307"/>
        <v>14309.374703688531</v>
      </c>
      <c r="O1228" s="29" t="str">
        <f t="shared" si="308"/>
        <v>Braking</v>
      </c>
      <c r="P1228" s="36">
        <f t="shared" si="309"/>
        <v>14309.374703688531</v>
      </c>
      <c r="Q1228" s="36">
        <f>SUM(P$8:P1228)</f>
        <v>4735259.3432069132</v>
      </c>
      <c r="R1228" s="36">
        <f t="shared" si="316"/>
        <v>14309.374703688531</v>
      </c>
      <c r="S1228" s="36">
        <f>SUM(R$8:R1228)</f>
        <v>8010416.6166648855</v>
      </c>
      <c r="T1228" s="36">
        <f t="shared" si="317"/>
        <v>-3275157.2734579723</v>
      </c>
      <c r="U1228" s="17"/>
      <c r="V1228" s="24"/>
      <c r="BH1228">
        <f t="shared" si="310"/>
        <v>0</v>
      </c>
      <c r="BI1228">
        <f t="shared" si="311"/>
        <v>96.9</v>
      </c>
      <c r="BJ1228">
        <f t="shared" si="312"/>
        <v>26.916666666666668</v>
      </c>
    </row>
    <row r="1229" spans="2:62" x14ac:dyDescent="0.2">
      <c r="B1229" s="6" t="s">
        <v>27</v>
      </c>
      <c r="C1229" s="6">
        <v>1221</v>
      </c>
      <c r="D1229" s="6">
        <v>199</v>
      </c>
      <c r="E1229" s="2">
        <f t="shared" si="313"/>
        <v>26.861111111111111</v>
      </c>
      <c r="F1229" s="12">
        <v>96.7</v>
      </c>
      <c r="G1229" s="17">
        <f t="shared" si="318"/>
        <v>-6.9444444444444448E-2</v>
      </c>
      <c r="H1229" s="17">
        <f t="shared" si="319"/>
        <v>-0.25</v>
      </c>
      <c r="I1229" s="27">
        <f t="shared" si="304"/>
        <v>-101.04166666666667</v>
      </c>
      <c r="J1229" s="27">
        <f t="shared" si="305"/>
        <v>285.471</v>
      </c>
      <c r="K1229" s="27">
        <f t="shared" si="306"/>
        <v>305.50659972318675</v>
      </c>
      <c r="L1229" s="27">
        <f t="shared" si="314"/>
        <v>489.93593305652013</v>
      </c>
      <c r="M1229" s="31">
        <f t="shared" si="315"/>
        <v>13.160223535157082</v>
      </c>
      <c r="N1229" s="28">
        <f t="shared" si="307"/>
        <v>13160.223535157082</v>
      </c>
      <c r="O1229" s="29" t="str">
        <f t="shared" si="308"/>
        <v>Braking</v>
      </c>
      <c r="P1229" s="36">
        <f t="shared" si="309"/>
        <v>13160.223535157082</v>
      </c>
      <c r="Q1229" s="36">
        <f>SUM(P$8:P1229)</f>
        <v>4748419.56674207</v>
      </c>
      <c r="R1229" s="36">
        <f t="shared" si="316"/>
        <v>13160.223535157082</v>
      </c>
      <c r="S1229" s="36">
        <f>SUM(R$8:R1229)</f>
        <v>8023576.8402000424</v>
      </c>
      <c r="T1229" s="36">
        <f t="shared" si="317"/>
        <v>-3275157.2734579723</v>
      </c>
      <c r="U1229" s="17"/>
      <c r="V1229" s="24"/>
      <c r="BH1229">
        <f t="shared" si="310"/>
        <v>0</v>
      </c>
      <c r="BI1229">
        <f t="shared" si="311"/>
        <v>96.7</v>
      </c>
      <c r="BJ1229">
        <f t="shared" si="312"/>
        <v>26.861111111111111</v>
      </c>
    </row>
    <row r="1230" spans="2:62" x14ac:dyDescent="0.2">
      <c r="B1230" s="6" t="s">
        <v>27</v>
      </c>
      <c r="C1230" s="6">
        <v>1222</v>
      </c>
      <c r="D1230" s="6">
        <v>200</v>
      </c>
      <c r="E1230" s="2">
        <f t="shared" si="313"/>
        <v>26.777777777777779</v>
      </c>
      <c r="F1230" s="12">
        <v>96.4</v>
      </c>
      <c r="G1230" s="17">
        <f t="shared" si="318"/>
        <v>-8.3333333333334522E-2</v>
      </c>
      <c r="H1230" s="17">
        <f t="shared" si="319"/>
        <v>-0.30000000000000426</v>
      </c>
      <c r="I1230" s="27">
        <f t="shared" si="304"/>
        <v>-121.25000000000173</v>
      </c>
      <c r="J1230" s="27">
        <f t="shared" si="305"/>
        <v>285.471</v>
      </c>
      <c r="K1230" s="27">
        <f t="shared" si="306"/>
        <v>303.61394594135805</v>
      </c>
      <c r="L1230" s="27">
        <f t="shared" si="314"/>
        <v>467.8349459413563</v>
      </c>
      <c r="M1230" s="31">
        <f t="shared" si="315"/>
        <v>12.527580219096318</v>
      </c>
      <c r="N1230" s="28">
        <f t="shared" si="307"/>
        <v>12527.580219096319</v>
      </c>
      <c r="O1230" s="29" t="str">
        <f t="shared" si="308"/>
        <v>Braking</v>
      </c>
      <c r="P1230" s="36">
        <f t="shared" si="309"/>
        <v>12527.580219096319</v>
      </c>
      <c r="Q1230" s="36">
        <f>SUM(P$8:P1230)</f>
        <v>4760947.1469611665</v>
      </c>
      <c r="R1230" s="36">
        <f t="shared" si="316"/>
        <v>12527.580219096319</v>
      </c>
      <c r="S1230" s="36">
        <f>SUM(R$8:R1230)</f>
        <v>8036104.4204191389</v>
      </c>
      <c r="T1230" s="36">
        <f t="shared" si="317"/>
        <v>-3275157.2734579723</v>
      </c>
      <c r="U1230" s="17"/>
      <c r="V1230" s="24"/>
      <c r="BH1230">
        <f t="shared" si="310"/>
        <v>0</v>
      </c>
      <c r="BI1230">
        <f t="shared" si="311"/>
        <v>96.4</v>
      </c>
      <c r="BJ1230">
        <f t="shared" si="312"/>
        <v>26.777777777777779</v>
      </c>
    </row>
    <row r="1231" spans="2:62" x14ac:dyDescent="0.2">
      <c r="B1231" s="6" t="s">
        <v>27</v>
      </c>
      <c r="C1231" s="6">
        <v>1223</v>
      </c>
      <c r="D1231" s="6">
        <v>201</v>
      </c>
      <c r="E1231" s="2">
        <f t="shared" si="313"/>
        <v>26.694444444444443</v>
      </c>
      <c r="F1231" s="12">
        <v>96.1</v>
      </c>
      <c r="G1231" s="17">
        <f t="shared" si="318"/>
        <v>-9.7222222222222612E-2</v>
      </c>
      <c r="H1231" s="17">
        <f t="shared" si="319"/>
        <v>-0.35000000000000142</v>
      </c>
      <c r="I1231" s="27">
        <f t="shared" si="304"/>
        <v>-141.45833333333391</v>
      </c>
      <c r="J1231" s="27">
        <f t="shared" si="305"/>
        <v>285.471</v>
      </c>
      <c r="K1231" s="27">
        <f t="shared" si="306"/>
        <v>301.72717301022379</v>
      </c>
      <c r="L1231" s="27">
        <f t="shared" si="314"/>
        <v>445.73983967688991</v>
      </c>
      <c r="M1231" s="31">
        <f t="shared" si="315"/>
        <v>11.898777386930311</v>
      </c>
      <c r="N1231" s="28">
        <f t="shared" si="307"/>
        <v>11898.777386930311</v>
      </c>
      <c r="O1231" s="29" t="str">
        <f t="shared" si="308"/>
        <v>Braking</v>
      </c>
      <c r="P1231" s="36">
        <f t="shared" si="309"/>
        <v>11898.777386930311</v>
      </c>
      <c r="Q1231" s="36">
        <f>SUM(P$8:P1231)</f>
        <v>4772845.9243480973</v>
      </c>
      <c r="R1231" s="36">
        <f t="shared" si="316"/>
        <v>11898.777386930311</v>
      </c>
      <c r="S1231" s="36">
        <f>SUM(R$8:R1231)</f>
        <v>8048003.1978060696</v>
      </c>
      <c r="T1231" s="36">
        <f t="shared" si="317"/>
        <v>-3275157.2734579723</v>
      </c>
      <c r="U1231" s="17"/>
      <c r="V1231" s="24"/>
      <c r="BH1231">
        <f t="shared" si="310"/>
        <v>0</v>
      </c>
      <c r="BI1231">
        <f t="shared" si="311"/>
        <v>96.1</v>
      </c>
      <c r="BJ1231">
        <f t="shared" si="312"/>
        <v>26.694444444444443</v>
      </c>
    </row>
    <row r="1232" spans="2:62" x14ac:dyDescent="0.2">
      <c r="B1232" s="6" t="s">
        <v>27</v>
      </c>
      <c r="C1232" s="6">
        <v>1224</v>
      </c>
      <c r="D1232" s="6">
        <v>202</v>
      </c>
      <c r="E1232" s="2">
        <f t="shared" si="313"/>
        <v>26.583333333333332</v>
      </c>
      <c r="F1232" s="12">
        <v>95.7</v>
      </c>
      <c r="G1232" s="17">
        <f t="shared" si="318"/>
        <v>-8.3333333333332538E-2</v>
      </c>
      <c r="H1232" s="17">
        <f t="shared" si="319"/>
        <v>-0.29999999999999716</v>
      </c>
      <c r="I1232" s="27">
        <f t="shared" si="304"/>
        <v>-121.24999999999885</v>
      </c>
      <c r="J1232" s="27">
        <f t="shared" si="305"/>
        <v>285.471</v>
      </c>
      <c r="K1232" s="27">
        <f t="shared" si="306"/>
        <v>299.22062375868057</v>
      </c>
      <c r="L1232" s="27">
        <f t="shared" si="314"/>
        <v>463.44162375868177</v>
      </c>
      <c r="M1232" s="31">
        <f t="shared" si="315"/>
        <v>12.31982316491829</v>
      </c>
      <c r="N1232" s="28">
        <f t="shared" si="307"/>
        <v>12319.823164918291</v>
      </c>
      <c r="O1232" s="29" t="str">
        <f t="shared" si="308"/>
        <v>Braking</v>
      </c>
      <c r="P1232" s="36">
        <f t="shared" si="309"/>
        <v>12319.823164918291</v>
      </c>
      <c r="Q1232" s="36">
        <f>SUM(P$8:P1232)</f>
        <v>4785165.7475130158</v>
      </c>
      <c r="R1232" s="36">
        <f t="shared" si="316"/>
        <v>12319.823164918291</v>
      </c>
      <c r="S1232" s="36">
        <f>SUM(R$8:R1232)</f>
        <v>8060323.0209709881</v>
      </c>
      <c r="T1232" s="36">
        <f t="shared" si="317"/>
        <v>-3275157.2734579723</v>
      </c>
      <c r="U1232" s="17"/>
      <c r="V1232" s="24"/>
      <c r="BH1232">
        <f t="shared" si="310"/>
        <v>0</v>
      </c>
      <c r="BI1232">
        <f t="shared" si="311"/>
        <v>95.7</v>
      </c>
      <c r="BJ1232">
        <f t="shared" si="312"/>
        <v>26.583333333333332</v>
      </c>
    </row>
    <row r="1233" spans="2:62" x14ac:dyDescent="0.2">
      <c r="B1233" s="6" t="s">
        <v>27</v>
      </c>
      <c r="C1233" s="6">
        <v>1225</v>
      </c>
      <c r="D1233" s="6">
        <v>203</v>
      </c>
      <c r="E1233" s="2">
        <f t="shared" si="313"/>
        <v>26.527777777777779</v>
      </c>
      <c r="F1233" s="12">
        <v>95.5</v>
      </c>
      <c r="G1233" s="17">
        <f t="shared" si="318"/>
        <v>-5.5555555555556344E-2</v>
      </c>
      <c r="H1233" s="17">
        <f t="shared" si="319"/>
        <v>-0.20000000000000284</v>
      </c>
      <c r="I1233" s="27">
        <f t="shared" si="304"/>
        <v>-80.83333333333448</v>
      </c>
      <c r="J1233" s="27">
        <f t="shared" si="305"/>
        <v>285.471</v>
      </c>
      <c r="K1233" s="27">
        <f t="shared" si="306"/>
        <v>297.97126970003859</v>
      </c>
      <c r="L1233" s="27">
        <f t="shared" si="314"/>
        <v>502.60893636670414</v>
      </c>
      <c r="M1233" s="31">
        <f t="shared" si="315"/>
        <v>13.333098173061181</v>
      </c>
      <c r="N1233" s="28">
        <f t="shared" si="307"/>
        <v>13333.09817306118</v>
      </c>
      <c r="O1233" s="29" t="str">
        <f t="shared" si="308"/>
        <v>Braking</v>
      </c>
      <c r="P1233" s="36">
        <f t="shared" si="309"/>
        <v>13333.09817306118</v>
      </c>
      <c r="Q1233" s="36">
        <f>SUM(P$8:P1233)</f>
        <v>4798498.8456860771</v>
      </c>
      <c r="R1233" s="36">
        <f t="shared" si="316"/>
        <v>13333.09817306118</v>
      </c>
      <c r="S1233" s="36">
        <f>SUM(R$8:R1233)</f>
        <v>8073656.1191440495</v>
      </c>
      <c r="T1233" s="36">
        <f t="shared" si="317"/>
        <v>-3275157.2734579723</v>
      </c>
      <c r="U1233" s="17"/>
      <c r="V1233" s="24"/>
      <c r="BH1233">
        <f t="shared" si="310"/>
        <v>0</v>
      </c>
      <c r="BI1233">
        <f t="shared" si="311"/>
        <v>95.5</v>
      </c>
      <c r="BJ1233">
        <f t="shared" si="312"/>
        <v>26.527777777777779</v>
      </c>
    </row>
    <row r="1234" spans="2:62" x14ac:dyDescent="0.2">
      <c r="B1234" s="6" t="s">
        <v>27</v>
      </c>
      <c r="C1234" s="6">
        <v>1226</v>
      </c>
      <c r="D1234" s="6">
        <v>204</v>
      </c>
      <c r="E1234" s="2">
        <f t="shared" si="313"/>
        <v>26.472222222222221</v>
      </c>
      <c r="F1234" s="12">
        <v>95.3</v>
      </c>
      <c r="G1234" s="17">
        <f t="shared" si="318"/>
        <v>-4.1666666666666269E-2</v>
      </c>
      <c r="H1234" s="17">
        <f t="shared" si="319"/>
        <v>-0.14999999999999858</v>
      </c>
      <c r="I1234" s="27">
        <f t="shared" si="304"/>
        <v>-60.624999999999424</v>
      </c>
      <c r="J1234" s="27">
        <f t="shared" si="305"/>
        <v>285.471</v>
      </c>
      <c r="K1234" s="27">
        <f t="shared" si="306"/>
        <v>296.72452935281638</v>
      </c>
      <c r="L1234" s="27">
        <f t="shared" si="314"/>
        <v>521.57052935281695</v>
      </c>
      <c r="M1234" s="31">
        <f t="shared" si="315"/>
        <v>13.807130957589848</v>
      </c>
      <c r="N1234" s="28">
        <f t="shared" si="307"/>
        <v>13807.130957589849</v>
      </c>
      <c r="O1234" s="29" t="str">
        <f t="shared" si="308"/>
        <v>Braking</v>
      </c>
      <c r="P1234" s="36">
        <f t="shared" si="309"/>
        <v>13807.130957589849</v>
      </c>
      <c r="Q1234" s="36">
        <f>SUM(P$8:P1234)</f>
        <v>4812305.9766436666</v>
      </c>
      <c r="R1234" s="36">
        <f t="shared" si="316"/>
        <v>13807.130957589849</v>
      </c>
      <c r="S1234" s="36">
        <f>SUM(R$8:R1234)</f>
        <v>8087463.250101639</v>
      </c>
      <c r="T1234" s="36">
        <f t="shared" si="317"/>
        <v>-3275157.2734579723</v>
      </c>
      <c r="U1234" s="17"/>
      <c r="V1234" s="24"/>
      <c r="BH1234">
        <f t="shared" si="310"/>
        <v>0</v>
      </c>
      <c r="BI1234">
        <f t="shared" si="311"/>
        <v>95.3</v>
      </c>
      <c r="BJ1234">
        <f t="shared" si="312"/>
        <v>26.472222222222221</v>
      </c>
    </row>
    <row r="1235" spans="2:62" x14ac:dyDescent="0.2">
      <c r="B1235" s="6" t="s">
        <v>27</v>
      </c>
      <c r="C1235" s="6">
        <v>1227</v>
      </c>
      <c r="D1235" s="6">
        <v>205</v>
      </c>
      <c r="E1235" s="2">
        <f t="shared" si="313"/>
        <v>26.444444444444443</v>
      </c>
      <c r="F1235" s="12">
        <v>95.2</v>
      </c>
      <c r="G1235" s="17">
        <f t="shared" si="318"/>
        <v>-4.1666666666666269E-2</v>
      </c>
      <c r="H1235" s="17">
        <f t="shared" si="319"/>
        <v>-0.14999999999999858</v>
      </c>
      <c r="I1235" s="27">
        <f t="shared" si="304"/>
        <v>-60.624999999999424</v>
      </c>
      <c r="J1235" s="27">
        <f t="shared" si="305"/>
        <v>285.471</v>
      </c>
      <c r="K1235" s="27">
        <f t="shared" si="306"/>
        <v>296.10213932098765</v>
      </c>
      <c r="L1235" s="27">
        <f t="shared" si="314"/>
        <v>520.94813932098816</v>
      </c>
      <c r="M1235" s="31">
        <f t="shared" si="315"/>
        <v>13.776184128710575</v>
      </c>
      <c r="N1235" s="28">
        <f t="shared" si="307"/>
        <v>13776.184128710574</v>
      </c>
      <c r="O1235" s="29" t="str">
        <f t="shared" si="308"/>
        <v>Braking</v>
      </c>
      <c r="P1235" s="36">
        <f t="shared" si="309"/>
        <v>13776.184128710574</v>
      </c>
      <c r="Q1235" s="36">
        <f>SUM(P$8:P1235)</f>
        <v>4826082.1607723776</v>
      </c>
      <c r="R1235" s="36">
        <f t="shared" si="316"/>
        <v>13776.184128710574</v>
      </c>
      <c r="S1235" s="36">
        <f>SUM(R$8:R1235)</f>
        <v>8101239.43423035</v>
      </c>
      <c r="T1235" s="36">
        <f t="shared" si="317"/>
        <v>-3275157.2734579723</v>
      </c>
      <c r="U1235" s="17"/>
      <c r="V1235" s="24"/>
      <c r="BH1235">
        <f t="shared" si="310"/>
        <v>0</v>
      </c>
      <c r="BI1235">
        <f t="shared" si="311"/>
        <v>95.2</v>
      </c>
      <c r="BJ1235">
        <f t="shared" si="312"/>
        <v>26.444444444444443</v>
      </c>
    </row>
    <row r="1236" spans="2:62" x14ac:dyDescent="0.2">
      <c r="B1236" s="6" t="s">
        <v>27</v>
      </c>
      <c r="C1236" s="6">
        <v>1228</v>
      </c>
      <c r="D1236" s="6">
        <v>206</v>
      </c>
      <c r="E1236" s="2">
        <f t="shared" si="313"/>
        <v>26.388888888888889</v>
      </c>
      <c r="F1236" s="12">
        <v>95</v>
      </c>
      <c r="G1236" s="17">
        <f t="shared" si="318"/>
        <v>-4.1666666666666269E-2</v>
      </c>
      <c r="H1236" s="17">
        <f t="shared" si="319"/>
        <v>-0.14999999999999858</v>
      </c>
      <c r="I1236" s="27">
        <f t="shared" si="304"/>
        <v>-60.624999999999424</v>
      </c>
      <c r="J1236" s="27">
        <f t="shared" si="305"/>
        <v>285.471</v>
      </c>
      <c r="K1236" s="27">
        <f t="shared" si="306"/>
        <v>294.85931954089506</v>
      </c>
      <c r="L1236" s="27">
        <f t="shared" si="314"/>
        <v>519.70531954089563</v>
      </c>
      <c r="M1236" s="31">
        <f t="shared" si="315"/>
        <v>13.714445932329191</v>
      </c>
      <c r="N1236" s="28">
        <f t="shared" si="307"/>
        <v>13714.44593232919</v>
      </c>
      <c r="O1236" s="29" t="str">
        <f t="shared" si="308"/>
        <v>Braking</v>
      </c>
      <c r="P1236" s="36">
        <f t="shared" si="309"/>
        <v>13714.44593232919</v>
      </c>
      <c r="Q1236" s="36">
        <f>SUM(P$8:P1236)</f>
        <v>4839796.6067047073</v>
      </c>
      <c r="R1236" s="36">
        <f t="shared" si="316"/>
        <v>13714.44593232919</v>
      </c>
      <c r="S1236" s="36">
        <f>SUM(R$8:R1236)</f>
        <v>8114953.8801626796</v>
      </c>
      <c r="T1236" s="36">
        <f t="shared" si="317"/>
        <v>-3275157.2734579723</v>
      </c>
      <c r="U1236" s="17"/>
      <c r="V1236" s="24"/>
      <c r="BH1236">
        <f t="shared" si="310"/>
        <v>0</v>
      </c>
      <c r="BI1236">
        <f t="shared" si="311"/>
        <v>95</v>
      </c>
      <c r="BJ1236">
        <f t="shared" si="312"/>
        <v>26.388888888888889</v>
      </c>
    </row>
    <row r="1237" spans="2:62" x14ac:dyDescent="0.2">
      <c r="B1237" s="6" t="s">
        <v>27</v>
      </c>
      <c r="C1237" s="6">
        <v>1229</v>
      </c>
      <c r="D1237" s="6">
        <v>207</v>
      </c>
      <c r="E1237" s="2">
        <f t="shared" si="313"/>
        <v>26.361111111111111</v>
      </c>
      <c r="F1237" s="12">
        <v>94.9</v>
      </c>
      <c r="G1237" s="17">
        <f t="shared" si="318"/>
        <v>-4.1666666666666269E-2</v>
      </c>
      <c r="H1237" s="17">
        <f t="shared" si="319"/>
        <v>-0.14999999999999858</v>
      </c>
      <c r="I1237" s="27">
        <f t="shared" si="304"/>
        <v>-60.624999999999424</v>
      </c>
      <c r="J1237" s="27">
        <f t="shared" si="305"/>
        <v>285.471</v>
      </c>
      <c r="K1237" s="27">
        <f t="shared" si="306"/>
        <v>294.23888979263114</v>
      </c>
      <c r="L1237" s="27">
        <f t="shared" si="314"/>
        <v>519.08488979263177</v>
      </c>
      <c r="M1237" s="31">
        <f t="shared" si="315"/>
        <v>13.683654455922431</v>
      </c>
      <c r="N1237" s="28">
        <f t="shared" si="307"/>
        <v>13683.654455922431</v>
      </c>
      <c r="O1237" s="29" t="str">
        <f t="shared" si="308"/>
        <v>Braking</v>
      </c>
      <c r="P1237" s="36">
        <f t="shared" si="309"/>
        <v>13683.654455922431</v>
      </c>
      <c r="Q1237" s="36">
        <f>SUM(P$8:P1237)</f>
        <v>4853480.2611606298</v>
      </c>
      <c r="R1237" s="36">
        <f t="shared" si="316"/>
        <v>13683.654455922431</v>
      </c>
      <c r="S1237" s="36">
        <f>SUM(R$8:R1237)</f>
        <v>8128637.5346186021</v>
      </c>
      <c r="T1237" s="36">
        <f t="shared" si="317"/>
        <v>-3275157.2734579723</v>
      </c>
      <c r="U1237" s="17"/>
      <c r="V1237" s="24"/>
      <c r="BH1237">
        <f t="shared" si="310"/>
        <v>0</v>
      </c>
      <c r="BI1237">
        <f t="shared" si="311"/>
        <v>94.9</v>
      </c>
      <c r="BJ1237">
        <f t="shared" si="312"/>
        <v>26.361111111111111</v>
      </c>
    </row>
    <row r="1238" spans="2:62" x14ac:dyDescent="0.2">
      <c r="B1238" s="6" t="s">
        <v>27</v>
      </c>
      <c r="C1238" s="6">
        <v>1230</v>
      </c>
      <c r="D1238" s="6">
        <v>208</v>
      </c>
      <c r="E1238" s="2">
        <f t="shared" si="313"/>
        <v>26.305555555555557</v>
      </c>
      <c r="F1238" s="12">
        <v>94.7</v>
      </c>
      <c r="G1238" s="17">
        <f t="shared" si="318"/>
        <v>-5.5555555555556344E-2</v>
      </c>
      <c r="H1238" s="17">
        <f t="shared" si="319"/>
        <v>-0.20000000000000284</v>
      </c>
      <c r="I1238" s="27">
        <f t="shared" si="304"/>
        <v>-80.83333333333448</v>
      </c>
      <c r="J1238" s="27">
        <f t="shared" si="305"/>
        <v>285.471</v>
      </c>
      <c r="K1238" s="27">
        <f t="shared" si="306"/>
        <v>292.99999057966829</v>
      </c>
      <c r="L1238" s="27">
        <f t="shared" si="314"/>
        <v>497.63765724633379</v>
      </c>
      <c r="M1238" s="31">
        <f t="shared" si="315"/>
        <v>13.090635039229948</v>
      </c>
      <c r="N1238" s="28">
        <f t="shared" si="307"/>
        <v>13090.635039229948</v>
      </c>
      <c r="O1238" s="29" t="str">
        <f t="shared" si="308"/>
        <v>Braking</v>
      </c>
      <c r="P1238" s="36">
        <f t="shared" si="309"/>
        <v>13090.635039229948</v>
      </c>
      <c r="Q1238" s="36">
        <f>SUM(P$8:P1238)</f>
        <v>4866570.8961998597</v>
      </c>
      <c r="R1238" s="36">
        <f t="shared" si="316"/>
        <v>13090.635039229948</v>
      </c>
      <c r="S1238" s="36">
        <f>SUM(R$8:R1238)</f>
        <v>8141728.169657832</v>
      </c>
      <c r="T1238" s="36">
        <f t="shared" si="317"/>
        <v>-3275157.2734579723</v>
      </c>
      <c r="U1238" s="17"/>
      <c r="V1238" s="24"/>
      <c r="BH1238">
        <f t="shared" si="310"/>
        <v>0</v>
      </c>
      <c r="BI1238">
        <f t="shared" si="311"/>
        <v>94.7</v>
      </c>
      <c r="BJ1238">
        <f t="shared" si="312"/>
        <v>26.305555555555557</v>
      </c>
    </row>
    <row r="1239" spans="2:62" x14ac:dyDescent="0.2">
      <c r="B1239" s="6" t="s">
        <v>27</v>
      </c>
      <c r="C1239" s="6">
        <v>1231</v>
      </c>
      <c r="D1239" s="6">
        <v>209</v>
      </c>
      <c r="E1239" s="2">
        <f t="shared" si="313"/>
        <v>26.25</v>
      </c>
      <c r="F1239" s="12">
        <v>94.5</v>
      </c>
      <c r="G1239" s="17">
        <f t="shared" si="318"/>
        <v>-4.1666666666666269E-2</v>
      </c>
      <c r="H1239" s="17">
        <f t="shared" si="319"/>
        <v>-0.14999999999999858</v>
      </c>
      <c r="I1239" s="27">
        <f t="shared" si="304"/>
        <v>-60.624999999999424</v>
      </c>
      <c r="J1239" s="27">
        <f t="shared" si="305"/>
        <v>285.471</v>
      </c>
      <c r="K1239" s="27">
        <f t="shared" si="306"/>
        <v>291.76370507812504</v>
      </c>
      <c r="L1239" s="27">
        <f t="shared" si="314"/>
        <v>516.60970507812556</v>
      </c>
      <c r="M1239" s="31">
        <f t="shared" si="315"/>
        <v>13.561004758300797</v>
      </c>
      <c r="N1239" s="28">
        <f t="shared" si="307"/>
        <v>13561.004758300796</v>
      </c>
      <c r="O1239" s="29" t="str">
        <f t="shared" si="308"/>
        <v>Braking</v>
      </c>
      <c r="P1239" s="36">
        <f t="shared" si="309"/>
        <v>13561.004758300796</v>
      </c>
      <c r="Q1239" s="36">
        <f>SUM(P$8:P1239)</f>
        <v>4880131.9009581609</v>
      </c>
      <c r="R1239" s="36">
        <f t="shared" si="316"/>
        <v>13561.004758300796</v>
      </c>
      <c r="S1239" s="36">
        <f>SUM(R$8:R1239)</f>
        <v>8155289.1744161332</v>
      </c>
      <c r="T1239" s="36">
        <f t="shared" si="317"/>
        <v>-3275157.2734579723</v>
      </c>
      <c r="U1239" s="17"/>
      <c r="V1239" s="24"/>
      <c r="BH1239">
        <f t="shared" si="310"/>
        <v>0</v>
      </c>
      <c r="BI1239">
        <f t="shared" si="311"/>
        <v>94.5</v>
      </c>
      <c r="BJ1239">
        <f t="shared" si="312"/>
        <v>26.25</v>
      </c>
    </row>
    <row r="1240" spans="2:62" x14ac:dyDescent="0.2">
      <c r="B1240" s="6" t="s">
        <v>27</v>
      </c>
      <c r="C1240" s="6">
        <v>1232</v>
      </c>
      <c r="D1240" s="6">
        <v>210</v>
      </c>
      <c r="E1240" s="2">
        <f t="shared" si="313"/>
        <v>26.222222222222221</v>
      </c>
      <c r="F1240" s="12">
        <v>94.4</v>
      </c>
      <c r="G1240" s="17">
        <f t="shared" si="318"/>
        <v>-1.3888888888888099E-2</v>
      </c>
      <c r="H1240" s="17">
        <f t="shared" si="319"/>
        <v>-4.9999999999997158E-2</v>
      </c>
      <c r="I1240" s="27">
        <f t="shared" si="304"/>
        <v>-20.208333333332185</v>
      </c>
      <c r="J1240" s="27">
        <f t="shared" si="305"/>
        <v>285.471</v>
      </c>
      <c r="K1240" s="27">
        <f t="shared" si="306"/>
        <v>291.1465424691358</v>
      </c>
      <c r="L1240" s="27">
        <f t="shared" si="314"/>
        <v>556.40920913580351</v>
      </c>
      <c r="M1240" s="31">
        <f t="shared" si="315"/>
        <v>14.590285928449958</v>
      </c>
      <c r="N1240" s="28">
        <f t="shared" si="307"/>
        <v>14590.285928449959</v>
      </c>
      <c r="O1240" s="29" t="str">
        <f t="shared" si="308"/>
        <v>Braking</v>
      </c>
      <c r="P1240" s="36">
        <f t="shared" si="309"/>
        <v>14590.285928449959</v>
      </c>
      <c r="Q1240" s="36">
        <f>SUM(P$8:P1240)</f>
        <v>4894722.1868866105</v>
      </c>
      <c r="R1240" s="36">
        <f t="shared" si="316"/>
        <v>14590.285928449959</v>
      </c>
      <c r="S1240" s="36">
        <f>SUM(R$8:R1240)</f>
        <v>8169879.4603445828</v>
      </c>
      <c r="T1240" s="36">
        <f t="shared" si="317"/>
        <v>-3275157.2734579723</v>
      </c>
      <c r="U1240" s="17"/>
      <c r="V1240" s="24"/>
      <c r="BH1240">
        <f t="shared" si="310"/>
        <v>0</v>
      </c>
      <c r="BI1240">
        <f t="shared" si="311"/>
        <v>94.4</v>
      </c>
      <c r="BJ1240">
        <f t="shared" si="312"/>
        <v>26.222222222222221</v>
      </c>
    </row>
    <row r="1241" spans="2:62" x14ac:dyDescent="0.2">
      <c r="B1241" s="6" t="s">
        <v>27</v>
      </c>
      <c r="C1241" s="6">
        <v>1233</v>
      </c>
      <c r="D1241" s="6">
        <v>211</v>
      </c>
      <c r="E1241" s="2">
        <f t="shared" si="313"/>
        <v>26.222222222222221</v>
      </c>
      <c r="F1241" s="12">
        <v>94.4</v>
      </c>
      <c r="G1241" s="17">
        <f t="shared" si="318"/>
        <v>-1.3888888888890073E-2</v>
      </c>
      <c r="H1241" s="17">
        <f t="shared" si="319"/>
        <v>-5.0000000000004263E-2</v>
      </c>
      <c r="I1241" s="27">
        <f t="shared" si="304"/>
        <v>-20.208333333335055</v>
      </c>
      <c r="J1241" s="27">
        <f t="shared" si="305"/>
        <v>285.471</v>
      </c>
      <c r="K1241" s="27">
        <f t="shared" si="306"/>
        <v>291.1465424691358</v>
      </c>
      <c r="L1241" s="27">
        <f t="shared" si="314"/>
        <v>556.40920913580067</v>
      </c>
      <c r="M1241" s="31">
        <f t="shared" si="315"/>
        <v>14.590285928449884</v>
      </c>
      <c r="N1241" s="28">
        <f t="shared" si="307"/>
        <v>14590.285928449885</v>
      </c>
      <c r="O1241" s="29" t="str">
        <f t="shared" si="308"/>
        <v>Braking</v>
      </c>
      <c r="P1241" s="36">
        <f t="shared" si="309"/>
        <v>14590.285928449885</v>
      </c>
      <c r="Q1241" s="36">
        <f>SUM(P$8:P1241)</f>
        <v>4909312.4728150601</v>
      </c>
      <c r="R1241" s="36">
        <f t="shared" si="316"/>
        <v>14590.285928449885</v>
      </c>
      <c r="S1241" s="36">
        <f>SUM(R$8:R1241)</f>
        <v>8184469.7462730324</v>
      </c>
      <c r="T1241" s="36">
        <f t="shared" si="317"/>
        <v>-3275157.2734579723</v>
      </c>
      <c r="U1241" s="17"/>
      <c r="V1241" s="24"/>
      <c r="BH1241">
        <f t="shared" si="310"/>
        <v>0</v>
      </c>
      <c r="BI1241">
        <f t="shared" si="311"/>
        <v>94.4</v>
      </c>
      <c r="BJ1241">
        <f t="shared" si="312"/>
        <v>26.222222222222221</v>
      </c>
    </row>
    <row r="1242" spans="2:62" x14ac:dyDescent="0.2">
      <c r="B1242" s="6" t="s">
        <v>27</v>
      </c>
      <c r="C1242" s="6">
        <v>1234</v>
      </c>
      <c r="D1242" s="6">
        <v>212</v>
      </c>
      <c r="E1242" s="2">
        <f t="shared" si="313"/>
        <v>26.194444444444443</v>
      </c>
      <c r="F1242" s="12">
        <v>94.3</v>
      </c>
      <c r="G1242" s="17">
        <f t="shared" si="318"/>
        <v>-1.3888888888890073E-2</v>
      </c>
      <c r="H1242" s="17">
        <f t="shared" si="319"/>
        <v>-5.0000000000004263E-2</v>
      </c>
      <c r="I1242" s="27">
        <f t="shared" si="304"/>
        <v>-20.208333333335055</v>
      </c>
      <c r="J1242" s="27">
        <f t="shared" si="305"/>
        <v>285.471</v>
      </c>
      <c r="K1242" s="27">
        <f t="shared" si="306"/>
        <v>290.53003328800156</v>
      </c>
      <c r="L1242" s="27">
        <f t="shared" si="314"/>
        <v>555.79269995466643</v>
      </c>
      <c r="M1242" s="31">
        <f t="shared" si="315"/>
        <v>14.558681001590289</v>
      </c>
      <c r="N1242" s="28">
        <f t="shared" si="307"/>
        <v>14558.681001590288</v>
      </c>
      <c r="O1242" s="29" t="str">
        <f t="shared" si="308"/>
        <v>Braking</v>
      </c>
      <c r="P1242" s="36">
        <f t="shared" si="309"/>
        <v>14558.681001590288</v>
      </c>
      <c r="Q1242" s="36">
        <f>SUM(P$8:P1242)</f>
        <v>4923871.1538166506</v>
      </c>
      <c r="R1242" s="36">
        <f t="shared" si="316"/>
        <v>14558.681001590288</v>
      </c>
      <c r="S1242" s="36">
        <f>SUM(R$8:R1242)</f>
        <v>8199028.427274623</v>
      </c>
      <c r="T1242" s="36">
        <f t="shared" si="317"/>
        <v>-3275157.2734579723</v>
      </c>
      <c r="U1242" s="17"/>
      <c r="V1242" s="24"/>
      <c r="BH1242">
        <f t="shared" si="310"/>
        <v>0</v>
      </c>
      <c r="BI1242">
        <f t="shared" si="311"/>
        <v>94.3</v>
      </c>
      <c r="BJ1242">
        <f t="shared" si="312"/>
        <v>26.194444444444443</v>
      </c>
    </row>
    <row r="1243" spans="2:62" x14ac:dyDescent="0.2">
      <c r="B1243" s="6" t="s">
        <v>27</v>
      </c>
      <c r="C1243" s="6">
        <v>1235</v>
      </c>
      <c r="D1243" s="6">
        <v>213</v>
      </c>
      <c r="E1243" s="2">
        <f t="shared" si="313"/>
        <v>26.194444444444443</v>
      </c>
      <c r="F1243" s="12">
        <v>94.3</v>
      </c>
      <c r="G1243" s="17">
        <f t="shared" si="318"/>
        <v>-2.7777777777778172E-2</v>
      </c>
      <c r="H1243" s="17">
        <f t="shared" si="319"/>
        <v>-0.10000000000000142</v>
      </c>
      <c r="I1243" s="27">
        <f t="shared" si="304"/>
        <v>-40.41666666666724</v>
      </c>
      <c r="J1243" s="27">
        <f t="shared" si="305"/>
        <v>285.471</v>
      </c>
      <c r="K1243" s="27">
        <f t="shared" si="306"/>
        <v>290.53003328800156</v>
      </c>
      <c r="L1243" s="27">
        <f t="shared" si="314"/>
        <v>535.58436662133431</v>
      </c>
      <c r="M1243" s="31">
        <f t="shared" si="315"/>
        <v>14.029334936775506</v>
      </c>
      <c r="N1243" s="28">
        <f t="shared" si="307"/>
        <v>14029.334936775505</v>
      </c>
      <c r="O1243" s="29" t="str">
        <f t="shared" si="308"/>
        <v>Braking</v>
      </c>
      <c r="P1243" s="36">
        <f t="shared" si="309"/>
        <v>14029.334936775505</v>
      </c>
      <c r="Q1243" s="36">
        <f>SUM(P$8:P1243)</f>
        <v>4937900.4887534259</v>
      </c>
      <c r="R1243" s="36">
        <f t="shared" si="316"/>
        <v>14029.334936775505</v>
      </c>
      <c r="S1243" s="36">
        <f>SUM(R$8:R1243)</f>
        <v>8213057.7622113982</v>
      </c>
      <c r="T1243" s="36">
        <f t="shared" si="317"/>
        <v>-3275157.2734579723</v>
      </c>
      <c r="U1243" s="17"/>
      <c r="V1243" s="24"/>
      <c r="BH1243">
        <f t="shared" si="310"/>
        <v>0</v>
      </c>
      <c r="BI1243">
        <f t="shared" si="311"/>
        <v>94.3</v>
      </c>
      <c r="BJ1243">
        <f t="shared" si="312"/>
        <v>26.194444444444443</v>
      </c>
    </row>
    <row r="1244" spans="2:62" x14ac:dyDescent="0.2">
      <c r="B1244" s="6" t="s">
        <v>27</v>
      </c>
      <c r="C1244" s="6">
        <v>1236</v>
      </c>
      <c r="D1244" s="6">
        <v>214</v>
      </c>
      <c r="E1244" s="2">
        <f t="shared" si="313"/>
        <v>26.138888888888889</v>
      </c>
      <c r="F1244" s="12">
        <v>94.1</v>
      </c>
      <c r="G1244" s="17">
        <f t="shared" si="318"/>
        <v>-5.5555555555554373E-2</v>
      </c>
      <c r="H1244" s="17">
        <f t="shared" si="319"/>
        <v>-0.19999999999999574</v>
      </c>
      <c r="I1244" s="27">
        <f t="shared" si="304"/>
        <v>-80.833333333331609</v>
      </c>
      <c r="J1244" s="27">
        <f t="shared" si="305"/>
        <v>285.471</v>
      </c>
      <c r="K1244" s="27">
        <f t="shared" si="306"/>
        <v>289.29897520929785</v>
      </c>
      <c r="L1244" s="27">
        <f t="shared" si="314"/>
        <v>493.93664187596625</v>
      </c>
      <c r="M1244" s="31">
        <f t="shared" si="315"/>
        <v>12.910955000146785</v>
      </c>
      <c r="N1244" s="28">
        <f t="shared" si="307"/>
        <v>12910.955000146785</v>
      </c>
      <c r="O1244" s="29" t="str">
        <f t="shared" si="308"/>
        <v>Braking</v>
      </c>
      <c r="P1244" s="36">
        <f t="shared" si="309"/>
        <v>12910.955000146785</v>
      </c>
      <c r="Q1244" s="36">
        <f>SUM(P$8:P1244)</f>
        <v>4950811.4437535731</v>
      </c>
      <c r="R1244" s="36">
        <f t="shared" si="316"/>
        <v>12910.955000146785</v>
      </c>
      <c r="S1244" s="36">
        <f>SUM(R$8:R1244)</f>
        <v>8225968.7172115454</v>
      </c>
      <c r="T1244" s="36">
        <f t="shared" si="317"/>
        <v>-3275157.2734579723</v>
      </c>
      <c r="U1244" s="17"/>
      <c r="V1244" s="24"/>
      <c r="BH1244">
        <f t="shared" si="310"/>
        <v>0</v>
      </c>
      <c r="BI1244">
        <f t="shared" si="311"/>
        <v>94.1</v>
      </c>
      <c r="BJ1244">
        <f t="shared" si="312"/>
        <v>26.138888888888886</v>
      </c>
    </row>
    <row r="1245" spans="2:62" x14ac:dyDescent="0.2">
      <c r="B1245" s="6" t="s">
        <v>27</v>
      </c>
      <c r="C1245" s="6">
        <v>1237</v>
      </c>
      <c r="D1245" s="6">
        <v>215</v>
      </c>
      <c r="E1245" s="2">
        <f t="shared" si="313"/>
        <v>26.083333333333332</v>
      </c>
      <c r="F1245" s="12">
        <v>93.9</v>
      </c>
      <c r="G1245" s="17">
        <f t="shared" si="318"/>
        <v>-9.7222222222220642E-2</v>
      </c>
      <c r="H1245" s="17">
        <f t="shared" si="319"/>
        <v>-0.34999999999999432</v>
      </c>
      <c r="I1245" s="27">
        <f t="shared" si="304"/>
        <v>-141.45833333333104</v>
      </c>
      <c r="J1245" s="27">
        <f t="shared" si="305"/>
        <v>285.471</v>
      </c>
      <c r="K1245" s="27">
        <f t="shared" si="306"/>
        <v>288.07053084201385</v>
      </c>
      <c r="L1245" s="27">
        <f t="shared" si="314"/>
        <v>432.08319750868276</v>
      </c>
      <c r="M1245" s="31">
        <f t="shared" si="315"/>
        <v>11.270170068351476</v>
      </c>
      <c r="N1245" s="28">
        <f t="shared" si="307"/>
        <v>11270.170068351475</v>
      </c>
      <c r="O1245" s="29" t="str">
        <f t="shared" si="308"/>
        <v>Braking</v>
      </c>
      <c r="P1245" s="36">
        <f t="shared" si="309"/>
        <v>11270.170068351475</v>
      </c>
      <c r="Q1245" s="36">
        <f>SUM(P$8:P1245)</f>
        <v>4962081.6138219247</v>
      </c>
      <c r="R1245" s="36">
        <f t="shared" si="316"/>
        <v>11270.170068351475</v>
      </c>
      <c r="S1245" s="36">
        <f>SUM(R$8:R1245)</f>
        <v>8237238.887279897</v>
      </c>
      <c r="T1245" s="36">
        <f t="shared" si="317"/>
        <v>-3275157.2734579723</v>
      </c>
      <c r="U1245" s="17"/>
      <c r="V1245" s="24"/>
      <c r="BH1245">
        <f t="shared" si="310"/>
        <v>0</v>
      </c>
      <c r="BI1245">
        <f t="shared" si="311"/>
        <v>93.9</v>
      </c>
      <c r="BJ1245">
        <f t="shared" si="312"/>
        <v>26.083333333333336</v>
      </c>
    </row>
    <row r="1246" spans="2:62" x14ac:dyDescent="0.2">
      <c r="B1246" s="6" t="s">
        <v>27</v>
      </c>
      <c r="C1246" s="6">
        <v>1238</v>
      </c>
      <c r="D1246" s="6">
        <v>216</v>
      </c>
      <c r="E1246" s="2">
        <f t="shared" si="313"/>
        <v>25.944444444444443</v>
      </c>
      <c r="F1246" s="12">
        <v>93.4</v>
      </c>
      <c r="G1246" s="17">
        <f t="shared" si="318"/>
        <v>-0.15277777777777896</v>
      </c>
      <c r="H1246" s="17">
        <f t="shared" si="319"/>
        <v>-0.55000000000000426</v>
      </c>
      <c r="I1246" s="27">
        <f t="shared" si="304"/>
        <v>-222.29166666666839</v>
      </c>
      <c r="J1246" s="27">
        <f t="shared" si="305"/>
        <v>285.471</v>
      </c>
      <c r="K1246" s="27">
        <f t="shared" si="306"/>
        <v>285.01085491126543</v>
      </c>
      <c r="L1246" s="27">
        <f t="shared" si="314"/>
        <v>348.19018824459698</v>
      </c>
      <c r="M1246" s="31">
        <f t="shared" si="315"/>
        <v>9.0336009950125984</v>
      </c>
      <c r="N1246" s="28">
        <f t="shared" si="307"/>
        <v>9033.600995012599</v>
      </c>
      <c r="O1246" s="29" t="str">
        <f t="shared" si="308"/>
        <v>Braking</v>
      </c>
      <c r="P1246" s="36">
        <f t="shared" si="309"/>
        <v>9033.600995012599</v>
      </c>
      <c r="Q1246" s="36">
        <f>SUM(P$8:P1246)</f>
        <v>4971115.2148169372</v>
      </c>
      <c r="R1246" s="36">
        <f t="shared" si="316"/>
        <v>9033.600995012599</v>
      </c>
      <c r="S1246" s="36">
        <f>SUM(R$8:R1246)</f>
        <v>8246272.4882749096</v>
      </c>
      <c r="T1246" s="36">
        <f t="shared" si="317"/>
        <v>-3275157.2734579723</v>
      </c>
      <c r="U1246" s="17"/>
      <c r="V1246" s="24"/>
      <c r="BH1246">
        <f t="shared" si="310"/>
        <v>0</v>
      </c>
      <c r="BI1246">
        <f t="shared" si="311"/>
        <v>93.4</v>
      </c>
      <c r="BJ1246">
        <f t="shared" si="312"/>
        <v>25.944444444444446</v>
      </c>
    </row>
    <row r="1247" spans="2:62" x14ac:dyDescent="0.2">
      <c r="B1247" s="6" t="s">
        <v>27</v>
      </c>
      <c r="C1247" s="6">
        <v>1239</v>
      </c>
      <c r="D1247" s="6">
        <v>217</v>
      </c>
      <c r="E1247" s="2">
        <f t="shared" si="313"/>
        <v>25.777777777777779</v>
      </c>
      <c r="F1247" s="12">
        <v>92.8</v>
      </c>
      <c r="G1247" s="17">
        <f t="shared" si="318"/>
        <v>-0.19444444444444522</v>
      </c>
      <c r="H1247" s="17">
        <f t="shared" si="319"/>
        <v>-0.70000000000000284</v>
      </c>
      <c r="I1247" s="27">
        <f t="shared" si="304"/>
        <v>-282.91666666666782</v>
      </c>
      <c r="J1247" s="27">
        <f t="shared" si="305"/>
        <v>285.471</v>
      </c>
      <c r="K1247" s="27">
        <f t="shared" si="306"/>
        <v>281.36080691358029</v>
      </c>
      <c r="L1247" s="27">
        <f t="shared" si="314"/>
        <v>283.91514024691247</v>
      </c>
      <c r="M1247" s="31">
        <f t="shared" si="315"/>
        <v>7.3187013930315219</v>
      </c>
      <c r="N1247" s="28">
        <f t="shared" si="307"/>
        <v>7318.7013930315215</v>
      </c>
      <c r="O1247" s="29" t="str">
        <f t="shared" si="308"/>
        <v>Braking</v>
      </c>
      <c r="P1247" s="36">
        <f t="shared" si="309"/>
        <v>7318.7013930315215</v>
      </c>
      <c r="Q1247" s="36">
        <f>SUM(P$8:P1247)</f>
        <v>4978433.9162099687</v>
      </c>
      <c r="R1247" s="36">
        <f t="shared" si="316"/>
        <v>7318.7013930315215</v>
      </c>
      <c r="S1247" s="36">
        <f>SUM(R$8:R1247)</f>
        <v>8253591.1896679411</v>
      </c>
      <c r="T1247" s="36">
        <f t="shared" si="317"/>
        <v>-3275157.2734579723</v>
      </c>
      <c r="U1247" s="17"/>
      <c r="V1247" s="24"/>
      <c r="BH1247">
        <f t="shared" si="310"/>
        <v>0</v>
      </c>
      <c r="BI1247">
        <f t="shared" si="311"/>
        <v>92.8</v>
      </c>
      <c r="BJ1247">
        <f t="shared" si="312"/>
        <v>25.777777777777775</v>
      </c>
    </row>
    <row r="1248" spans="2:62" x14ac:dyDescent="0.2">
      <c r="B1248" s="6" t="s">
        <v>27</v>
      </c>
      <c r="C1248" s="6">
        <v>1240</v>
      </c>
      <c r="D1248" s="6">
        <v>218</v>
      </c>
      <c r="E1248" s="2">
        <f t="shared" si="313"/>
        <v>25.555555555555557</v>
      </c>
      <c r="F1248" s="12">
        <v>92</v>
      </c>
      <c r="G1248" s="17">
        <f t="shared" si="318"/>
        <v>-0.20833333333333331</v>
      </c>
      <c r="H1248" s="17">
        <f t="shared" si="319"/>
        <v>-0.75</v>
      </c>
      <c r="I1248" s="27">
        <f t="shared" si="304"/>
        <v>-303.125</v>
      </c>
      <c r="J1248" s="27">
        <f t="shared" si="305"/>
        <v>285.471</v>
      </c>
      <c r="K1248" s="27">
        <f t="shared" si="306"/>
        <v>276.53066820987658</v>
      </c>
      <c r="L1248" s="27">
        <f t="shared" si="314"/>
        <v>258.87666820987658</v>
      </c>
      <c r="M1248" s="31">
        <f t="shared" si="315"/>
        <v>6.6157370764746242</v>
      </c>
      <c r="N1248" s="28">
        <f t="shared" si="307"/>
        <v>6615.7370764746238</v>
      </c>
      <c r="O1248" s="29" t="str">
        <f t="shared" si="308"/>
        <v>Braking</v>
      </c>
      <c r="P1248" s="36">
        <f t="shared" si="309"/>
        <v>6615.7370764746238</v>
      </c>
      <c r="Q1248" s="36">
        <f>SUM(P$8:P1248)</f>
        <v>4985049.6532864431</v>
      </c>
      <c r="R1248" s="36">
        <f t="shared" si="316"/>
        <v>6615.7370764746238</v>
      </c>
      <c r="S1248" s="36">
        <f>SUM(R$8:R1248)</f>
        <v>8260206.9267444154</v>
      </c>
      <c r="T1248" s="36">
        <f t="shared" si="317"/>
        <v>-3275157.2734579723</v>
      </c>
      <c r="U1248" s="17"/>
      <c r="V1248" s="24"/>
      <c r="BH1248">
        <f t="shared" si="310"/>
        <v>0</v>
      </c>
      <c r="BI1248">
        <f t="shared" si="311"/>
        <v>92</v>
      </c>
      <c r="BJ1248">
        <f t="shared" si="312"/>
        <v>25.555555555555554</v>
      </c>
    </row>
    <row r="1249" spans="2:62" x14ac:dyDescent="0.2">
      <c r="B1249" s="6" t="s">
        <v>27</v>
      </c>
      <c r="C1249" s="6">
        <v>1241</v>
      </c>
      <c r="D1249" s="6">
        <v>219</v>
      </c>
      <c r="E1249" s="2">
        <f t="shared" si="313"/>
        <v>25.361111111111111</v>
      </c>
      <c r="F1249" s="12">
        <v>91.3</v>
      </c>
      <c r="G1249" s="17">
        <f t="shared" si="318"/>
        <v>-0.19444444444444522</v>
      </c>
      <c r="H1249" s="17">
        <f t="shared" si="319"/>
        <v>-0.70000000000000284</v>
      </c>
      <c r="I1249" s="27">
        <f t="shared" si="304"/>
        <v>-282.91666666666782</v>
      </c>
      <c r="J1249" s="27">
        <f t="shared" si="305"/>
        <v>285.471</v>
      </c>
      <c r="K1249" s="27">
        <f t="shared" si="306"/>
        <v>272.33860180652005</v>
      </c>
      <c r="L1249" s="27">
        <f t="shared" si="314"/>
        <v>274.89293513985223</v>
      </c>
      <c r="M1249" s="31">
        <f t="shared" si="315"/>
        <v>6.9715902717412517</v>
      </c>
      <c r="N1249" s="28">
        <f t="shared" si="307"/>
        <v>6971.5902717412519</v>
      </c>
      <c r="O1249" s="29" t="str">
        <f t="shared" si="308"/>
        <v>Braking</v>
      </c>
      <c r="P1249" s="36">
        <f t="shared" si="309"/>
        <v>6971.5902717412519</v>
      </c>
      <c r="Q1249" s="36">
        <f>SUM(P$8:P1249)</f>
        <v>4992021.2435581842</v>
      </c>
      <c r="R1249" s="36">
        <f t="shared" si="316"/>
        <v>6971.5902717412519</v>
      </c>
      <c r="S1249" s="36">
        <f>SUM(R$8:R1249)</f>
        <v>8267178.5170161566</v>
      </c>
      <c r="T1249" s="36">
        <f t="shared" si="317"/>
        <v>-3275157.2734579723</v>
      </c>
      <c r="U1249" s="17"/>
      <c r="V1249" s="24"/>
      <c r="BH1249">
        <f t="shared" si="310"/>
        <v>0</v>
      </c>
      <c r="BI1249">
        <f t="shared" si="311"/>
        <v>91.3</v>
      </c>
      <c r="BJ1249">
        <f t="shared" si="312"/>
        <v>25.361111111111111</v>
      </c>
    </row>
    <row r="1250" spans="2:62" x14ac:dyDescent="0.2">
      <c r="B1250" s="6" t="s">
        <v>27</v>
      </c>
      <c r="C1250" s="6">
        <v>1242</v>
      </c>
      <c r="D1250" s="6">
        <v>220</v>
      </c>
      <c r="E1250" s="2">
        <f t="shared" si="313"/>
        <v>25.166666666666668</v>
      </c>
      <c r="F1250" s="12">
        <v>90.6</v>
      </c>
      <c r="G1250" s="17">
        <f t="shared" si="318"/>
        <v>-0.18055555555555516</v>
      </c>
      <c r="H1250" s="17">
        <f t="shared" si="319"/>
        <v>-0.64999999999999858</v>
      </c>
      <c r="I1250" s="27">
        <f t="shared" si="304"/>
        <v>-262.70833333333275</v>
      </c>
      <c r="J1250" s="27">
        <f t="shared" si="305"/>
        <v>285.471</v>
      </c>
      <c r="K1250" s="27">
        <f t="shared" si="306"/>
        <v>268.17855336805559</v>
      </c>
      <c r="L1250" s="27">
        <f t="shared" si="314"/>
        <v>290.9412200347229</v>
      </c>
      <c r="M1250" s="31">
        <f t="shared" si="315"/>
        <v>7.3220207042071932</v>
      </c>
      <c r="N1250" s="28">
        <f t="shared" si="307"/>
        <v>7322.0207042071934</v>
      </c>
      <c r="O1250" s="29" t="str">
        <f t="shared" si="308"/>
        <v>Braking</v>
      </c>
      <c r="P1250" s="36">
        <f t="shared" si="309"/>
        <v>7322.0207042071934</v>
      </c>
      <c r="Q1250" s="36">
        <f>SUM(P$8:P1250)</f>
        <v>4999343.2642623913</v>
      </c>
      <c r="R1250" s="36">
        <f t="shared" si="316"/>
        <v>7322.0207042071934</v>
      </c>
      <c r="S1250" s="36">
        <f>SUM(R$8:R1250)</f>
        <v>8274500.5377203636</v>
      </c>
      <c r="T1250" s="36">
        <f t="shared" si="317"/>
        <v>-3275157.2734579723</v>
      </c>
      <c r="U1250" s="17"/>
      <c r="V1250" s="24"/>
      <c r="BH1250">
        <f t="shared" si="310"/>
        <v>0</v>
      </c>
      <c r="BI1250">
        <f t="shared" si="311"/>
        <v>90.6</v>
      </c>
      <c r="BJ1250">
        <f t="shared" si="312"/>
        <v>25.166666666666664</v>
      </c>
    </row>
    <row r="1251" spans="2:62" x14ac:dyDescent="0.2">
      <c r="B1251" s="6" t="s">
        <v>27</v>
      </c>
      <c r="C1251" s="6">
        <v>1243</v>
      </c>
      <c r="D1251" s="6">
        <v>221</v>
      </c>
      <c r="E1251" s="2">
        <f t="shared" si="313"/>
        <v>25</v>
      </c>
      <c r="F1251" s="12">
        <v>90</v>
      </c>
      <c r="G1251" s="17">
        <f t="shared" si="318"/>
        <v>-0.18055555555555516</v>
      </c>
      <c r="H1251" s="17">
        <f t="shared" si="319"/>
        <v>-0.64999999999999858</v>
      </c>
      <c r="I1251" s="27">
        <f t="shared" si="304"/>
        <v>-262.70833333333275</v>
      </c>
      <c r="J1251" s="27">
        <f t="shared" si="305"/>
        <v>285.471</v>
      </c>
      <c r="K1251" s="27">
        <f t="shared" si="306"/>
        <v>264.63828125000003</v>
      </c>
      <c r="L1251" s="27">
        <f t="shared" si="314"/>
        <v>287.40094791666735</v>
      </c>
      <c r="M1251" s="31">
        <f t="shared" si="315"/>
        <v>7.1850236979166837</v>
      </c>
      <c r="N1251" s="28">
        <f t="shared" si="307"/>
        <v>7185.0236979166839</v>
      </c>
      <c r="O1251" s="29" t="str">
        <f t="shared" si="308"/>
        <v>Braking</v>
      </c>
      <c r="P1251" s="36">
        <f t="shared" si="309"/>
        <v>7185.0236979166839</v>
      </c>
      <c r="Q1251" s="36">
        <f>SUM(P$8:P1251)</f>
        <v>5006528.2879603077</v>
      </c>
      <c r="R1251" s="36">
        <f t="shared" si="316"/>
        <v>7185.0236979166839</v>
      </c>
      <c r="S1251" s="36">
        <f>SUM(R$8:R1251)</f>
        <v>8281685.56141828</v>
      </c>
      <c r="T1251" s="36">
        <f t="shared" si="317"/>
        <v>-3275157.2734579723</v>
      </c>
      <c r="U1251" s="17"/>
      <c r="V1251" s="24"/>
      <c r="BH1251">
        <f t="shared" si="310"/>
        <v>0</v>
      </c>
      <c r="BI1251">
        <f t="shared" si="311"/>
        <v>90</v>
      </c>
      <c r="BJ1251">
        <f t="shared" si="312"/>
        <v>25</v>
      </c>
    </row>
    <row r="1252" spans="2:62" x14ac:dyDescent="0.2">
      <c r="B1252" s="6" t="s">
        <v>27</v>
      </c>
      <c r="C1252" s="6">
        <v>1244</v>
      </c>
      <c r="D1252" s="6">
        <v>222</v>
      </c>
      <c r="E1252" s="2">
        <f t="shared" si="313"/>
        <v>24.805555555555557</v>
      </c>
      <c r="F1252" s="12">
        <v>89.3</v>
      </c>
      <c r="G1252" s="17">
        <f t="shared" si="318"/>
        <v>-0.18055555555555516</v>
      </c>
      <c r="H1252" s="17">
        <f t="shared" si="319"/>
        <v>-0.64999999999999858</v>
      </c>
      <c r="I1252" s="27">
        <f t="shared" si="304"/>
        <v>-262.70833333333275</v>
      </c>
      <c r="J1252" s="27">
        <f t="shared" si="305"/>
        <v>285.471</v>
      </c>
      <c r="K1252" s="27">
        <f t="shared" si="306"/>
        <v>260.53769474633492</v>
      </c>
      <c r="L1252" s="27">
        <f t="shared" si="314"/>
        <v>283.30036141300212</v>
      </c>
      <c r="M1252" s="31">
        <f t="shared" si="315"/>
        <v>7.0274228539391919</v>
      </c>
      <c r="N1252" s="28">
        <f t="shared" si="307"/>
        <v>7027.4228539391916</v>
      </c>
      <c r="O1252" s="29" t="str">
        <f t="shared" si="308"/>
        <v>Braking</v>
      </c>
      <c r="P1252" s="36">
        <f t="shared" si="309"/>
        <v>7027.4228539391916</v>
      </c>
      <c r="Q1252" s="36">
        <f>SUM(P$8:P1252)</f>
        <v>5013555.7108142469</v>
      </c>
      <c r="R1252" s="36">
        <f t="shared" si="316"/>
        <v>7027.4228539391916</v>
      </c>
      <c r="S1252" s="36">
        <f>SUM(R$8:R1252)</f>
        <v>8288712.9842722192</v>
      </c>
      <c r="T1252" s="36">
        <f t="shared" si="317"/>
        <v>-3275157.2734579723</v>
      </c>
      <c r="U1252" s="17"/>
      <c r="V1252" s="24"/>
      <c r="BH1252">
        <f t="shared" si="310"/>
        <v>0</v>
      </c>
      <c r="BI1252">
        <f t="shared" si="311"/>
        <v>89.3</v>
      </c>
      <c r="BJ1252">
        <f t="shared" si="312"/>
        <v>24.805555555555554</v>
      </c>
    </row>
    <row r="1253" spans="2:62" x14ac:dyDescent="0.2">
      <c r="B1253" s="6" t="s">
        <v>27</v>
      </c>
      <c r="C1253" s="6">
        <v>1245</v>
      </c>
      <c r="D1253" s="6">
        <v>223</v>
      </c>
      <c r="E1253" s="2">
        <f t="shared" si="313"/>
        <v>24.638888888888889</v>
      </c>
      <c r="F1253" s="12">
        <v>88.7</v>
      </c>
      <c r="G1253" s="17">
        <f t="shared" si="318"/>
        <v>-0.16666666666666705</v>
      </c>
      <c r="H1253" s="17">
        <f t="shared" si="319"/>
        <v>-0.60000000000000142</v>
      </c>
      <c r="I1253" s="27">
        <f t="shared" si="304"/>
        <v>-242.50000000000054</v>
      </c>
      <c r="J1253" s="27">
        <f t="shared" si="305"/>
        <v>285.471</v>
      </c>
      <c r="K1253" s="27">
        <f t="shared" si="306"/>
        <v>257.0483900009645</v>
      </c>
      <c r="L1253" s="27">
        <f t="shared" si="314"/>
        <v>300.01939000096388</v>
      </c>
      <c r="M1253" s="31">
        <f t="shared" si="315"/>
        <v>7.3921444147459718</v>
      </c>
      <c r="N1253" s="28">
        <f t="shared" si="307"/>
        <v>7392.1444147459715</v>
      </c>
      <c r="O1253" s="29" t="str">
        <f t="shared" si="308"/>
        <v>Braking</v>
      </c>
      <c r="P1253" s="36">
        <f t="shared" si="309"/>
        <v>7392.1444147459715</v>
      </c>
      <c r="Q1253" s="36">
        <f>SUM(P$8:P1253)</f>
        <v>5020947.8552289931</v>
      </c>
      <c r="R1253" s="36">
        <f t="shared" si="316"/>
        <v>7392.1444147459715</v>
      </c>
      <c r="S1253" s="36">
        <f>SUM(R$8:R1253)</f>
        <v>8296105.1286869654</v>
      </c>
      <c r="T1253" s="36">
        <f t="shared" si="317"/>
        <v>-3275157.2734579723</v>
      </c>
      <c r="U1253" s="17"/>
      <c r="V1253" s="24"/>
      <c r="BH1253">
        <f t="shared" si="310"/>
        <v>0</v>
      </c>
      <c r="BI1253">
        <f t="shared" si="311"/>
        <v>88.7</v>
      </c>
      <c r="BJ1253">
        <f t="shared" si="312"/>
        <v>24.638888888888889</v>
      </c>
    </row>
    <row r="1254" spans="2:62" x14ac:dyDescent="0.2">
      <c r="B1254" s="6" t="s">
        <v>27</v>
      </c>
      <c r="C1254" s="6">
        <v>1246</v>
      </c>
      <c r="D1254" s="6">
        <v>224</v>
      </c>
      <c r="E1254" s="2">
        <f t="shared" si="313"/>
        <v>24.472222222222221</v>
      </c>
      <c r="F1254" s="12">
        <v>88.1</v>
      </c>
      <c r="G1254" s="17">
        <f t="shared" si="318"/>
        <v>-0.18055555555555516</v>
      </c>
      <c r="H1254" s="17">
        <f t="shared" si="319"/>
        <v>-0.64999999999999858</v>
      </c>
      <c r="I1254" s="27">
        <f t="shared" si="304"/>
        <v>-262.70833333333275</v>
      </c>
      <c r="J1254" s="27">
        <f t="shared" si="305"/>
        <v>285.471</v>
      </c>
      <c r="K1254" s="27">
        <f t="shared" si="306"/>
        <v>253.58260865837192</v>
      </c>
      <c r="L1254" s="27">
        <f t="shared" si="314"/>
        <v>276.34527532503915</v>
      </c>
      <c r="M1254" s="31">
        <f t="shared" si="315"/>
        <v>6.7627829878155419</v>
      </c>
      <c r="N1254" s="28">
        <f t="shared" si="307"/>
        <v>6762.7829878155417</v>
      </c>
      <c r="O1254" s="29" t="str">
        <f t="shared" si="308"/>
        <v>Braking</v>
      </c>
      <c r="P1254" s="36">
        <f t="shared" si="309"/>
        <v>6762.7829878155417</v>
      </c>
      <c r="Q1254" s="36">
        <f>SUM(P$8:P1254)</f>
        <v>5027710.6382168084</v>
      </c>
      <c r="R1254" s="36">
        <f t="shared" si="316"/>
        <v>6762.7829878155417</v>
      </c>
      <c r="S1254" s="36">
        <f>SUM(R$8:R1254)</f>
        <v>8302867.9116747808</v>
      </c>
      <c r="T1254" s="36">
        <f t="shared" si="317"/>
        <v>-3275157.2734579723</v>
      </c>
      <c r="U1254" s="17"/>
      <c r="V1254" s="24"/>
      <c r="BH1254">
        <f t="shared" si="310"/>
        <v>0</v>
      </c>
      <c r="BI1254">
        <f t="shared" si="311"/>
        <v>88.1</v>
      </c>
      <c r="BJ1254">
        <f t="shared" si="312"/>
        <v>24.472222222222221</v>
      </c>
    </row>
    <row r="1255" spans="2:62" x14ac:dyDescent="0.2">
      <c r="B1255" s="6" t="s">
        <v>27</v>
      </c>
      <c r="C1255" s="6">
        <v>1247</v>
      </c>
      <c r="D1255" s="6">
        <v>225</v>
      </c>
      <c r="E1255" s="2">
        <f t="shared" si="313"/>
        <v>24.277777777777779</v>
      </c>
      <c r="F1255" s="12">
        <v>87.4</v>
      </c>
      <c r="G1255" s="17">
        <f t="shared" si="318"/>
        <v>-0.19444444444444325</v>
      </c>
      <c r="H1255" s="17">
        <f t="shared" si="319"/>
        <v>-0.69999999999999574</v>
      </c>
      <c r="I1255" s="27">
        <f t="shared" si="304"/>
        <v>-282.91666666666492</v>
      </c>
      <c r="J1255" s="27">
        <f t="shared" si="305"/>
        <v>285.471</v>
      </c>
      <c r="K1255" s="27">
        <f t="shared" si="306"/>
        <v>249.56892805941359</v>
      </c>
      <c r="L1255" s="27">
        <f t="shared" si="314"/>
        <v>252.12326139274865</v>
      </c>
      <c r="M1255" s="31">
        <f t="shared" si="315"/>
        <v>6.1209925127017311</v>
      </c>
      <c r="N1255" s="28">
        <f t="shared" si="307"/>
        <v>6120.9925127017314</v>
      </c>
      <c r="O1255" s="29" t="str">
        <f t="shared" si="308"/>
        <v>Braking</v>
      </c>
      <c r="P1255" s="36">
        <f t="shared" si="309"/>
        <v>6120.9925127017314</v>
      </c>
      <c r="Q1255" s="36">
        <f>SUM(P$8:P1255)</f>
        <v>5033831.6307295104</v>
      </c>
      <c r="R1255" s="36">
        <f t="shared" si="316"/>
        <v>6120.9925127017314</v>
      </c>
      <c r="S1255" s="36">
        <f>SUM(R$8:R1255)</f>
        <v>8308988.9041874828</v>
      </c>
      <c r="T1255" s="36">
        <f t="shared" si="317"/>
        <v>-3275157.2734579723</v>
      </c>
      <c r="U1255" s="17"/>
      <c r="V1255" s="24"/>
      <c r="BH1255">
        <f t="shared" si="310"/>
        <v>0</v>
      </c>
      <c r="BI1255">
        <f t="shared" si="311"/>
        <v>87.4</v>
      </c>
      <c r="BJ1255">
        <f t="shared" si="312"/>
        <v>24.277777777777779</v>
      </c>
    </row>
    <row r="1256" spans="2:62" x14ac:dyDescent="0.2">
      <c r="B1256" s="6" t="s">
        <v>27</v>
      </c>
      <c r="C1256" s="6">
        <v>1248</v>
      </c>
      <c r="D1256" s="6">
        <v>226</v>
      </c>
      <c r="E1256" s="2">
        <f t="shared" si="313"/>
        <v>24.083333333333332</v>
      </c>
      <c r="F1256" s="12">
        <v>86.7</v>
      </c>
      <c r="G1256" s="17">
        <f t="shared" si="318"/>
        <v>-0.19444444444444522</v>
      </c>
      <c r="H1256" s="17">
        <f t="shared" si="319"/>
        <v>-0.70000000000000284</v>
      </c>
      <c r="I1256" s="27">
        <f t="shared" si="304"/>
        <v>-282.91666666666782</v>
      </c>
      <c r="J1256" s="27">
        <f t="shared" si="305"/>
        <v>285.471</v>
      </c>
      <c r="K1256" s="27">
        <f t="shared" si="306"/>
        <v>245.5872654253472</v>
      </c>
      <c r="L1256" s="27">
        <f t="shared" si="314"/>
        <v>248.14159875867932</v>
      </c>
      <c r="M1256" s="31">
        <f t="shared" si="315"/>
        <v>5.9760768367715267</v>
      </c>
      <c r="N1256" s="28">
        <f t="shared" si="307"/>
        <v>5976.0768367715264</v>
      </c>
      <c r="O1256" s="29" t="str">
        <f t="shared" si="308"/>
        <v>Braking</v>
      </c>
      <c r="P1256" s="36">
        <f t="shared" si="309"/>
        <v>5976.0768367715264</v>
      </c>
      <c r="Q1256" s="36">
        <f>SUM(P$8:P1256)</f>
        <v>5039807.7075662818</v>
      </c>
      <c r="R1256" s="36">
        <f t="shared" si="316"/>
        <v>5976.0768367715264</v>
      </c>
      <c r="S1256" s="36">
        <f>SUM(R$8:R1256)</f>
        <v>8314964.9810242541</v>
      </c>
      <c r="T1256" s="36">
        <f t="shared" si="317"/>
        <v>-3275157.2734579723</v>
      </c>
      <c r="U1256" s="17"/>
      <c r="V1256" s="24"/>
      <c r="BH1256">
        <f t="shared" si="310"/>
        <v>0</v>
      </c>
      <c r="BI1256">
        <f t="shared" si="311"/>
        <v>86.7</v>
      </c>
      <c r="BJ1256">
        <f t="shared" si="312"/>
        <v>24.083333333333332</v>
      </c>
    </row>
    <row r="1257" spans="2:62" x14ac:dyDescent="0.2">
      <c r="B1257" s="6" t="s">
        <v>27</v>
      </c>
      <c r="C1257" s="6">
        <v>1249</v>
      </c>
      <c r="D1257" s="6">
        <v>227</v>
      </c>
      <c r="E1257" s="2">
        <f t="shared" si="313"/>
        <v>23.888888888888889</v>
      </c>
      <c r="F1257" s="12">
        <v>86</v>
      </c>
      <c r="G1257" s="17">
        <f t="shared" si="318"/>
        <v>-0.19444444444444522</v>
      </c>
      <c r="H1257" s="17">
        <f t="shared" si="319"/>
        <v>-0.70000000000000284</v>
      </c>
      <c r="I1257" s="27">
        <f t="shared" si="304"/>
        <v>-282.91666666666782</v>
      </c>
      <c r="J1257" s="27">
        <f t="shared" si="305"/>
        <v>285.471</v>
      </c>
      <c r="K1257" s="27">
        <f t="shared" si="306"/>
        <v>241.63762075617285</v>
      </c>
      <c r="L1257" s="27">
        <f t="shared" si="314"/>
        <v>244.19195408950503</v>
      </c>
      <c r="M1257" s="31">
        <f t="shared" si="315"/>
        <v>5.8334744588048428</v>
      </c>
      <c r="N1257" s="28">
        <f t="shared" si="307"/>
        <v>5833.4744588048425</v>
      </c>
      <c r="O1257" s="29" t="str">
        <f t="shared" si="308"/>
        <v>Braking</v>
      </c>
      <c r="P1257" s="36">
        <f t="shared" si="309"/>
        <v>5833.4744588048425</v>
      </c>
      <c r="Q1257" s="36">
        <f>SUM(P$8:P1257)</f>
        <v>5045641.1820250871</v>
      </c>
      <c r="R1257" s="36">
        <f t="shared" si="316"/>
        <v>5833.4744588048425</v>
      </c>
      <c r="S1257" s="36">
        <f>SUM(R$8:R1257)</f>
        <v>8320798.4554830594</v>
      </c>
      <c r="T1257" s="36">
        <f t="shared" si="317"/>
        <v>-3275157.2734579723</v>
      </c>
      <c r="U1257" s="17"/>
      <c r="V1257" s="24"/>
      <c r="BH1257">
        <f t="shared" si="310"/>
        <v>0</v>
      </c>
      <c r="BI1257">
        <f t="shared" si="311"/>
        <v>86</v>
      </c>
      <c r="BJ1257">
        <f t="shared" si="312"/>
        <v>23.888888888888889</v>
      </c>
    </row>
    <row r="1258" spans="2:62" x14ac:dyDescent="0.2">
      <c r="B1258" s="6" t="s">
        <v>27</v>
      </c>
      <c r="C1258" s="6">
        <v>1250</v>
      </c>
      <c r="D1258" s="6">
        <v>228</v>
      </c>
      <c r="E1258" s="2">
        <f t="shared" si="313"/>
        <v>23.694444444444443</v>
      </c>
      <c r="F1258" s="12">
        <v>85.3</v>
      </c>
      <c r="G1258" s="17">
        <f t="shared" si="318"/>
        <v>-0.18055555555555516</v>
      </c>
      <c r="H1258" s="17">
        <f t="shared" si="319"/>
        <v>-0.64999999999999858</v>
      </c>
      <c r="I1258" s="27">
        <f t="shared" si="304"/>
        <v>-262.70833333333275</v>
      </c>
      <c r="J1258" s="27">
        <f t="shared" si="305"/>
        <v>285.471</v>
      </c>
      <c r="K1258" s="27">
        <f t="shared" si="306"/>
        <v>237.71999405189041</v>
      </c>
      <c r="L1258" s="27">
        <f t="shared" si="314"/>
        <v>260.48266071855761</v>
      </c>
      <c r="M1258" s="31">
        <f t="shared" si="315"/>
        <v>6.1719919331369342</v>
      </c>
      <c r="N1258" s="28">
        <f t="shared" si="307"/>
        <v>6171.9919331369338</v>
      </c>
      <c r="O1258" s="29" t="str">
        <f t="shared" si="308"/>
        <v>Braking</v>
      </c>
      <c r="P1258" s="36">
        <f t="shared" si="309"/>
        <v>6171.9919331369338</v>
      </c>
      <c r="Q1258" s="36">
        <f>SUM(P$8:P1258)</f>
        <v>5051813.1739582242</v>
      </c>
      <c r="R1258" s="36">
        <f t="shared" si="316"/>
        <v>6171.9919331369338</v>
      </c>
      <c r="S1258" s="36">
        <f>SUM(R$8:R1258)</f>
        <v>8326970.4474161966</v>
      </c>
      <c r="T1258" s="36">
        <f t="shared" si="317"/>
        <v>-3275157.2734579723</v>
      </c>
      <c r="U1258" s="17"/>
      <c r="V1258" s="24"/>
      <c r="BH1258">
        <f t="shared" si="310"/>
        <v>0</v>
      </c>
      <c r="BI1258">
        <f t="shared" si="311"/>
        <v>85.3</v>
      </c>
      <c r="BJ1258">
        <f t="shared" si="312"/>
        <v>23.694444444444443</v>
      </c>
    </row>
    <row r="1259" spans="2:62" x14ac:dyDescent="0.2">
      <c r="B1259" s="6" t="s">
        <v>27</v>
      </c>
      <c r="C1259" s="6">
        <v>1251</v>
      </c>
      <c r="D1259" s="6">
        <v>229</v>
      </c>
      <c r="E1259" s="2">
        <f t="shared" si="313"/>
        <v>23.527777777777779</v>
      </c>
      <c r="F1259" s="12">
        <v>84.7</v>
      </c>
      <c r="G1259" s="17">
        <f t="shared" si="318"/>
        <v>-0.16666666666666705</v>
      </c>
      <c r="H1259" s="17">
        <f t="shared" si="319"/>
        <v>-0.60000000000000142</v>
      </c>
      <c r="I1259" s="27">
        <f t="shared" si="304"/>
        <v>-242.50000000000054</v>
      </c>
      <c r="J1259" s="27">
        <f t="shared" si="305"/>
        <v>285.471</v>
      </c>
      <c r="K1259" s="27">
        <f t="shared" si="306"/>
        <v>234.38751199170528</v>
      </c>
      <c r="L1259" s="27">
        <f t="shared" si="314"/>
        <v>277.35851199170475</v>
      </c>
      <c r="M1259" s="31">
        <f t="shared" si="315"/>
        <v>6.5256294349159427</v>
      </c>
      <c r="N1259" s="28">
        <f t="shared" si="307"/>
        <v>6525.6294349159425</v>
      </c>
      <c r="O1259" s="29" t="str">
        <f t="shared" si="308"/>
        <v>Braking</v>
      </c>
      <c r="P1259" s="36">
        <f t="shared" si="309"/>
        <v>6525.6294349159425</v>
      </c>
      <c r="Q1259" s="36">
        <f>SUM(P$8:P1259)</f>
        <v>5058338.8033931404</v>
      </c>
      <c r="R1259" s="36">
        <f t="shared" si="316"/>
        <v>6525.6294349159425</v>
      </c>
      <c r="S1259" s="36">
        <f>SUM(R$8:R1259)</f>
        <v>8333496.0768511128</v>
      </c>
      <c r="T1259" s="36">
        <f t="shared" si="317"/>
        <v>-3275157.2734579723</v>
      </c>
      <c r="U1259" s="17"/>
      <c r="V1259" s="24"/>
      <c r="BH1259">
        <f t="shared" si="310"/>
        <v>0</v>
      </c>
      <c r="BI1259">
        <f t="shared" si="311"/>
        <v>84.7</v>
      </c>
      <c r="BJ1259">
        <f t="shared" si="312"/>
        <v>23.527777777777779</v>
      </c>
    </row>
    <row r="1260" spans="2:62" x14ac:dyDescent="0.2">
      <c r="B1260" s="6" t="s">
        <v>27</v>
      </c>
      <c r="C1260" s="6">
        <v>1252</v>
      </c>
      <c r="D1260" s="6">
        <v>230</v>
      </c>
      <c r="E1260" s="2">
        <f t="shared" si="313"/>
        <v>23.361111111111111</v>
      </c>
      <c r="F1260" s="12">
        <v>84.1</v>
      </c>
      <c r="G1260" s="17">
        <f t="shared" si="318"/>
        <v>-0.16666666666666705</v>
      </c>
      <c r="H1260" s="17">
        <f t="shared" si="319"/>
        <v>-0.60000000000000142</v>
      </c>
      <c r="I1260" s="27">
        <f t="shared" si="304"/>
        <v>-242.50000000000054</v>
      </c>
      <c r="J1260" s="27">
        <f t="shared" si="305"/>
        <v>285.471</v>
      </c>
      <c r="K1260" s="27">
        <f t="shared" si="306"/>
        <v>231.07855333429785</v>
      </c>
      <c r="L1260" s="27">
        <f t="shared" si="314"/>
        <v>274.04955333429723</v>
      </c>
      <c r="M1260" s="31">
        <f t="shared" si="315"/>
        <v>6.4021020653928877</v>
      </c>
      <c r="N1260" s="28">
        <f t="shared" si="307"/>
        <v>6402.1020653928881</v>
      </c>
      <c r="O1260" s="29" t="str">
        <f t="shared" si="308"/>
        <v>Braking</v>
      </c>
      <c r="P1260" s="36">
        <f t="shared" si="309"/>
        <v>6402.1020653928881</v>
      </c>
      <c r="Q1260" s="36">
        <f>SUM(P$8:P1260)</f>
        <v>5064740.9054585332</v>
      </c>
      <c r="R1260" s="36">
        <f t="shared" si="316"/>
        <v>6402.1020653928881</v>
      </c>
      <c r="S1260" s="36">
        <f>SUM(R$8:R1260)</f>
        <v>8339898.1789165055</v>
      </c>
      <c r="T1260" s="36">
        <f t="shared" si="317"/>
        <v>-3275157.2734579723</v>
      </c>
      <c r="U1260" s="17"/>
      <c r="V1260" s="24"/>
      <c r="BH1260">
        <f t="shared" si="310"/>
        <v>0</v>
      </c>
      <c r="BI1260">
        <f t="shared" si="311"/>
        <v>84.1</v>
      </c>
      <c r="BJ1260">
        <f t="shared" si="312"/>
        <v>23.361111111111111</v>
      </c>
    </row>
    <row r="1261" spans="2:62" x14ac:dyDescent="0.2">
      <c r="B1261" s="6" t="s">
        <v>27</v>
      </c>
      <c r="C1261" s="6">
        <v>1253</v>
      </c>
      <c r="D1261" s="6">
        <v>231</v>
      </c>
      <c r="E1261" s="2">
        <f t="shared" si="313"/>
        <v>23.194444444444443</v>
      </c>
      <c r="F1261" s="12">
        <v>83.5</v>
      </c>
      <c r="G1261" s="17">
        <f t="shared" si="318"/>
        <v>-0.16666666666666508</v>
      </c>
      <c r="H1261" s="17">
        <f t="shared" si="319"/>
        <v>-0.59999999999999432</v>
      </c>
      <c r="I1261" s="27">
        <f t="shared" si="304"/>
        <v>-242.4999999999977</v>
      </c>
      <c r="J1261" s="27">
        <f t="shared" si="305"/>
        <v>285.471</v>
      </c>
      <c r="K1261" s="27">
        <f t="shared" si="306"/>
        <v>227.79311807966818</v>
      </c>
      <c r="L1261" s="27">
        <f t="shared" si="314"/>
        <v>270.76411807967042</v>
      </c>
      <c r="M1261" s="31">
        <f t="shared" si="315"/>
        <v>6.2802232943479108</v>
      </c>
      <c r="N1261" s="28">
        <f t="shared" si="307"/>
        <v>6280.2232943479112</v>
      </c>
      <c r="O1261" s="29" t="str">
        <f t="shared" si="308"/>
        <v>Braking</v>
      </c>
      <c r="P1261" s="36">
        <f t="shared" si="309"/>
        <v>6280.2232943479112</v>
      </c>
      <c r="Q1261" s="36">
        <f>SUM(P$8:P1261)</f>
        <v>5071021.1287528807</v>
      </c>
      <c r="R1261" s="36">
        <f t="shared" si="316"/>
        <v>6280.2232943479112</v>
      </c>
      <c r="S1261" s="36">
        <f>SUM(R$8:R1261)</f>
        <v>8346178.4022108531</v>
      </c>
      <c r="T1261" s="36">
        <f t="shared" si="317"/>
        <v>-3275157.2734579723</v>
      </c>
      <c r="U1261" s="17"/>
      <c r="V1261" s="24"/>
      <c r="BH1261">
        <f t="shared" si="310"/>
        <v>0</v>
      </c>
      <c r="BI1261">
        <f t="shared" si="311"/>
        <v>83.5</v>
      </c>
      <c r="BJ1261">
        <f t="shared" si="312"/>
        <v>23.194444444444443</v>
      </c>
    </row>
    <row r="1262" spans="2:62" x14ac:dyDescent="0.2">
      <c r="B1262" s="6" t="s">
        <v>27</v>
      </c>
      <c r="C1262" s="6">
        <v>1254</v>
      </c>
      <c r="D1262" s="6">
        <v>232</v>
      </c>
      <c r="E1262" s="2">
        <f t="shared" si="313"/>
        <v>23.027777777777779</v>
      </c>
      <c r="F1262" s="12">
        <v>82.9</v>
      </c>
      <c r="G1262" s="17">
        <f t="shared" si="318"/>
        <v>-0.16666666666666705</v>
      </c>
      <c r="H1262" s="17">
        <f t="shared" si="319"/>
        <v>-0.60000000000000142</v>
      </c>
      <c r="I1262" s="27">
        <f t="shared" si="304"/>
        <v>-242.50000000000054</v>
      </c>
      <c r="J1262" s="27">
        <f t="shared" si="305"/>
        <v>285.471</v>
      </c>
      <c r="K1262" s="27">
        <f t="shared" si="306"/>
        <v>224.53120622781637</v>
      </c>
      <c r="L1262" s="27">
        <f t="shared" si="314"/>
        <v>267.5022062278158</v>
      </c>
      <c r="M1262" s="31">
        <f t="shared" si="315"/>
        <v>6.1599813600794251</v>
      </c>
      <c r="N1262" s="28">
        <f t="shared" si="307"/>
        <v>6159.981360079425</v>
      </c>
      <c r="O1262" s="29" t="str">
        <f t="shared" si="308"/>
        <v>Braking</v>
      </c>
      <c r="P1262" s="36">
        <f t="shared" si="309"/>
        <v>6159.981360079425</v>
      </c>
      <c r="Q1262" s="36">
        <f>SUM(P$8:P1262)</f>
        <v>5077181.1101129605</v>
      </c>
      <c r="R1262" s="36">
        <f t="shared" si="316"/>
        <v>6159.981360079425</v>
      </c>
      <c r="S1262" s="36">
        <f>SUM(R$8:R1262)</f>
        <v>8352338.3835709328</v>
      </c>
      <c r="T1262" s="36">
        <f t="shared" si="317"/>
        <v>-3275157.2734579723</v>
      </c>
      <c r="U1262" s="17"/>
      <c r="V1262" s="24"/>
      <c r="BH1262">
        <f t="shared" si="310"/>
        <v>0</v>
      </c>
      <c r="BI1262">
        <f t="shared" si="311"/>
        <v>82.9</v>
      </c>
      <c r="BJ1262">
        <f t="shared" si="312"/>
        <v>23.027777777777779</v>
      </c>
    </row>
    <row r="1263" spans="2:62" x14ac:dyDescent="0.2">
      <c r="B1263" s="6" t="s">
        <v>27</v>
      </c>
      <c r="C1263" s="6">
        <v>1255</v>
      </c>
      <c r="D1263" s="6">
        <v>233</v>
      </c>
      <c r="E1263" s="2">
        <f t="shared" si="313"/>
        <v>22.861111111111111</v>
      </c>
      <c r="F1263" s="12">
        <v>82.3</v>
      </c>
      <c r="G1263" s="17">
        <f t="shared" si="318"/>
        <v>-0.16666666666666705</v>
      </c>
      <c r="H1263" s="17">
        <f t="shared" si="319"/>
        <v>-0.60000000000000142</v>
      </c>
      <c r="I1263" s="27">
        <f t="shared" si="304"/>
        <v>-242.50000000000054</v>
      </c>
      <c r="J1263" s="27">
        <f t="shared" si="305"/>
        <v>285.471</v>
      </c>
      <c r="K1263" s="27">
        <f t="shared" si="306"/>
        <v>221.29281777874229</v>
      </c>
      <c r="L1263" s="27">
        <f t="shared" si="314"/>
        <v>264.26381777874178</v>
      </c>
      <c r="M1263" s="31">
        <f t="shared" si="315"/>
        <v>6.0413645008862362</v>
      </c>
      <c r="N1263" s="28">
        <f t="shared" si="307"/>
        <v>6041.3645008862359</v>
      </c>
      <c r="O1263" s="29" t="str">
        <f t="shared" si="308"/>
        <v>Braking</v>
      </c>
      <c r="P1263" s="36">
        <f t="shared" si="309"/>
        <v>6041.3645008862359</v>
      </c>
      <c r="Q1263" s="36">
        <f>SUM(P$8:P1263)</f>
        <v>5083222.4746138463</v>
      </c>
      <c r="R1263" s="36">
        <f t="shared" si="316"/>
        <v>6041.3645008862359</v>
      </c>
      <c r="S1263" s="36">
        <f>SUM(R$8:R1263)</f>
        <v>8358379.7480718186</v>
      </c>
      <c r="T1263" s="36">
        <f t="shared" si="317"/>
        <v>-3275157.2734579723</v>
      </c>
      <c r="U1263" s="17"/>
      <c r="V1263" s="24"/>
      <c r="BH1263">
        <f t="shared" si="310"/>
        <v>0</v>
      </c>
      <c r="BI1263">
        <f t="shared" si="311"/>
        <v>82.3</v>
      </c>
      <c r="BJ1263">
        <f t="shared" si="312"/>
        <v>22.861111111111111</v>
      </c>
    </row>
    <row r="1264" spans="2:62" x14ac:dyDescent="0.2">
      <c r="B1264" s="6" t="s">
        <v>27</v>
      </c>
      <c r="C1264" s="6">
        <v>1256</v>
      </c>
      <c r="D1264" s="6">
        <v>234</v>
      </c>
      <c r="E1264" s="2">
        <f t="shared" si="313"/>
        <v>22.694444444444443</v>
      </c>
      <c r="F1264" s="12">
        <v>81.7</v>
      </c>
      <c r="G1264" s="17">
        <f t="shared" si="318"/>
        <v>-0.16666666666666705</v>
      </c>
      <c r="H1264" s="17">
        <f t="shared" si="319"/>
        <v>-0.60000000000000142</v>
      </c>
      <c r="I1264" s="27">
        <f t="shared" si="304"/>
        <v>-242.50000000000054</v>
      </c>
      <c r="J1264" s="27">
        <f t="shared" si="305"/>
        <v>285.471</v>
      </c>
      <c r="K1264" s="27">
        <f t="shared" si="306"/>
        <v>218.07795273244599</v>
      </c>
      <c r="L1264" s="27">
        <f t="shared" si="314"/>
        <v>261.0489527324454</v>
      </c>
      <c r="M1264" s="31">
        <f t="shared" si="315"/>
        <v>5.9243609550668852</v>
      </c>
      <c r="N1264" s="28">
        <f t="shared" si="307"/>
        <v>5924.3609550668853</v>
      </c>
      <c r="O1264" s="29" t="str">
        <f t="shared" si="308"/>
        <v>Braking</v>
      </c>
      <c r="P1264" s="36">
        <f t="shared" si="309"/>
        <v>5924.3609550668853</v>
      </c>
      <c r="Q1264" s="36">
        <f>SUM(P$8:P1264)</f>
        <v>5089146.8355689133</v>
      </c>
      <c r="R1264" s="36">
        <f t="shared" si="316"/>
        <v>5924.3609550668853</v>
      </c>
      <c r="S1264" s="36">
        <f>SUM(R$8:R1264)</f>
        <v>8364304.1090268856</v>
      </c>
      <c r="T1264" s="36">
        <f t="shared" si="317"/>
        <v>-3275157.2734579723</v>
      </c>
      <c r="U1264" s="17"/>
      <c r="V1264" s="24"/>
      <c r="BH1264">
        <f t="shared" si="310"/>
        <v>0</v>
      </c>
      <c r="BI1264">
        <f t="shared" si="311"/>
        <v>81.7</v>
      </c>
      <c r="BJ1264">
        <f t="shared" si="312"/>
        <v>22.694444444444446</v>
      </c>
    </row>
    <row r="1265" spans="2:62" x14ac:dyDescent="0.2">
      <c r="B1265" s="6" t="s">
        <v>27</v>
      </c>
      <c r="C1265" s="6">
        <v>1257</v>
      </c>
      <c r="D1265" s="6">
        <v>235</v>
      </c>
      <c r="E1265" s="2">
        <f t="shared" si="313"/>
        <v>22.527777777777779</v>
      </c>
      <c r="F1265" s="12">
        <v>81.099999999999994</v>
      </c>
      <c r="G1265" s="17">
        <f t="shared" si="318"/>
        <v>-0.16666666666666705</v>
      </c>
      <c r="H1265" s="17">
        <f t="shared" si="319"/>
        <v>-0.60000000000000142</v>
      </c>
      <c r="I1265" s="27">
        <f t="shared" si="304"/>
        <v>-242.50000000000054</v>
      </c>
      <c r="J1265" s="27">
        <f t="shared" si="305"/>
        <v>285.471</v>
      </c>
      <c r="K1265" s="27">
        <f t="shared" si="306"/>
        <v>214.88661108892748</v>
      </c>
      <c r="L1265" s="27">
        <f t="shared" si="314"/>
        <v>257.85761108892689</v>
      </c>
      <c r="M1265" s="31">
        <f t="shared" si="315"/>
        <v>5.8089589609199921</v>
      </c>
      <c r="N1265" s="28">
        <f t="shared" si="307"/>
        <v>5808.958960919992</v>
      </c>
      <c r="O1265" s="29" t="str">
        <f t="shared" si="308"/>
        <v>Braking</v>
      </c>
      <c r="P1265" s="36">
        <f t="shared" si="309"/>
        <v>5808.958960919992</v>
      </c>
      <c r="Q1265" s="36">
        <f>SUM(P$8:P1265)</f>
        <v>5094955.7945298329</v>
      </c>
      <c r="R1265" s="36">
        <f t="shared" si="316"/>
        <v>5808.958960919992</v>
      </c>
      <c r="S1265" s="36">
        <f>SUM(R$8:R1265)</f>
        <v>8370113.0679878052</v>
      </c>
      <c r="T1265" s="36">
        <f t="shared" si="317"/>
        <v>-3275157.2734579723</v>
      </c>
      <c r="U1265" s="17"/>
      <c r="V1265" s="24"/>
      <c r="BH1265">
        <f t="shared" si="310"/>
        <v>0</v>
      </c>
      <c r="BI1265">
        <f t="shared" si="311"/>
        <v>81.099999999999994</v>
      </c>
      <c r="BJ1265">
        <f t="shared" si="312"/>
        <v>22.527777777777775</v>
      </c>
    </row>
    <row r="1266" spans="2:62" x14ac:dyDescent="0.2">
      <c r="B1266" s="6" t="s">
        <v>27</v>
      </c>
      <c r="C1266" s="6">
        <v>1258</v>
      </c>
      <c r="D1266" s="6">
        <v>236</v>
      </c>
      <c r="E1266" s="2">
        <f t="shared" si="313"/>
        <v>22.361111111111111</v>
      </c>
      <c r="F1266" s="12">
        <v>80.5</v>
      </c>
      <c r="G1266" s="17">
        <f t="shared" si="318"/>
        <v>-0.16666666666666508</v>
      </c>
      <c r="H1266" s="17">
        <f t="shared" si="319"/>
        <v>-0.59999999999999432</v>
      </c>
      <c r="I1266" s="27">
        <f t="shared" si="304"/>
        <v>-242.4999999999977</v>
      </c>
      <c r="J1266" s="27">
        <f t="shared" si="305"/>
        <v>285.471</v>
      </c>
      <c r="K1266" s="27">
        <f t="shared" si="306"/>
        <v>211.71879284818672</v>
      </c>
      <c r="L1266" s="27">
        <f t="shared" si="314"/>
        <v>254.689792848189</v>
      </c>
      <c r="M1266" s="31">
        <f t="shared" si="315"/>
        <v>5.6951467567442258</v>
      </c>
      <c r="N1266" s="28">
        <f t="shared" si="307"/>
        <v>5695.146756744226</v>
      </c>
      <c r="O1266" s="29" t="str">
        <f t="shared" si="308"/>
        <v>Braking</v>
      </c>
      <c r="P1266" s="36">
        <f t="shared" si="309"/>
        <v>5695.146756744226</v>
      </c>
      <c r="Q1266" s="36">
        <f>SUM(P$8:P1266)</f>
        <v>5100650.9412865769</v>
      </c>
      <c r="R1266" s="36">
        <f t="shared" si="316"/>
        <v>5695.146756744226</v>
      </c>
      <c r="S1266" s="36">
        <f>SUM(R$8:R1266)</f>
        <v>8375808.2147445492</v>
      </c>
      <c r="T1266" s="36">
        <f t="shared" si="317"/>
        <v>-3275157.2734579723</v>
      </c>
      <c r="U1266" s="17"/>
      <c r="V1266" s="24"/>
      <c r="BH1266">
        <f t="shared" si="310"/>
        <v>0</v>
      </c>
      <c r="BI1266">
        <f t="shared" si="311"/>
        <v>80.5</v>
      </c>
      <c r="BJ1266">
        <f t="shared" si="312"/>
        <v>22.361111111111111</v>
      </c>
    </row>
    <row r="1267" spans="2:62" x14ac:dyDescent="0.2">
      <c r="B1267" s="6" t="s">
        <v>27</v>
      </c>
      <c r="C1267" s="6">
        <v>1259</v>
      </c>
      <c r="D1267" s="6">
        <v>237</v>
      </c>
      <c r="E1267" s="2">
        <f t="shared" si="313"/>
        <v>22.194444444444443</v>
      </c>
      <c r="F1267" s="12">
        <v>79.900000000000006</v>
      </c>
      <c r="G1267" s="17">
        <f t="shared" si="318"/>
        <v>-0.15277777777777699</v>
      </c>
      <c r="H1267" s="17">
        <f t="shared" si="319"/>
        <v>-0.54999999999999716</v>
      </c>
      <c r="I1267" s="27">
        <f t="shared" si="304"/>
        <v>-222.29166666666552</v>
      </c>
      <c r="J1267" s="27">
        <f t="shared" si="305"/>
        <v>285.471</v>
      </c>
      <c r="K1267" s="27">
        <f t="shared" si="306"/>
        <v>208.57449801022375</v>
      </c>
      <c r="L1267" s="27">
        <f t="shared" si="314"/>
        <v>271.7538313435582</v>
      </c>
      <c r="M1267" s="31">
        <f t="shared" si="315"/>
        <v>6.0314253123195281</v>
      </c>
      <c r="N1267" s="28">
        <f t="shared" si="307"/>
        <v>6031.4253123195276</v>
      </c>
      <c r="O1267" s="29" t="str">
        <f t="shared" si="308"/>
        <v>Braking</v>
      </c>
      <c r="P1267" s="36">
        <f t="shared" si="309"/>
        <v>6031.4253123195276</v>
      </c>
      <c r="Q1267" s="36">
        <f>SUM(P$8:P1267)</f>
        <v>5106682.3665988967</v>
      </c>
      <c r="R1267" s="36">
        <f t="shared" si="316"/>
        <v>6031.4253123195276</v>
      </c>
      <c r="S1267" s="36">
        <f>SUM(R$8:R1267)</f>
        <v>8381839.640056869</v>
      </c>
      <c r="T1267" s="36">
        <f t="shared" si="317"/>
        <v>-3275157.2734579723</v>
      </c>
      <c r="U1267" s="17"/>
      <c r="V1267" s="24"/>
      <c r="BH1267">
        <f t="shared" si="310"/>
        <v>0</v>
      </c>
      <c r="BI1267">
        <f t="shared" si="311"/>
        <v>79.900000000000006</v>
      </c>
      <c r="BJ1267">
        <f t="shared" si="312"/>
        <v>22.194444444444446</v>
      </c>
    </row>
    <row r="1268" spans="2:62" x14ac:dyDescent="0.2">
      <c r="B1268" s="6" t="s">
        <v>27</v>
      </c>
      <c r="C1268" s="6">
        <v>1260</v>
      </c>
      <c r="D1268" s="6">
        <v>238</v>
      </c>
      <c r="E1268" s="2">
        <f t="shared" si="313"/>
        <v>22.055555555555557</v>
      </c>
      <c r="F1268" s="12">
        <v>79.400000000000006</v>
      </c>
      <c r="G1268" s="17">
        <f t="shared" si="318"/>
        <v>-0.12500000000000078</v>
      </c>
      <c r="H1268" s="17">
        <f t="shared" si="319"/>
        <v>-0.45000000000000284</v>
      </c>
      <c r="I1268" s="27">
        <f t="shared" si="304"/>
        <v>-181.87500000000114</v>
      </c>
      <c r="J1268" s="27">
        <f t="shared" si="305"/>
        <v>285.471</v>
      </c>
      <c r="K1268" s="27">
        <f t="shared" si="306"/>
        <v>205.97222157793212</v>
      </c>
      <c r="L1268" s="27">
        <f t="shared" si="314"/>
        <v>309.56822157793101</v>
      </c>
      <c r="M1268" s="31">
        <f t="shared" si="315"/>
        <v>6.8276991092465895</v>
      </c>
      <c r="N1268" s="28">
        <f t="shared" si="307"/>
        <v>6827.6991092465896</v>
      </c>
      <c r="O1268" s="29" t="str">
        <f t="shared" si="308"/>
        <v>Braking</v>
      </c>
      <c r="P1268" s="36">
        <f t="shared" si="309"/>
        <v>6827.6991092465896</v>
      </c>
      <c r="Q1268" s="36">
        <f>SUM(P$8:P1268)</f>
        <v>5113510.0657081436</v>
      </c>
      <c r="R1268" s="36">
        <f t="shared" si="316"/>
        <v>6827.6991092465896</v>
      </c>
      <c r="S1268" s="36">
        <f>SUM(R$8:R1268)</f>
        <v>8388667.339166116</v>
      </c>
      <c r="T1268" s="36">
        <f t="shared" si="317"/>
        <v>-3275157.2734579723</v>
      </c>
      <c r="U1268" s="17"/>
      <c r="V1268" s="24"/>
      <c r="BH1268">
        <f t="shared" si="310"/>
        <v>0</v>
      </c>
      <c r="BI1268">
        <f t="shared" si="311"/>
        <v>79.400000000000006</v>
      </c>
      <c r="BJ1268">
        <f t="shared" si="312"/>
        <v>22.055555555555557</v>
      </c>
    </row>
    <row r="1269" spans="2:62" x14ac:dyDescent="0.2">
      <c r="B1269" s="6" t="s">
        <v>27</v>
      </c>
      <c r="C1269" s="6">
        <v>1261</v>
      </c>
      <c r="D1269" s="6">
        <v>239</v>
      </c>
      <c r="E1269" s="2">
        <f t="shared" si="313"/>
        <v>21.944444444444443</v>
      </c>
      <c r="F1269" s="12">
        <v>79</v>
      </c>
      <c r="G1269" s="17">
        <f t="shared" si="318"/>
        <v>-9.7222222222222612E-2</v>
      </c>
      <c r="H1269" s="17">
        <f t="shared" si="319"/>
        <v>-0.35000000000000142</v>
      </c>
      <c r="I1269" s="27">
        <f t="shared" si="304"/>
        <v>-141.45833333333391</v>
      </c>
      <c r="J1269" s="27">
        <f t="shared" si="305"/>
        <v>285.471</v>
      </c>
      <c r="K1269" s="27">
        <f t="shared" si="306"/>
        <v>203.90216213348762</v>
      </c>
      <c r="L1269" s="27">
        <f t="shared" si="314"/>
        <v>347.91482880015371</v>
      </c>
      <c r="M1269" s="31">
        <f t="shared" si="315"/>
        <v>7.6347976320033721</v>
      </c>
      <c r="N1269" s="28">
        <f t="shared" si="307"/>
        <v>7634.7976320033722</v>
      </c>
      <c r="O1269" s="29" t="str">
        <f t="shared" si="308"/>
        <v>Braking</v>
      </c>
      <c r="P1269" s="36">
        <f t="shared" si="309"/>
        <v>7634.7976320033722</v>
      </c>
      <c r="Q1269" s="36">
        <f>SUM(P$8:P1269)</f>
        <v>5121144.8633401468</v>
      </c>
      <c r="R1269" s="36">
        <f t="shared" si="316"/>
        <v>7634.7976320033722</v>
      </c>
      <c r="S1269" s="36">
        <f>SUM(R$8:R1269)</f>
        <v>8396302.1367981192</v>
      </c>
      <c r="T1269" s="36">
        <f t="shared" si="317"/>
        <v>-3275157.2734579723</v>
      </c>
      <c r="U1269" s="17"/>
      <c r="V1269" s="24"/>
      <c r="BH1269">
        <f t="shared" si="310"/>
        <v>0</v>
      </c>
      <c r="BI1269">
        <f t="shared" si="311"/>
        <v>79</v>
      </c>
      <c r="BJ1269">
        <f t="shared" si="312"/>
        <v>21.944444444444443</v>
      </c>
    </row>
    <row r="1270" spans="2:62" x14ac:dyDescent="0.2">
      <c r="B1270" s="6" t="s">
        <v>27</v>
      </c>
      <c r="C1270" s="6">
        <v>1262</v>
      </c>
      <c r="D1270" s="6">
        <v>240</v>
      </c>
      <c r="E1270" s="2">
        <f t="shared" si="313"/>
        <v>21.861111111111111</v>
      </c>
      <c r="F1270" s="12">
        <v>78.7</v>
      </c>
      <c r="G1270" s="17">
        <f t="shared" si="318"/>
        <v>-4.1666666666666269E-2</v>
      </c>
      <c r="H1270" s="17">
        <f t="shared" si="319"/>
        <v>-0.14999999999999858</v>
      </c>
      <c r="I1270" s="27">
        <f t="shared" si="304"/>
        <v>-60.624999999999424</v>
      </c>
      <c r="J1270" s="27">
        <f t="shared" si="305"/>
        <v>285.471</v>
      </c>
      <c r="K1270" s="27">
        <f t="shared" si="306"/>
        <v>202.35647854263118</v>
      </c>
      <c r="L1270" s="27">
        <f t="shared" si="314"/>
        <v>427.20247854263175</v>
      </c>
      <c r="M1270" s="31">
        <f t="shared" si="315"/>
        <v>9.3391208503625336</v>
      </c>
      <c r="N1270" s="28">
        <f t="shared" si="307"/>
        <v>9339.120850362533</v>
      </c>
      <c r="O1270" s="29" t="str">
        <f t="shared" si="308"/>
        <v>Braking</v>
      </c>
      <c r="P1270" s="36">
        <f t="shared" si="309"/>
        <v>9339.120850362533</v>
      </c>
      <c r="Q1270" s="36">
        <f>SUM(P$8:P1270)</f>
        <v>5130483.9841905097</v>
      </c>
      <c r="R1270" s="36">
        <f t="shared" si="316"/>
        <v>9339.120850362533</v>
      </c>
      <c r="S1270" s="36">
        <f>SUM(R$8:R1270)</f>
        <v>8405641.2576484811</v>
      </c>
      <c r="T1270" s="36">
        <f t="shared" si="317"/>
        <v>-3275157.2734579714</v>
      </c>
      <c r="U1270" s="17"/>
      <c r="V1270" s="24"/>
      <c r="BH1270">
        <f t="shared" si="310"/>
        <v>0</v>
      </c>
      <c r="BI1270">
        <f t="shared" si="311"/>
        <v>78.7</v>
      </c>
      <c r="BJ1270">
        <f t="shared" si="312"/>
        <v>21.861111111111111</v>
      </c>
    </row>
    <row r="1271" spans="2:62" x14ac:dyDescent="0.2">
      <c r="B1271" s="6" t="s">
        <v>27</v>
      </c>
      <c r="C1271" s="6">
        <v>1263</v>
      </c>
      <c r="D1271" s="6">
        <v>241</v>
      </c>
      <c r="E1271" s="2">
        <f t="shared" si="313"/>
        <v>21.861111111111111</v>
      </c>
      <c r="F1271" s="12">
        <v>78.7</v>
      </c>
      <c r="G1271" s="17">
        <f t="shared" si="318"/>
        <v>1.3888888888888099E-2</v>
      </c>
      <c r="H1271" s="17">
        <f t="shared" si="319"/>
        <v>4.9999999999997158E-2</v>
      </c>
      <c r="I1271" s="27">
        <f t="shared" si="304"/>
        <v>20.208333333332185</v>
      </c>
      <c r="J1271" s="27">
        <f t="shared" si="305"/>
        <v>285.471</v>
      </c>
      <c r="K1271" s="27">
        <f t="shared" si="306"/>
        <v>202.35647854263118</v>
      </c>
      <c r="L1271" s="27">
        <f t="shared" si="314"/>
        <v>508.03581187596336</v>
      </c>
      <c r="M1271" s="31">
        <f t="shared" si="315"/>
        <v>11.106227331843977</v>
      </c>
      <c r="N1271" s="28">
        <f t="shared" si="307"/>
        <v>0</v>
      </c>
      <c r="O1271" s="29" t="str">
        <f t="shared" si="308"/>
        <v>Not Braking</v>
      </c>
      <c r="P1271" s="36">
        <f t="shared" si="309"/>
        <v>11106.227331843977</v>
      </c>
      <c r="Q1271" s="36">
        <f>SUM(P$8:P1271)</f>
        <v>5141590.2115223538</v>
      </c>
      <c r="R1271" s="36">
        <f t="shared" si="316"/>
        <v>11106.227331843977</v>
      </c>
      <c r="S1271" s="36">
        <f>SUM(R$8:R1271)</f>
        <v>8416747.4849803243</v>
      </c>
      <c r="T1271" s="36">
        <f t="shared" si="317"/>
        <v>-3275157.2734579705</v>
      </c>
      <c r="U1271" s="17"/>
      <c r="V1271" s="24"/>
      <c r="BH1271">
        <f t="shared" si="310"/>
        <v>0</v>
      </c>
      <c r="BI1271">
        <f t="shared" si="311"/>
        <v>78.7</v>
      </c>
      <c r="BJ1271">
        <f t="shared" si="312"/>
        <v>21.861111111111111</v>
      </c>
    </row>
    <row r="1272" spans="2:62" x14ac:dyDescent="0.2">
      <c r="B1272" s="6" t="s">
        <v>27</v>
      </c>
      <c r="C1272" s="6">
        <v>1264</v>
      </c>
      <c r="D1272" s="6">
        <v>242</v>
      </c>
      <c r="E1272" s="2">
        <f t="shared" si="313"/>
        <v>21.888888888888889</v>
      </c>
      <c r="F1272" s="12">
        <v>78.8</v>
      </c>
      <c r="G1272" s="17">
        <f t="shared" si="318"/>
        <v>5.5555555555554373E-2</v>
      </c>
      <c r="H1272" s="17">
        <f t="shared" si="319"/>
        <v>0.19999999999999574</v>
      </c>
      <c r="I1272" s="27">
        <f t="shared" si="304"/>
        <v>80.833333333331609</v>
      </c>
      <c r="J1272" s="27">
        <f t="shared" si="305"/>
        <v>285.471</v>
      </c>
      <c r="K1272" s="27">
        <f t="shared" si="306"/>
        <v>202.87105297839508</v>
      </c>
      <c r="L1272" s="27">
        <f t="shared" si="314"/>
        <v>569.1753863117267</v>
      </c>
      <c r="M1272" s="31">
        <f t="shared" si="315"/>
        <v>12.458616789267795</v>
      </c>
      <c r="N1272" s="28">
        <f t="shared" si="307"/>
        <v>0</v>
      </c>
      <c r="O1272" s="29" t="str">
        <f t="shared" si="308"/>
        <v>Not Braking</v>
      </c>
      <c r="P1272" s="36">
        <f t="shared" si="309"/>
        <v>12458.616789267795</v>
      </c>
      <c r="Q1272" s="36">
        <f>SUM(P$8:P1272)</f>
        <v>5154048.8283116212</v>
      </c>
      <c r="R1272" s="36">
        <f t="shared" si="316"/>
        <v>12458.616789267795</v>
      </c>
      <c r="S1272" s="36">
        <f>SUM(R$8:R1272)</f>
        <v>8429206.1017695926</v>
      </c>
      <c r="T1272" s="36">
        <f t="shared" si="317"/>
        <v>-3275157.2734579714</v>
      </c>
      <c r="U1272" s="17"/>
      <c r="V1272" s="24"/>
      <c r="BH1272">
        <f t="shared" si="310"/>
        <v>0</v>
      </c>
      <c r="BI1272">
        <f t="shared" si="311"/>
        <v>78.8</v>
      </c>
      <c r="BJ1272">
        <f t="shared" si="312"/>
        <v>21.888888888888889</v>
      </c>
    </row>
    <row r="1273" spans="2:62" x14ac:dyDescent="0.2">
      <c r="B1273" s="6" t="s">
        <v>27</v>
      </c>
      <c r="C1273" s="6">
        <v>1265</v>
      </c>
      <c r="D1273" s="6">
        <v>243</v>
      </c>
      <c r="E1273" s="2">
        <f t="shared" si="313"/>
        <v>21.972222222222221</v>
      </c>
      <c r="F1273" s="12">
        <v>79.099999999999994</v>
      </c>
      <c r="G1273" s="17">
        <f t="shared" si="318"/>
        <v>8.3333333333334522E-2</v>
      </c>
      <c r="H1273" s="17">
        <f t="shared" si="319"/>
        <v>0.30000000000000426</v>
      </c>
      <c r="I1273" s="27">
        <f t="shared" si="304"/>
        <v>121.25000000000173</v>
      </c>
      <c r="J1273" s="27">
        <f t="shared" si="305"/>
        <v>285.471</v>
      </c>
      <c r="K1273" s="27">
        <f t="shared" si="306"/>
        <v>204.41869685281634</v>
      </c>
      <c r="L1273" s="27">
        <f t="shared" si="314"/>
        <v>611.13969685281802</v>
      </c>
      <c r="M1273" s="31">
        <f t="shared" si="315"/>
        <v>13.428097228071639</v>
      </c>
      <c r="N1273" s="28">
        <f t="shared" si="307"/>
        <v>0</v>
      </c>
      <c r="O1273" s="29" t="str">
        <f t="shared" si="308"/>
        <v>Not Braking</v>
      </c>
      <c r="P1273" s="36">
        <f t="shared" si="309"/>
        <v>13428.09722807164</v>
      </c>
      <c r="Q1273" s="36">
        <f>SUM(P$8:P1273)</f>
        <v>5167476.9255396929</v>
      </c>
      <c r="R1273" s="36">
        <f t="shared" si="316"/>
        <v>13428.09722807164</v>
      </c>
      <c r="S1273" s="36">
        <f>SUM(R$8:R1273)</f>
        <v>8442634.1989976633</v>
      </c>
      <c r="T1273" s="36">
        <f t="shared" si="317"/>
        <v>-3275157.2734579705</v>
      </c>
      <c r="U1273" s="17"/>
      <c r="V1273" s="24"/>
      <c r="BH1273">
        <f t="shared" si="310"/>
        <v>0</v>
      </c>
      <c r="BI1273">
        <f t="shared" si="311"/>
        <v>79.099999999999994</v>
      </c>
      <c r="BJ1273">
        <f t="shared" si="312"/>
        <v>21.972222222222221</v>
      </c>
    </row>
    <row r="1274" spans="2:62" x14ac:dyDescent="0.2">
      <c r="B1274" s="6" t="s">
        <v>27</v>
      </c>
      <c r="C1274" s="6">
        <v>1266</v>
      </c>
      <c r="D1274" s="6">
        <v>244</v>
      </c>
      <c r="E1274" s="2">
        <f t="shared" si="313"/>
        <v>22.055555555555557</v>
      </c>
      <c r="F1274" s="12">
        <v>79.400000000000006</v>
      </c>
      <c r="G1274" s="17">
        <f t="shared" si="318"/>
        <v>6.9444444444444448E-2</v>
      </c>
      <c r="H1274" s="17">
        <f t="shared" si="319"/>
        <v>0.25</v>
      </c>
      <c r="I1274" s="27">
        <f t="shared" si="304"/>
        <v>101.04166666666667</v>
      </c>
      <c r="J1274" s="27">
        <f t="shared" si="305"/>
        <v>285.471</v>
      </c>
      <c r="K1274" s="27">
        <f t="shared" si="306"/>
        <v>205.97222157793212</v>
      </c>
      <c r="L1274" s="27">
        <f t="shared" si="314"/>
        <v>592.48488824459878</v>
      </c>
      <c r="M1274" s="31">
        <f t="shared" si="315"/>
        <v>13.067583368505874</v>
      </c>
      <c r="N1274" s="28">
        <f t="shared" si="307"/>
        <v>0</v>
      </c>
      <c r="O1274" s="29" t="str">
        <f t="shared" si="308"/>
        <v>Not Braking</v>
      </c>
      <c r="P1274" s="36">
        <f t="shared" si="309"/>
        <v>13067.583368505873</v>
      </c>
      <c r="Q1274" s="36">
        <f>SUM(P$8:P1274)</f>
        <v>5180544.5089081991</v>
      </c>
      <c r="R1274" s="36">
        <f t="shared" si="316"/>
        <v>13067.583368505873</v>
      </c>
      <c r="S1274" s="36">
        <f>SUM(R$8:R1274)</f>
        <v>8455701.7823661696</v>
      </c>
      <c r="T1274" s="36">
        <f t="shared" si="317"/>
        <v>-3275157.2734579705</v>
      </c>
      <c r="U1274" s="17"/>
      <c r="V1274" s="24"/>
      <c r="BH1274">
        <f t="shared" si="310"/>
        <v>0</v>
      </c>
      <c r="BI1274">
        <f t="shared" si="311"/>
        <v>79.400000000000006</v>
      </c>
      <c r="BJ1274">
        <f t="shared" si="312"/>
        <v>22.055555555555557</v>
      </c>
    </row>
    <row r="1275" spans="2:62" x14ac:dyDescent="0.2">
      <c r="B1275" s="6" t="s">
        <v>27</v>
      </c>
      <c r="C1275" s="6">
        <v>1267</v>
      </c>
      <c r="D1275" s="6">
        <v>245</v>
      </c>
      <c r="E1275" s="2">
        <f t="shared" si="313"/>
        <v>22.111111111111111</v>
      </c>
      <c r="F1275" s="12">
        <v>79.599999999999994</v>
      </c>
      <c r="G1275" s="17">
        <f t="shared" si="318"/>
        <v>5.5555555555554373E-2</v>
      </c>
      <c r="H1275" s="17">
        <f t="shared" si="319"/>
        <v>0.19999999999999574</v>
      </c>
      <c r="I1275" s="27">
        <f t="shared" si="304"/>
        <v>80.833333333331609</v>
      </c>
      <c r="J1275" s="27">
        <f t="shared" si="305"/>
        <v>285.471</v>
      </c>
      <c r="K1275" s="27">
        <f t="shared" si="306"/>
        <v>207.01117186728396</v>
      </c>
      <c r="L1275" s="27">
        <f t="shared" si="314"/>
        <v>573.31550520061558</v>
      </c>
      <c r="M1275" s="31">
        <f t="shared" si="315"/>
        <v>12.67664283721361</v>
      </c>
      <c r="N1275" s="28">
        <f t="shared" si="307"/>
        <v>0</v>
      </c>
      <c r="O1275" s="29" t="str">
        <f t="shared" si="308"/>
        <v>Not Braking</v>
      </c>
      <c r="P1275" s="36">
        <f t="shared" si="309"/>
        <v>12676.642837213611</v>
      </c>
      <c r="Q1275" s="36">
        <f>SUM(P$8:P1275)</f>
        <v>5193221.1517454125</v>
      </c>
      <c r="R1275" s="36">
        <f t="shared" si="316"/>
        <v>12676.642837213611</v>
      </c>
      <c r="S1275" s="36">
        <f>SUM(R$8:R1275)</f>
        <v>8468378.425203383</v>
      </c>
      <c r="T1275" s="36">
        <f t="shared" si="317"/>
        <v>-3275157.2734579705</v>
      </c>
      <c r="U1275" s="17"/>
      <c r="V1275" s="24"/>
      <c r="BH1275">
        <f t="shared" si="310"/>
        <v>0</v>
      </c>
      <c r="BI1275">
        <f t="shared" si="311"/>
        <v>79.599999999999994</v>
      </c>
      <c r="BJ1275">
        <f t="shared" si="312"/>
        <v>22.111111111111111</v>
      </c>
    </row>
    <row r="1276" spans="2:62" x14ac:dyDescent="0.2">
      <c r="B1276" s="6" t="s">
        <v>27</v>
      </c>
      <c r="C1276" s="6">
        <v>1268</v>
      </c>
      <c r="D1276" s="6">
        <v>246</v>
      </c>
      <c r="E1276" s="2">
        <f t="shared" si="313"/>
        <v>22.166666666666668</v>
      </c>
      <c r="F1276" s="12">
        <v>79.8</v>
      </c>
      <c r="G1276" s="17">
        <f t="shared" si="318"/>
        <v>2.7777777777778172E-2</v>
      </c>
      <c r="H1276" s="17">
        <f t="shared" si="319"/>
        <v>0.10000000000000142</v>
      </c>
      <c r="I1276" s="27">
        <f t="shared" si="304"/>
        <v>40.41666666666724</v>
      </c>
      <c r="J1276" s="27">
        <f t="shared" si="305"/>
        <v>285.471</v>
      </c>
      <c r="K1276" s="27">
        <f t="shared" si="306"/>
        <v>208.05273586805558</v>
      </c>
      <c r="L1276" s="27">
        <f t="shared" si="314"/>
        <v>533.94040253472281</v>
      </c>
      <c r="M1276" s="31">
        <f t="shared" si="315"/>
        <v>11.835678922853024</v>
      </c>
      <c r="N1276" s="28">
        <f t="shared" si="307"/>
        <v>0</v>
      </c>
      <c r="O1276" s="29" t="str">
        <f t="shared" si="308"/>
        <v>Not Braking</v>
      </c>
      <c r="P1276" s="36">
        <f t="shared" si="309"/>
        <v>11835.678922853023</v>
      </c>
      <c r="Q1276" s="36">
        <f>SUM(P$8:P1276)</f>
        <v>5205056.8306682659</v>
      </c>
      <c r="R1276" s="36">
        <f t="shared" si="316"/>
        <v>11835.678922853023</v>
      </c>
      <c r="S1276" s="36">
        <f>SUM(R$8:R1276)</f>
        <v>8480214.1041262355</v>
      </c>
      <c r="T1276" s="36">
        <f t="shared" si="317"/>
        <v>-3275157.2734579695</v>
      </c>
      <c r="U1276" s="17"/>
      <c r="V1276" s="24"/>
      <c r="BH1276">
        <f t="shared" si="310"/>
        <v>0</v>
      </c>
      <c r="BI1276">
        <f t="shared" si="311"/>
        <v>79.8</v>
      </c>
      <c r="BJ1276">
        <f t="shared" si="312"/>
        <v>22.166666666666664</v>
      </c>
    </row>
    <row r="1277" spans="2:62" x14ac:dyDescent="0.2">
      <c r="B1277" s="6" t="s">
        <v>27</v>
      </c>
      <c r="C1277" s="6">
        <v>1269</v>
      </c>
      <c r="D1277" s="6">
        <v>247</v>
      </c>
      <c r="E1277" s="2">
        <f t="shared" si="313"/>
        <v>22.166666666666668</v>
      </c>
      <c r="F1277" s="12">
        <v>79.8</v>
      </c>
      <c r="G1277" s="17">
        <f t="shared" si="318"/>
        <v>-2.7777777777778172E-2</v>
      </c>
      <c r="H1277" s="17">
        <f t="shared" si="319"/>
        <v>-0.10000000000000142</v>
      </c>
      <c r="I1277" s="27">
        <f t="shared" si="304"/>
        <v>-40.41666666666724</v>
      </c>
      <c r="J1277" s="27">
        <f t="shared" si="305"/>
        <v>285.471</v>
      </c>
      <c r="K1277" s="27">
        <f t="shared" si="306"/>
        <v>208.05273586805558</v>
      </c>
      <c r="L1277" s="27">
        <f t="shared" si="314"/>
        <v>453.10706920138836</v>
      </c>
      <c r="M1277" s="31">
        <f t="shared" si="315"/>
        <v>10.043873367297444</v>
      </c>
      <c r="N1277" s="28">
        <f t="shared" si="307"/>
        <v>10043.873367297443</v>
      </c>
      <c r="O1277" s="29" t="str">
        <f t="shared" si="308"/>
        <v>Braking</v>
      </c>
      <c r="P1277" s="36">
        <f t="shared" si="309"/>
        <v>10043.873367297443</v>
      </c>
      <c r="Q1277" s="36">
        <f>SUM(P$8:P1277)</f>
        <v>5215100.7040355634</v>
      </c>
      <c r="R1277" s="36">
        <f t="shared" si="316"/>
        <v>10043.873367297443</v>
      </c>
      <c r="S1277" s="36">
        <f>SUM(R$8:R1277)</f>
        <v>8490257.977493532</v>
      </c>
      <c r="T1277" s="36">
        <f t="shared" si="317"/>
        <v>-3275157.2734579686</v>
      </c>
      <c r="U1277" s="17"/>
      <c r="V1277" s="24"/>
      <c r="BH1277">
        <f t="shared" si="310"/>
        <v>0</v>
      </c>
      <c r="BI1277">
        <f t="shared" si="311"/>
        <v>79.8</v>
      </c>
      <c r="BJ1277">
        <f t="shared" si="312"/>
        <v>22.166666666666664</v>
      </c>
    </row>
    <row r="1278" spans="2:62" x14ac:dyDescent="0.2">
      <c r="B1278" s="6" t="s">
        <v>27</v>
      </c>
      <c r="C1278" s="6">
        <v>1270</v>
      </c>
      <c r="D1278" s="6">
        <v>248</v>
      </c>
      <c r="E1278" s="2">
        <f t="shared" si="313"/>
        <v>22.111111111111111</v>
      </c>
      <c r="F1278" s="12">
        <v>79.599999999999994</v>
      </c>
      <c r="G1278" s="17">
        <f t="shared" si="318"/>
        <v>-6.9444444444444448E-2</v>
      </c>
      <c r="H1278" s="17">
        <f t="shared" si="319"/>
        <v>-0.25</v>
      </c>
      <c r="I1278" s="27">
        <f t="shared" si="304"/>
        <v>-101.04166666666667</v>
      </c>
      <c r="J1278" s="27">
        <f t="shared" si="305"/>
        <v>285.471</v>
      </c>
      <c r="K1278" s="27">
        <f t="shared" si="306"/>
        <v>207.01117186728396</v>
      </c>
      <c r="L1278" s="27">
        <f t="shared" si="314"/>
        <v>391.44050520061728</v>
      </c>
      <c r="M1278" s="31">
        <f t="shared" si="315"/>
        <v>8.6551845038803155</v>
      </c>
      <c r="N1278" s="28">
        <f t="shared" si="307"/>
        <v>8655.1845038803149</v>
      </c>
      <c r="O1278" s="29" t="str">
        <f t="shared" si="308"/>
        <v>Braking</v>
      </c>
      <c r="P1278" s="36">
        <f t="shared" si="309"/>
        <v>8655.1845038803149</v>
      </c>
      <c r="Q1278" s="36">
        <f>SUM(P$8:P1278)</f>
        <v>5223755.8885394437</v>
      </c>
      <c r="R1278" s="36">
        <f t="shared" si="316"/>
        <v>8655.1845038803149</v>
      </c>
      <c r="S1278" s="36">
        <f>SUM(R$8:R1278)</f>
        <v>8498913.1619974114</v>
      </c>
      <c r="T1278" s="36">
        <f t="shared" si="317"/>
        <v>-3275157.2734579677</v>
      </c>
      <c r="U1278" s="17"/>
      <c r="V1278" s="24"/>
      <c r="BH1278">
        <f t="shared" si="310"/>
        <v>0</v>
      </c>
      <c r="BI1278">
        <f t="shared" si="311"/>
        <v>79.599999999999994</v>
      </c>
      <c r="BJ1278">
        <f t="shared" si="312"/>
        <v>22.111111111111111</v>
      </c>
    </row>
    <row r="1279" spans="2:62" x14ac:dyDescent="0.2">
      <c r="B1279" s="6" t="s">
        <v>27</v>
      </c>
      <c r="C1279" s="6">
        <v>1271</v>
      </c>
      <c r="D1279" s="6">
        <v>249</v>
      </c>
      <c r="E1279" s="2">
        <f t="shared" si="313"/>
        <v>22.027777777777779</v>
      </c>
      <c r="F1279" s="12">
        <v>79.3</v>
      </c>
      <c r="G1279" s="17">
        <f t="shared" si="318"/>
        <v>-9.7222222222220642E-2</v>
      </c>
      <c r="H1279" s="17">
        <f t="shared" si="319"/>
        <v>-0.34999999999999432</v>
      </c>
      <c r="I1279" s="27">
        <f t="shared" si="304"/>
        <v>-141.45833333333104</v>
      </c>
      <c r="J1279" s="27">
        <f t="shared" si="305"/>
        <v>285.471</v>
      </c>
      <c r="K1279" s="27">
        <f t="shared" si="306"/>
        <v>205.45372657503859</v>
      </c>
      <c r="L1279" s="27">
        <f t="shared" si="314"/>
        <v>349.46639324170752</v>
      </c>
      <c r="M1279" s="31">
        <f t="shared" si="315"/>
        <v>7.6979680511298358</v>
      </c>
      <c r="N1279" s="28">
        <f t="shared" si="307"/>
        <v>7697.9680511298357</v>
      </c>
      <c r="O1279" s="29" t="str">
        <f t="shared" si="308"/>
        <v>Braking</v>
      </c>
      <c r="P1279" s="36">
        <f t="shared" si="309"/>
        <v>7697.9680511298357</v>
      </c>
      <c r="Q1279" s="36">
        <f>SUM(P$8:P1279)</f>
        <v>5231453.8565905737</v>
      </c>
      <c r="R1279" s="36">
        <f t="shared" si="316"/>
        <v>7697.9680511298357</v>
      </c>
      <c r="S1279" s="36">
        <f>SUM(R$8:R1279)</f>
        <v>8506611.1300485414</v>
      </c>
      <c r="T1279" s="36">
        <f t="shared" si="317"/>
        <v>-3275157.2734579677</v>
      </c>
      <c r="U1279" s="17"/>
      <c r="V1279" s="24"/>
      <c r="BH1279">
        <f t="shared" si="310"/>
        <v>0</v>
      </c>
      <c r="BI1279">
        <f t="shared" si="311"/>
        <v>79.3</v>
      </c>
      <c r="BJ1279">
        <f t="shared" si="312"/>
        <v>22.027777777777775</v>
      </c>
    </row>
    <row r="1280" spans="2:62" x14ac:dyDescent="0.2">
      <c r="B1280" s="6" t="s">
        <v>27</v>
      </c>
      <c r="C1280" s="6">
        <v>1272</v>
      </c>
      <c r="D1280" s="6">
        <v>250</v>
      </c>
      <c r="E1280" s="2">
        <f t="shared" si="313"/>
        <v>21.916666666666668</v>
      </c>
      <c r="F1280" s="12">
        <v>78.900000000000006</v>
      </c>
      <c r="G1280" s="17">
        <f t="shared" si="318"/>
        <v>-0.11111111111111072</v>
      </c>
      <c r="H1280" s="17">
        <f t="shared" si="319"/>
        <v>-0.39999999999999858</v>
      </c>
      <c r="I1280" s="27">
        <f t="shared" si="304"/>
        <v>-161.66666666666609</v>
      </c>
      <c r="J1280" s="27">
        <f t="shared" si="305"/>
        <v>285.471</v>
      </c>
      <c r="K1280" s="27">
        <f t="shared" si="306"/>
        <v>203.38628084201392</v>
      </c>
      <c r="L1280" s="27">
        <f t="shared" si="314"/>
        <v>327.19061417534783</v>
      </c>
      <c r="M1280" s="31">
        <f t="shared" si="315"/>
        <v>7.1709276273430405</v>
      </c>
      <c r="N1280" s="28">
        <f t="shared" si="307"/>
        <v>7170.9276273430405</v>
      </c>
      <c r="O1280" s="29" t="str">
        <f t="shared" si="308"/>
        <v>Braking</v>
      </c>
      <c r="P1280" s="36">
        <f t="shared" si="309"/>
        <v>7170.9276273430405</v>
      </c>
      <c r="Q1280" s="36">
        <f>SUM(P$8:P1280)</f>
        <v>5238624.7842179164</v>
      </c>
      <c r="R1280" s="36">
        <f t="shared" si="316"/>
        <v>7170.9276273430405</v>
      </c>
      <c r="S1280" s="36">
        <f>SUM(R$8:R1280)</f>
        <v>8513782.057675885</v>
      </c>
      <c r="T1280" s="36">
        <f t="shared" si="317"/>
        <v>-3275157.2734579686</v>
      </c>
      <c r="U1280" s="17"/>
      <c r="V1280" s="24"/>
      <c r="BH1280">
        <f t="shared" si="310"/>
        <v>0</v>
      </c>
      <c r="BI1280">
        <f t="shared" si="311"/>
        <v>78.900000000000006</v>
      </c>
      <c r="BJ1280">
        <f t="shared" si="312"/>
        <v>21.916666666666668</v>
      </c>
    </row>
    <row r="1281" spans="2:62" x14ac:dyDescent="0.2">
      <c r="B1281" s="6" t="s">
        <v>27</v>
      </c>
      <c r="C1281" s="6">
        <v>1273</v>
      </c>
      <c r="D1281" s="6">
        <v>251</v>
      </c>
      <c r="E1281" s="2">
        <f t="shared" si="313"/>
        <v>21.805555555555557</v>
      </c>
      <c r="F1281" s="12">
        <v>78.5</v>
      </c>
      <c r="G1281" s="17">
        <f t="shared" si="318"/>
        <v>-9.7222222222222612E-2</v>
      </c>
      <c r="H1281" s="17">
        <f t="shared" si="319"/>
        <v>-0.35000000000000142</v>
      </c>
      <c r="I1281" s="27">
        <f t="shared" si="304"/>
        <v>-141.45833333333391</v>
      </c>
      <c r="J1281" s="27">
        <f t="shared" si="305"/>
        <v>285.471</v>
      </c>
      <c r="K1281" s="27">
        <f t="shared" si="306"/>
        <v>201.32928995466824</v>
      </c>
      <c r="L1281" s="27">
        <f t="shared" si="314"/>
        <v>345.34195662133436</v>
      </c>
      <c r="M1281" s="31">
        <f t="shared" si="315"/>
        <v>7.5303732207707634</v>
      </c>
      <c r="N1281" s="28">
        <f t="shared" si="307"/>
        <v>7530.3732207707635</v>
      </c>
      <c r="O1281" s="29" t="str">
        <f t="shared" si="308"/>
        <v>Braking</v>
      </c>
      <c r="P1281" s="36">
        <f t="shared" si="309"/>
        <v>7530.3732207707635</v>
      </c>
      <c r="Q1281" s="36">
        <f>SUM(P$8:P1281)</f>
        <v>5246155.157438687</v>
      </c>
      <c r="R1281" s="36">
        <f t="shared" si="316"/>
        <v>7530.3732207707635</v>
      </c>
      <c r="S1281" s="36">
        <f>SUM(R$8:R1281)</f>
        <v>8521312.4308966566</v>
      </c>
      <c r="T1281" s="36">
        <f t="shared" si="317"/>
        <v>-3275157.2734579695</v>
      </c>
      <c r="U1281" s="17"/>
      <c r="V1281" s="24"/>
      <c r="BH1281">
        <f t="shared" si="310"/>
        <v>0</v>
      </c>
      <c r="BI1281">
        <f t="shared" si="311"/>
        <v>78.5</v>
      </c>
      <c r="BJ1281">
        <f t="shared" si="312"/>
        <v>21.805555555555554</v>
      </c>
    </row>
    <row r="1282" spans="2:62" x14ac:dyDescent="0.2">
      <c r="B1282" s="6" t="s">
        <v>27</v>
      </c>
      <c r="C1282" s="6">
        <v>1274</v>
      </c>
      <c r="D1282" s="6">
        <v>252</v>
      </c>
      <c r="E1282" s="2">
        <f t="shared" si="313"/>
        <v>21.722222222222221</v>
      </c>
      <c r="F1282" s="12">
        <v>78.2</v>
      </c>
      <c r="G1282" s="17">
        <f t="shared" si="318"/>
        <v>-8.3333333333332538E-2</v>
      </c>
      <c r="H1282" s="17">
        <f t="shared" si="319"/>
        <v>-0.29999999999999716</v>
      </c>
      <c r="I1282" s="27">
        <f t="shared" si="304"/>
        <v>-121.24999999999885</v>
      </c>
      <c r="J1282" s="27">
        <f t="shared" si="305"/>
        <v>285.471</v>
      </c>
      <c r="K1282" s="27">
        <f t="shared" si="306"/>
        <v>199.79340778163581</v>
      </c>
      <c r="L1282" s="27">
        <f t="shared" si="314"/>
        <v>364.01440778163692</v>
      </c>
      <c r="M1282" s="31">
        <f t="shared" si="315"/>
        <v>7.9072018579233356</v>
      </c>
      <c r="N1282" s="28">
        <f t="shared" si="307"/>
        <v>7907.2018579233354</v>
      </c>
      <c r="O1282" s="29" t="str">
        <f t="shared" si="308"/>
        <v>Braking</v>
      </c>
      <c r="P1282" s="36">
        <f t="shared" si="309"/>
        <v>7907.2018579233354</v>
      </c>
      <c r="Q1282" s="36">
        <f>SUM(P$8:P1282)</f>
        <v>5254062.3592966106</v>
      </c>
      <c r="R1282" s="36">
        <f t="shared" si="316"/>
        <v>7907.2018579233354</v>
      </c>
      <c r="S1282" s="36">
        <f>SUM(R$8:R1282)</f>
        <v>8529219.6327545792</v>
      </c>
      <c r="T1282" s="36">
        <f t="shared" si="317"/>
        <v>-3275157.2734579686</v>
      </c>
      <c r="U1282" s="17"/>
      <c r="V1282" s="24"/>
      <c r="BH1282">
        <f t="shared" si="310"/>
        <v>0</v>
      </c>
      <c r="BI1282">
        <f t="shared" si="311"/>
        <v>78.2</v>
      </c>
      <c r="BJ1282">
        <f t="shared" si="312"/>
        <v>21.722222222222221</v>
      </c>
    </row>
    <row r="1283" spans="2:62" x14ac:dyDescent="0.2">
      <c r="B1283" s="6" t="s">
        <v>27</v>
      </c>
      <c r="C1283" s="6">
        <v>1275</v>
      </c>
      <c r="D1283" s="6">
        <v>253</v>
      </c>
      <c r="E1283" s="2">
        <f t="shared" si="313"/>
        <v>21.638888888888889</v>
      </c>
      <c r="F1283" s="12">
        <v>77.900000000000006</v>
      </c>
      <c r="G1283" s="17">
        <f t="shared" si="318"/>
        <v>-6.9444444444444448E-2</v>
      </c>
      <c r="H1283" s="17">
        <f t="shared" si="319"/>
        <v>-0.25</v>
      </c>
      <c r="I1283" s="27">
        <f t="shared" si="304"/>
        <v>-101.04166666666667</v>
      </c>
      <c r="J1283" s="27">
        <f t="shared" si="305"/>
        <v>285.471</v>
      </c>
      <c r="K1283" s="27">
        <f t="shared" si="306"/>
        <v>198.26340645929787</v>
      </c>
      <c r="L1283" s="27">
        <f t="shared" si="314"/>
        <v>382.69273979263119</v>
      </c>
      <c r="M1283" s="31">
        <f t="shared" si="315"/>
        <v>8.2810456749572126</v>
      </c>
      <c r="N1283" s="28">
        <f t="shared" si="307"/>
        <v>8281.0456749572131</v>
      </c>
      <c r="O1283" s="29" t="str">
        <f t="shared" si="308"/>
        <v>Braking</v>
      </c>
      <c r="P1283" s="36">
        <f t="shared" si="309"/>
        <v>8281.0456749572131</v>
      </c>
      <c r="Q1283" s="36">
        <f>SUM(P$8:P1283)</f>
        <v>5262343.4049715679</v>
      </c>
      <c r="R1283" s="36">
        <f t="shared" si="316"/>
        <v>8281.0456749572131</v>
      </c>
      <c r="S1283" s="36">
        <f>SUM(R$8:R1283)</f>
        <v>8537500.6784295365</v>
      </c>
      <c r="T1283" s="36">
        <f t="shared" si="317"/>
        <v>-3275157.2734579686</v>
      </c>
      <c r="U1283" s="17"/>
      <c r="V1283" s="24"/>
      <c r="BH1283">
        <f t="shared" si="310"/>
        <v>0</v>
      </c>
      <c r="BI1283">
        <f t="shared" si="311"/>
        <v>77.900000000000006</v>
      </c>
      <c r="BJ1283">
        <f t="shared" si="312"/>
        <v>21.638888888888889</v>
      </c>
    </row>
    <row r="1284" spans="2:62" x14ac:dyDescent="0.2">
      <c r="B1284" s="6" t="s">
        <v>27</v>
      </c>
      <c r="C1284" s="6">
        <v>1276</v>
      </c>
      <c r="D1284" s="6">
        <v>254</v>
      </c>
      <c r="E1284" s="2">
        <f t="shared" si="313"/>
        <v>21.583333333333332</v>
      </c>
      <c r="F1284" s="12">
        <v>77.7</v>
      </c>
      <c r="G1284" s="17">
        <f t="shared" si="318"/>
        <v>-2.7777777777778172E-2</v>
      </c>
      <c r="H1284" s="17">
        <f t="shared" si="319"/>
        <v>-0.10000000000000142</v>
      </c>
      <c r="I1284" s="27">
        <f t="shared" si="304"/>
        <v>-40.41666666666724</v>
      </c>
      <c r="J1284" s="27">
        <f t="shared" si="305"/>
        <v>285.471</v>
      </c>
      <c r="K1284" s="27">
        <f t="shared" si="306"/>
        <v>197.24667271701387</v>
      </c>
      <c r="L1284" s="27">
        <f t="shared" si="314"/>
        <v>442.30100605034664</v>
      </c>
      <c r="M1284" s="31">
        <f t="shared" si="315"/>
        <v>9.5463300472533135</v>
      </c>
      <c r="N1284" s="28">
        <f t="shared" si="307"/>
        <v>9546.3300472533138</v>
      </c>
      <c r="O1284" s="29" t="str">
        <f t="shared" si="308"/>
        <v>Braking</v>
      </c>
      <c r="P1284" s="36">
        <f t="shared" si="309"/>
        <v>9546.3300472533138</v>
      </c>
      <c r="Q1284" s="36">
        <f>SUM(P$8:P1284)</f>
        <v>5271889.7350188214</v>
      </c>
      <c r="R1284" s="36">
        <f t="shared" si="316"/>
        <v>9546.3300472533138</v>
      </c>
      <c r="S1284" s="36">
        <f>SUM(R$8:R1284)</f>
        <v>8547047.00847679</v>
      </c>
      <c r="T1284" s="36">
        <f t="shared" si="317"/>
        <v>-3275157.2734579686</v>
      </c>
      <c r="U1284" s="17"/>
      <c r="V1284" s="24"/>
      <c r="BH1284">
        <f t="shared" si="310"/>
        <v>0</v>
      </c>
      <c r="BI1284">
        <f t="shared" si="311"/>
        <v>77.7</v>
      </c>
      <c r="BJ1284">
        <f t="shared" si="312"/>
        <v>21.583333333333332</v>
      </c>
    </row>
    <row r="1285" spans="2:62" x14ac:dyDescent="0.2">
      <c r="B1285" s="6" t="s">
        <v>27</v>
      </c>
      <c r="C1285" s="6">
        <v>1277</v>
      </c>
      <c r="D1285" s="6">
        <v>255</v>
      </c>
      <c r="E1285" s="2">
        <f t="shared" si="313"/>
        <v>21.583333333333332</v>
      </c>
      <c r="F1285" s="12">
        <v>77.7</v>
      </c>
      <c r="G1285" s="17">
        <f t="shared" si="318"/>
        <v>1.3888888888888099E-2</v>
      </c>
      <c r="H1285" s="17">
        <f t="shared" si="319"/>
        <v>4.9999999999997158E-2</v>
      </c>
      <c r="I1285" s="27">
        <f t="shared" si="304"/>
        <v>20.208333333332185</v>
      </c>
      <c r="J1285" s="27">
        <f t="shared" si="305"/>
        <v>285.471</v>
      </c>
      <c r="K1285" s="27">
        <f t="shared" si="306"/>
        <v>197.24667271701387</v>
      </c>
      <c r="L1285" s="27">
        <f t="shared" si="314"/>
        <v>502.92600605034607</v>
      </c>
      <c r="M1285" s="31">
        <f t="shared" si="315"/>
        <v>10.854819630586634</v>
      </c>
      <c r="N1285" s="28">
        <f t="shared" si="307"/>
        <v>0</v>
      </c>
      <c r="O1285" s="29" t="str">
        <f t="shared" si="308"/>
        <v>Not Braking</v>
      </c>
      <c r="P1285" s="36">
        <f t="shared" si="309"/>
        <v>10854.819630586635</v>
      </c>
      <c r="Q1285" s="36">
        <f>SUM(P$8:P1285)</f>
        <v>5282744.554649408</v>
      </c>
      <c r="R1285" s="36">
        <f t="shared" si="316"/>
        <v>10854.819630586635</v>
      </c>
      <c r="S1285" s="36">
        <f>SUM(R$8:R1285)</f>
        <v>8557901.8281073775</v>
      </c>
      <c r="T1285" s="36">
        <f t="shared" si="317"/>
        <v>-3275157.2734579695</v>
      </c>
      <c r="U1285" s="17"/>
      <c r="V1285" s="24"/>
      <c r="BH1285">
        <f t="shared" si="310"/>
        <v>0</v>
      </c>
      <c r="BI1285">
        <f t="shared" si="311"/>
        <v>77.7</v>
      </c>
      <c r="BJ1285">
        <f t="shared" si="312"/>
        <v>21.583333333333332</v>
      </c>
    </row>
    <row r="1286" spans="2:62" x14ac:dyDescent="0.2">
      <c r="B1286" s="6" t="s">
        <v>27</v>
      </c>
      <c r="C1286" s="6">
        <v>1278</v>
      </c>
      <c r="D1286" s="6">
        <v>256</v>
      </c>
      <c r="E1286" s="2">
        <f t="shared" si="313"/>
        <v>21.611111111111111</v>
      </c>
      <c r="F1286" s="12">
        <v>77.8</v>
      </c>
      <c r="G1286" s="17">
        <f t="shared" si="318"/>
        <v>2.7777777777778172E-2</v>
      </c>
      <c r="H1286" s="17">
        <f t="shared" si="319"/>
        <v>0.10000000000000142</v>
      </c>
      <c r="I1286" s="27">
        <f t="shared" si="304"/>
        <v>40.41666666666724</v>
      </c>
      <c r="J1286" s="27">
        <f t="shared" si="305"/>
        <v>285.471</v>
      </c>
      <c r="K1286" s="27">
        <f t="shared" si="306"/>
        <v>197.7547128742284</v>
      </c>
      <c r="L1286" s="27">
        <f t="shared" si="314"/>
        <v>523.6423795408956</v>
      </c>
      <c r="M1286" s="31">
        <f t="shared" si="315"/>
        <v>11.31649364674491</v>
      </c>
      <c r="N1286" s="28">
        <f t="shared" si="307"/>
        <v>0</v>
      </c>
      <c r="O1286" s="29" t="str">
        <f t="shared" si="308"/>
        <v>Not Braking</v>
      </c>
      <c r="P1286" s="36">
        <f t="shared" si="309"/>
        <v>11316.49364674491</v>
      </c>
      <c r="Q1286" s="36">
        <f>SUM(P$8:P1286)</f>
        <v>5294061.0482961526</v>
      </c>
      <c r="R1286" s="36">
        <f t="shared" si="316"/>
        <v>11316.49364674491</v>
      </c>
      <c r="S1286" s="36">
        <f>SUM(R$8:R1286)</f>
        <v>8569218.3217541222</v>
      </c>
      <c r="T1286" s="36">
        <f t="shared" si="317"/>
        <v>-3275157.2734579695</v>
      </c>
      <c r="U1286" s="17"/>
      <c r="V1286" s="24"/>
      <c r="BH1286">
        <f t="shared" si="310"/>
        <v>0</v>
      </c>
      <c r="BI1286">
        <f t="shared" si="311"/>
        <v>77.8</v>
      </c>
      <c r="BJ1286">
        <f t="shared" si="312"/>
        <v>21.611111111111111</v>
      </c>
    </row>
    <row r="1287" spans="2:62" x14ac:dyDescent="0.2">
      <c r="B1287" s="6" t="s">
        <v>27</v>
      </c>
      <c r="C1287" s="6">
        <v>1279</v>
      </c>
      <c r="D1287" s="6">
        <v>257</v>
      </c>
      <c r="E1287" s="2">
        <f t="shared" si="313"/>
        <v>21.638888888888889</v>
      </c>
      <c r="F1287" s="12">
        <v>77.900000000000006</v>
      </c>
      <c r="G1287" s="17">
        <f t="shared" si="318"/>
        <v>4.1666666666666269E-2</v>
      </c>
      <c r="H1287" s="17">
        <f t="shared" si="319"/>
        <v>0.14999999999999858</v>
      </c>
      <c r="I1287" s="27">
        <f t="shared" si="304"/>
        <v>60.624999999999424</v>
      </c>
      <c r="J1287" s="27">
        <f t="shared" si="305"/>
        <v>285.471</v>
      </c>
      <c r="K1287" s="27">
        <f t="shared" si="306"/>
        <v>198.26340645929787</v>
      </c>
      <c r="L1287" s="27">
        <f t="shared" si="314"/>
        <v>544.35940645929725</v>
      </c>
      <c r="M1287" s="31">
        <f t="shared" si="315"/>
        <v>11.779332711994238</v>
      </c>
      <c r="N1287" s="28">
        <f t="shared" si="307"/>
        <v>0</v>
      </c>
      <c r="O1287" s="29" t="str">
        <f t="shared" si="308"/>
        <v>Not Braking</v>
      </c>
      <c r="P1287" s="36">
        <f t="shared" si="309"/>
        <v>11779.332711994239</v>
      </c>
      <c r="Q1287" s="36">
        <f>SUM(P$8:P1287)</f>
        <v>5305840.3810081473</v>
      </c>
      <c r="R1287" s="36">
        <f t="shared" si="316"/>
        <v>11779.332711994239</v>
      </c>
      <c r="S1287" s="36">
        <f>SUM(R$8:R1287)</f>
        <v>8580997.6544661168</v>
      </c>
      <c r="T1287" s="36">
        <f t="shared" si="317"/>
        <v>-3275157.2734579695</v>
      </c>
      <c r="U1287" s="17"/>
      <c r="V1287" s="24"/>
      <c r="BH1287">
        <f t="shared" si="310"/>
        <v>0</v>
      </c>
      <c r="BI1287">
        <f t="shared" si="311"/>
        <v>77.900000000000006</v>
      </c>
      <c r="BJ1287">
        <f t="shared" si="312"/>
        <v>21.638888888888889</v>
      </c>
    </row>
    <row r="1288" spans="2:62" x14ac:dyDescent="0.2">
      <c r="B1288" s="6" t="s">
        <v>27</v>
      </c>
      <c r="C1288" s="6">
        <v>1280</v>
      </c>
      <c r="D1288" s="6">
        <v>258</v>
      </c>
      <c r="E1288" s="2">
        <f t="shared" si="313"/>
        <v>21.694444444444443</v>
      </c>
      <c r="F1288" s="12">
        <v>78.099999999999994</v>
      </c>
      <c r="G1288" s="17">
        <f t="shared" si="318"/>
        <v>5.5555555555554373E-2</v>
      </c>
      <c r="H1288" s="17">
        <f t="shared" si="319"/>
        <v>0.19999999999999574</v>
      </c>
      <c r="I1288" s="27">
        <f t="shared" ref="I1288:I1351" si="320">$I$4*G1288</f>
        <v>80.833333333331609</v>
      </c>
      <c r="J1288" s="27">
        <f t="shared" ref="J1288:J1351" si="321">$I$4*$J$4*9.81</f>
        <v>285.471</v>
      </c>
      <c r="K1288" s="27">
        <f t="shared" ref="K1288:K1351" si="322">0.5*$M$4*$K$4*$L$4*E1288^2</f>
        <v>199.28275391300153</v>
      </c>
      <c r="L1288" s="27">
        <f t="shared" si="314"/>
        <v>565.58708724633311</v>
      </c>
      <c r="M1288" s="31">
        <f t="shared" si="315"/>
        <v>12.270097642760726</v>
      </c>
      <c r="N1288" s="28">
        <f t="shared" ref="N1288:N1351" si="323">IF(G1288&lt;0,L1288*E1288*(C1289-C1288),0)</f>
        <v>0</v>
      </c>
      <c r="O1288" s="29" t="str">
        <f t="shared" ref="O1288:O1351" si="324">IF(G1288&lt;0,"Braking","Not Braking")</f>
        <v>Not Braking</v>
      </c>
      <c r="P1288" s="36">
        <f t="shared" ref="P1288:P1351" si="325">IF(C1289=C1288,0,L1288*E1288*(C1289-C1288))</f>
        <v>12270.097642760726</v>
      </c>
      <c r="Q1288" s="36">
        <f>SUM(P$8:P1288)</f>
        <v>5318110.478650908</v>
      </c>
      <c r="R1288" s="36">
        <f t="shared" si="316"/>
        <v>12270.097642760726</v>
      </c>
      <c r="S1288" s="36">
        <f>SUM(R$8:R1288)</f>
        <v>8593267.7521088775</v>
      </c>
      <c r="T1288" s="36">
        <f t="shared" si="317"/>
        <v>-3275157.2734579695</v>
      </c>
      <c r="U1288" s="17"/>
      <c r="V1288" s="24"/>
      <c r="BH1288">
        <f t="shared" ref="BH1288:BH1351" si="326">IF(F1288&lt;1,1,0)</f>
        <v>0</v>
      </c>
      <c r="BI1288">
        <f t="shared" ref="BI1288:BI1351" si="327">IF(BH1288=1,"",F1288)</f>
        <v>78.099999999999994</v>
      </c>
      <c r="BJ1288">
        <f t="shared" ref="BJ1288:BJ1351" si="328">F1288/3.6</f>
        <v>21.694444444444443</v>
      </c>
    </row>
    <row r="1289" spans="2:62" x14ac:dyDescent="0.2">
      <c r="B1289" s="6" t="s">
        <v>27</v>
      </c>
      <c r="C1289" s="6">
        <v>1281</v>
      </c>
      <c r="D1289" s="6">
        <v>259</v>
      </c>
      <c r="E1289" s="2">
        <f t="shared" ref="E1289:E1352" si="329">F1289*1000/3600</f>
        <v>21.75</v>
      </c>
      <c r="F1289" s="12">
        <v>78.3</v>
      </c>
      <c r="G1289" s="17">
        <f t="shared" si="318"/>
        <v>2.7777777777778172E-2</v>
      </c>
      <c r="H1289" s="17">
        <f t="shared" si="319"/>
        <v>0.10000000000000142</v>
      </c>
      <c r="I1289" s="27">
        <f t="shared" si="320"/>
        <v>40.41666666666724</v>
      </c>
      <c r="J1289" s="27">
        <f t="shared" si="321"/>
        <v>285.471</v>
      </c>
      <c r="K1289" s="27">
        <f t="shared" si="322"/>
        <v>200.30471507812501</v>
      </c>
      <c r="L1289" s="27">
        <f t="shared" ref="L1289:L1352" si="330">J1289+K1289+I1289</f>
        <v>526.19238174479221</v>
      </c>
      <c r="M1289" s="31">
        <f t="shared" ref="M1289:M1352" si="331">L1289*E1289/1000</f>
        <v>11.444684302949231</v>
      </c>
      <c r="N1289" s="28">
        <f t="shared" si="323"/>
        <v>0</v>
      </c>
      <c r="O1289" s="29" t="str">
        <f t="shared" si="324"/>
        <v>Not Braking</v>
      </c>
      <c r="P1289" s="36">
        <f t="shared" si="325"/>
        <v>11444.68430294923</v>
      </c>
      <c r="Q1289" s="36">
        <f>SUM(P$8:P1289)</f>
        <v>5329555.1629538573</v>
      </c>
      <c r="R1289" s="36">
        <f t="shared" ref="R1289:R1352" si="332">ABS(L1289*E1289*(C1290-C1289))</f>
        <v>11444.68430294923</v>
      </c>
      <c r="S1289" s="36">
        <f>SUM(R$8:R1289)</f>
        <v>8604712.4364118259</v>
      </c>
      <c r="T1289" s="36">
        <f t="shared" ref="T1289:T1352" si="333">Q1289-S1289</f>
        <v>-3275157.2734579686</v>
      </c>
      <c r="U1289" s="17"/>
      <c r="V1289" s="24"/>
      <c r="BH1289">
        <f t="shared" si="326"/>
        <v>0</v>
      </c>
      <c r="BI1289">
        <f t="shared" si="327"/>
        <v>78.3</v>
      </c>
      <c r="BJ1289">
        <f t="shared" si="328"/>
        <v>21.75</v>
      </c>
    </row>
    <row r="1290" spans="2:62" x14ac:dyDescent="0.2">
      <c r="B1290" s="6" t="s">
        <v>27</v>
      </c>
      <c r="C1290" s="6">
        <v>1282</v>
      </c>
      <c r="D1290" s="6">
        <v>260</v>
      </c>
      <c r="E1290" s="2">
        <f t="shared" si="329"/>
        <v>21.75</v>
      </c>
      <c r="F1290" s="12">
        <v>78.3</v>
      </c>
      <c r="G1290" s="17">
        <f t="shared" ref="G1290:G1353" si="334">($F1291-$F1289)/2/3.6</f>
        <v>1.3888888888890073E-2</v>
      </c>
      <c r="H1290" s="17">
        <f t="shared" ref="H1290:H1353" si="335">($F1291-$F1289)/2</f>
        <v>5.0000000000004263E-2</v>
      </c>
      <c r="I1290" s="27">
        <f t="shared" si="320"/>
        <v>20.208333333335055</v>
      </c>
      <c r="J1290" s="27">
        <f t="shared" si="321"/>
        <v>285.471</v>
      </c>
      <c r="K1290" s="27">
        <f t="shared" si="322"/>
        <v>200.30471507812501</v>
      </c>
      <c r="L1290" s="27">
        <f t="shared" si="330"/>
        <v>505.98404841146009</v>
      </c>
      <c r="M1290" s="31">
        <f t="shared" si="331"/>
        <v>11.005153052949257</v>
      </c>
      <c r="N1290" s="28">
        <f t="shared" si="323"/>
        <v>0</v>
      </c>
      <c r="O1290" s="29" t="str">
        <f t="shared" si="324"/>
        <v>Not Braking</v>
      </c>
      <c r="P1290" s="36">
        <f t="shared" si="325"/>
        <v>11005.153052949257</v>
      </c>
      <c r="Q1290" s="36">
        <f>SUM(P$8:P1290)</f>
        <v>5340560.3160068067</v>
      </c>
      <c r="R1290" s="36">
        <f t="shared" si="332"/>
        <v>11005.153052949257</v>
      </c>
      <c r="S1290" s="36">
        <f>SUM(R$8:R1290)</f>
        <v>8615717.5894647744</v>
      </c>
      <c r="T1290" s="36">
        <f t="shared" si="333"/>
        <v>-3275157.2734579677</v>
      </c>
      <c r="U1290" s="17"/>
      <c r="V1290" s="24"/>
      <c r="BH1290">
        <f t="shared" si="326"/>
        <v>0</v>
      </c>
      <c r="BI1290">
        <f t="shared" si="327"/>
        <v>78.3</v>
      </c>
      <c r="BJ1290">
        <f t="shared" si="328"/>
        <v>21.75</v>
      </c>
    </row>
    <row r="1291" spans="2:62" x14ac:dyDescent="0.2">
      <c r="B1291" s="6" t="s">
        <v>27</v>
      </c>
      <c r="C1291" s="6">
        <v>1283</v>
      </c>
      <c r="D1291" s="6">
        <v>261</v>
      </c>
      <c r="E1291" s="2">
        <f t="shared" si="329"/>
        <v>21.777777777777779</v>
      </c>
      <c r="F1291" s="12">
        <v>78.400000000000006</v>
      </c>
      <c r="G1291" s="17">
        <f t="shared" si="334"/>
        <v>1.3888888888890073E-2</v>
      </c>
      <c r="H1291" s="17">
        <f t="shared" si="335"/>
        <v>5.0000000000004263E-2</v>
      </c>
      <c r="I1291" s="27">
        <f t="shared" si="320"/>
        <v>20.208333333335055</v>
      </c>
      <c r="J1291" s="27">
        <f t="shared" si="321"/>
        <v>285.471</v>
      </c>
      <c r="K1291" s="27">
        <f t="shared" si="322"/>
        <v>200.81667580246918</v>
      </c>
      <c r="L1291" s="27">
        <f t="shared" si="330"/>
        <v>506.49600913580423</v>
      </c>
      <c r="M1291" s="31">
        <f t="shared" si="331"/>
        <v>11.030357532290846</v>
      </c>
      <c r="N1291" s="28">
        <f t="shared" si="323"/>
        <v>0</v>
      </c>
      <c r="O1291" s="29" t="str">
        <f t="shared" si="324"/>
        <v>Not Braking</v>
      </c>
      <c r="P1291" s="36">
        <f t="shared" si="325"/>
        <v>11030.357532290847</v>
      </c>
      <c r="Q1291" s="36">
        <f>SUM(P$8:P1291)</f>
        <v>5351590.6735390974</v>
      </c>
      <c r="R1291" s="36">
        <f t="shared" si="332"/>
        <v>11030.357532290847</v>
      </c>
      <c r="S1291" s="36">
        <f>SUM(R$8:R1291)</f>
        <v>8626747.9469970651</v>
      </c>
      <c r="T1291" s="36">
        <f t="shared" si="333"/>
        <v>-3275157.2734579677</v>
      </c>
      <c r="U1291" s="17"/>
      <c r="V1291" s="24"/>
      <c r="BH1291">
        <f t="shared" si="326"/>
        <v>0</v>
      </c>
      <c r="BI1291">
        <f t="shared" si="327"/>
        <v>78.400000000000006</v>
      </c>
      <c r="BJ1291">
        <f t="shared" si="328"/>
        <v>21.777777777777779</v>
      </c>
    </row>
    <row r="1292" spans="2:62" x14ac:dyDescent="0.2">
      <c r="B1292" s="6" t="s">
        <v>27</v>
      </c>
      <c r="C1292" s="6">
        <v>1284</v>
      </c>
      <c r="D1292" s="6">
        <v>262</v>
      </c>
      <c r="E1292" s="2">
        <f t="shared" si="329"/>
        <v>21.777777777777779</v>
      </c>
      <c r="F1292" s="12">
        <v>78.400000000000006</v>
      </c>
      <c r="G1292" s="17">
        <f t="shared" si="334"/>
        <v>0</v>
      </c>
      <c r="H1292" s="17">
        <f t="shared" si="335"/>
        <v>0</v>
      </c>
      <c r="I1292" s="27">
        <f t="shared" si="320"/>
        <v>0</v>
      </c>
      <c r="J1292" s="27">
        <f t="shared" si="321"/>
        <v>285.471</v>
      </c>
      <c r="K1292" s="27">
        <f t="shared" si="322"/>
        <v>200.81667580246918</v>
      </c>
      <c r="L1292" s="27">
        <f t="shared" si="330"/>
        <v>486.28767580246915</v>
      </c>
      <c r="M1292" s="31">
        <f t="shared" si="331"/>
        <v>10.590264939698217</v>
      </c>
      <c r="N1292" s="28">
        <f t="shared" si="323"/>
        <v>0</v>
      </c>
      <c r="O1292" s="29" t="str">
        <f t="shared" si="324"/>
        <v>Not Braking</v>
      </c>
      <c r="P1292" s="36">
        <f t="shared" si="325"/>
        <v>10590.264939698218</v>
      </c>
      <c r="Q1292" s="36">
        <f>SUM(P$8:P1292)</f>
        <v>5362180.9384787958</v>
      </c>
      <c r="R1292" s="36">
        <f t="shared" si="332"/>
        <v>10590.264939698218</v>
      </c>
      <c r="S1292" s="36">
        <f>SUM(R$8:R1292)</f>
        <v>8637338.2119367626</v>
      </c>
      <c r="T1292" s="36">
        <f t="shared" si="333"/>
        <v>-3275157.2734579667</v>
      </c>
      <c r="U1292" s="17"/>
      <c r="V1292" s="24"/>
      <c r="BH1292">
        <f t="shared" si="326"/>
        <v>0</v>
      </c>
      <c r="BI1292">
        <f t="shared" si="327"/>
        <v>78.400000000000006</v>
      </c>
      <c r="BJ1292">
        <f t="shared" si="328"/>
        <v>21.777777777777779</v>
      </c>
    </row>
    <row r="1293" spans="2:62" x14ac:dyDescent="0.2">
      <c r="B1293" s="6" t="s">
        <v>27</v>
      </c>
      <c r="C1293" s="6">
        <v>1285</v>
      </c>
      <c r="D1293" s="6">
        <v>263</v>
      </c>
      <c r="E1293" s="2">
        <f t="shared" si="329"/>
        <v>21.777777777777779</v>
      </c>
      <c r="F1293" s="12">
        <v>78.400000000000006</v>
      </c>
      <c r="G1293" s="17">
        <f t="shared" si="334"/>
        <v>-2.7777777777778172E-2</v>
      </c>
      <c r="H1293" s="17">
        <f t="shared" si="335"/>
        <v>-0.10000000000000142</v>
      </c>
      <c r="I1293" s="27">
        <f t="shared" si="320"/>
        <v>-40.41666666666724</v>
      </c>
      <c r="J1293" s="27">
        <f t="shared" si="321"/>
        <v>285.471</v>
      </c>
      <c r="K1293" s="27">
        <f t="shared" si="322"/>
        <v>200.81667580246918</v>
      </c>
      <c r="L1293" s="27">
        <f t="shared" si="330"/>
        <v>445.8710091358019</v>
      </c>
      <c r="M1293" s="31">
        <f t="shared" si="331"/>
        <v>9.7100797545130195</v>
      </c>
      <c r="N1293" s="28">
        <f t="shared" si="323"/>
        <v>9710.079754513019</v>
      </c>
      <c r="O1293" s="29" t="str">
        <f t="shared" si="324"/>
        <v>Braking</v>
      </c>
      <c r="P1293" s="36">
        <f t="shared" si="325"/>
        <v>9710.079754513019</v>
      </c>
      <c r="Q1293" s="36">
        <f>SUM(P$8:P1293)</f>
        <v>5371891.0182333086</v>
      </c>
      <c r="R1293" s="36">
        <f t="shared" si="332"/>
        <v>9710.079754513019</v>
      </c>
      <c r="S1293" s="36">
        <f>SUM(R$8:R1293)</f>
        <v>8647048.2916912753</v>
      </c>
      <c r="T1293" s="36">
        <f t="shared" si="333"/>
        <v>-3275157.2734579667</v>
      </c>
      <c r="U1293" s="17"/>
      <c r="V1293" s="24"/>
      <c r="BH1293">
        <f t="shared" si="326"/>
        <v>0</v>
      </c>
      <c r="BI1293">
        <f t="shared" si="327"/>
        <v>78.400000000000006</v>
      </c>
      <c r="BJ1293">
        <f t="shared" si="328"/>
        <v>21.777777777777779</v>
      </c>
    </row>
    <row r="1294" spans="2:62" x14ac:dyDescent="0.2">
      <c r="B1294" s="6" t="s">
        <v>27</v>
      </c>
      <c r="C1294" s="6">
        <v>1286</v>
      </c>
      <c r="D1294" s="6">
        <v>264</v>
      </c>
      <c r="E1294" s="2">
        <f t="shared" si="329"/>
        <v>21.722222222222221</v>
      </c>
      <c r="F1294" s="12">
        <v>78.2</v>
      </c>
      <c r="G1294" s="17">
        <f t="shared" si="334"/>
        <v>-5.5555555555556344E-2</v>
      </c>
      <c r="H1294" s="17">
        <f t="shared" si="335"/>
        <v>-0.20000000000000284</v>
      </c>
      <c r="I1294" s="27">
        <f t="shared" si="320"/>
        <v>-80.83333333333448</v>
      </c>
      <c r="J1294" s="27">
        <f t="shared" si="321"/>
        <v>285.471</v>
      </c>
      <c r="K1294" s="27">
        <f t="shared" si="322"/>
        <v>199.79340778163581</v>
      </c>
      <c r="L1294" s="27">
        <f t="shared" si="330"/>
        <v>404.43107444830127</v>
      </c>
      <c r="M1294" s="31">
        <f t="shared" si="331"/>
        <v>8.7851416727380993</v>
      </c>
      <c r="N1294" s="28">
        <f t="shared" si="323"/>
        <v>8785.1416727381002</v>
      </c>
      <c r="O1294" s="29" t="str">
        <f t="shared" si="324"/>
        <v>Braking</v>
      </c>
      <c r="P1294" s="36">
        <f t="shared" si="325"/>
        <v>8785.1416727381002</v>
      </c>
      <c r="Q1294" s="36">
        <f>SUM(P$8:P1294)</f>
        <v>5380676.1599060465</v>
      </c>
      <c r="R1294" s="36">
        <f t="shared" si="332"/>
        <v>8785.1416727381002</v>
      </c>
      <c r="S1294" s="36">
        <f>SUM(R$8:R1294)</f>
        <v>8655833.4333640132</v>
      </c>
      <c r="T1294" s="36">
        <f t="shared" si="333"/>
        <v>-3275157.2734579667</v>
      </c>
      <c r="U1294" s="17"/>
      <c r="V1294" s="24"/>
      <c r="BH1294">
        <f t="shared" si="326"/>
        <v>0</v>
      </c>
      <c r="BI1294">
        <f t="shared" si="327"/>
        <v>78.2</v>
      </c>
      <c r="BJ1294">
        <f t="shared" si="328"/>
        <v>21.722222222222221</v>
      </c>
    </row>
    <row r="1295" spans="2:62" x14ac:dyDescent="0.2">
      <c r="B1295" s="6" t="s">
        <v>27</v>
      </c>
      <c r="C1295" s="6">
        <v>1287</v>
      </c>
      <c r="D1295" s="6">
        <v>265</v>
      </c>
      <c r="E1295" s="2">
        <f t="shared" si="329"/>
        <v>21.666666666666668</v>
      </c>
      <c r="F1295" s="12">
        <v>78</v>
      </c>
      <c r="G1295" s="17">
        <f t="shared" si="334"/>
        <v>-6.9444444444444448E-2</v>
      </c>
      <c r="H1295" s="17">
        <f t="shared" si="335"/>
        <v>-0.25</v>
      </c>
      <c r="I1295" s="27">
        <f t="shared" si="320"/>
        <v>-101.04166666666667</v>
      </c>
      <c r="J1295" s="27">
        <f t="shared" si="321"/>
        <v>285.471</v>
      </c>
      <c r="K1295" s="27">
        <f t="shared" si="322"/>
        <v>198.77275347222226</v>
      </c>
      <c r="L1295" s="27">
        <f t="shared" si="330"/>
        <v>383.20208680555555</v>
      </c>
      <c r="M1295" s="31">
        <f t="shared" si="331"/>
        <v>8.3027118807870366</v>
      </c>
      <c r="N1295" s="28">
        <f t="shared" si="323"/>
        <v>8302.7118807870374</v>
      </c>
      <c r="O1295" s="29" t="str">
        <f t="shared" si="324"/>
        <v>Braking</v>
      </c>
      <c r="P1295" s="36">
        <f t="shared" si="325"/>
        <v>8302.7118807870374</v>
      </c>
      <c r="Q1295" s="36">
        <f>SUM(P$8:P1295)</f>
        <v>5388978.8717868337</v>
      </c>
      <c r="R1295" s="36">
        <f t="shared" si="332"/>
        <v>8302.7118807870374</v>
      </c>
      <c r="S1295" s="36">
        <f>SUM(R$8:R1295)</f>
        <v>8664136.1452447996</v>
      </c>
      <c r="T1295" s="36">
        <f t="shared" si="333"/>
        <v>-3275157.2734579658</v>
      </c>
      <c r="U1295" s="17"/>
      <c r="V1295" s="24"/>
      <c r="BH1295">
        <f t="shared" si="326"/>
        <v>0</v>
      </c>
      <c r="BI1295">
        <f t="shared" si="327"/>
        <v>78</v>
      </c>
      <c r="BJ1295">
        <f t="shared" si="328"/>
        <v>21.666666666666668</v>
      </c>
    </row>
    <row r="1296" spans="2:62" x14ac:dyDescent="0.2">
      <c r="B1296" s="6" t="s">
        <v>27</v>
      </c>
      <c r="C1296" s="6">
        <v>1288</v>
      </c>
      <c r="D1296" s="6">
        <v>266</v>
      </c>
      <c r="E1296" s="2">
        <f t="shared" si="329"/>
        <v>21.583333333333332</v>
      </c>
      <c r="F1296" s="12">
        <v>77.7</v>
      </c>
      <c r="G1296" s="17">
        <f t="shared" si="334"/>
        <v>-9.7222222222222612E-2</v>
      </c>
      <c r="H1296" s="17">
        <f t="shared" si="335"/>
        <v>-0.35000000000000142</v>
      </c>
      <c r="I1296" s="27">
        <f t="shared" si="320"/>
        <v>-141.45833333333391</v>
      </c>
      <c r="J1296" s="27">
        <f t="shared" si="321"/>
        <v>285.471</v>
      </c>
      <c r="K1296" s="27">
        <f t="shared" si="322"/>
        <v>197.24667271701387</v>
      </c>
      <c r="L1296" s="27">
        <f t="shared" si="330"/>
        <v>341.25933938367996</v>
      </c>
      <c r="M1296" s="31">
        <f t="shared" si="331"/>
        <v>7.3655140750310917</v>
      </c>
      <c r="N1296" s="28">
        <f t="shared" si="323"/>
        <v>7365.514075031092</v>
      </c>
      <c r="O1296" s="29" t="str">
        <f t="shared" si="324"/>
        <v>Braking</v>
      </c>
      <c r="P1296" s="36">
        <f t="shared" si="325"/>
        <v>7365.514075031092</v>
      </c>
      <c r="Q1296" s="36">
        <f>SUM(P$8:P1296)</f>
        <v>5396344.3858618652</v>
      </c>
      <c r="R1296" s="36">
        <f t="shared" si="332"/>
        <v>7365.514075031092</v>
      </c>
      <c r="S1296" s="36">
        <f>SUM(R$8:R1296)</f>
        <v>8671501.6593198311</v>
      </c>
      <c r="T1296" s="36">
        <f t="shared" si="333"/>
        <v>-3275157.2734579658</v>
      </c>
      <c r="U1296" s="17"/>
      <c r="V1296" s="24"/>
      <c r="BH1296">
        <f t="shared" si="326"/>
        <v>0</v>
      </c>
      <c r="BI1296">
        <f t="shared" si="327"/>
        <v>77.7</v>
      </c>
      <c r="BJ1296">
        <f t="shared" si="328"/>
        <v>21.583333333333332</v>
      </c>
    </row>
    <row r="1297" spans="2:62" x14ac:dyDescent="0.2">
      <c r="B1297" s="6" t="s">
        <v>27</v>
      </c>
      <c r="C1297" s="6">
        <v>1289</v>
      </c>
      <c r="D1297" s="6">
        <v>267</v>
      </c>
      <c r="E1297" s="2">
        <f t="shared" si="329"/>
        <v>21.472222222222221</v>
      </c>
      <c r="F1297" s="12">
        <v>77.3</v>
      </c>
      <c r="G1297" s="17">
        <f t="shared" si="334"/>
        <v>-0.11111111111111072</v>
      </c>
      <c r="H1297" s="17">
        <f t="shared" si="335"/>
        <v>-0.39999999999999858</v>
      </c>
      <c r="I1297" s="27">
        <f t="shared" si="320"/>
        <v>-161.66666666666609</v>
      </c>
      <c r="J1297" s="27">
        <f t="shared" si="321"/>
        <v>285.471</v>
      </c>
      <c r="K1297" s="27">
        <f t="shared" si="322"/>
        <v>195.22104636670522</v>
      </c>
      <c r="L1297" s="27">
        <f t="shared" si="330"/>
        <v>319.02537970003914</v>
      </c>
      <c r="M1297" s="31">
        <f t="shared" si="331"/>
        <v>6.8501838474480632</v>
      </c>
      <c r="N1297" s="28">
        <f t="shared" si="323"/>
        <v>6850.1838474480628</v>
      </c>
      <c r="O1297" s="29" t="str">
        <f t="shared" si="324"/>
        <v>Braking</v>
      </c>
      <c r="P1297" s="36">
        <f t="shared" si="325"/>
        <v>6850.1838474480628</v>
      </c>
      <c r="Q1297" s="36">
        <f>SUM(P$8:P1297)</f>
        <v>5403194.5697093131</v>
      </c>
      <c r="R1297" s="36">
        <f t="shared" si="332"/>
        <v>6850.1838474480628</v>
      </c>
      <c r="S1297" s="36">
        <f>SUM(R$8:R1297)</f>
        <v>8678351.8431672789</v>
      </c>
      <c r="T1297" s="36">
        <f t="shared" si="333"/>
        <v>-3275157.2734579658</v>
      </c>
      <c r="U1297" s="17"/>
      <c r="V1297" s="24"/>
      <c r="BH1297">
        <f t="shared" si="326"/>
        <v>0</v>
      </c>
      <c r="BI1297">
        <f t="shared" si="327"/>
        <v>77.3</v>
      </c>
      <c r="BJ1297">
        <f t="shared" si="328"/>
        <v>21.472222222222221</v>
      </c>
    </row>
    <row r="1298" spans="2:62" x14ac:dyDescent="0.2">
      <c r="B1298" s="6" t="s">
        <v>27</v>
      </c>
      <c r="C1298" s="6">
        <v>1290</v>
      </c>
      <c r="D1298" s="6">
        <v>268</v>
      </c>
      <c r="E1298" s="2">
        <f t="shared" si="329"/>
        <v>21.361111111111111</v>
      </c>
      <c r="F1298" s="12">
        <v>76.900000000000006</v>
      </c>
      <c r="G1298" s="17">
        <f t="shared" si="334"/>
        <v>-9.7222222222222612E-2</v>
      </c>
      <c r="H1298" s="17">
        <f t="shared" si="335"/>
        <v>-0.35000000000000142</v>
      </c>
      <c r="I1298" s="27">
        <f t="shared" si="320"/>
        <v>-141.45833333333391</v>
      </c>
      <c r="J1298" s="27">
        <f t="shared" si="321"/>
        <v>285.471</v>
      </c>
      <c r="K1298" s="27">
        <f t="shared" si="322"/>
        <v>193.2058748620756</v>
      </c>
      <c r="L1298" s="27">
        <f t="shared" si="330"/>
        <v>337.21854152874164</v>
      </c>
      <c r="M1298" s="31">
        <f t="shared" si="331"/>
        <v>7.2033627343222868</v>
      </c>
      <c r="N1298" s="28">
        <f t="shared" si="323"/>
        <v>7203.362734322287</v>
      </c>
      <c r="O1298" s="29" t="str">
        <f t="shared" si="324"/>
        <v>Braking</v>
      </c>
      <c r="P1298" s="36">
        <f t="shared" si="325"/>
        <v>7203.362734322287</v>
      </c>
      <c r="Q1298" s="36">
        <f>SUM(P$8:P1298)</f>
        <v>5410397.9324436355</v>
      </c>
      <c r="R1298" s="36">
        <f t="shared" si="332"/>
        <v>7203.362734322287</v>
      </c>
      <c r="S1298" s="36">
        <f>SUM(R$8:R1298)</f>
        <v>8685555.2059016004</v>
      </c>
      <c r="T1298" s="36">
        <f t="shared" si="333"/>
        <v>-3275157.2734579649</v>
      </c>
      <c r="U1298" s="17"/>
      <c r="V1298" s="24"/>
      <c r="BH1298">
        <f t="shared" si="326"/>
        <v>0</v>
      </c>
      <c r="BI1298">
        <f t="shared" si="327"/>
        <v>76.900000000000006</v>
      </c>
      <c r="BJ1298">
        <f t="shared" si="328"/>
        <v>21.361111111111111</v>
      </c>
    </row>
    <row r="1299" spans="2:62" x14ac:dyDescent="0.2">
      <c r="B1299" s="6" t="s">
        <v>27</v>
      </c>
      <c r="C1299" s="6">
        <v>1291</v>
      </c>
      <c r="D1299" s="6">
        <v>269</v>
      </c>
      <c r="E1299" s="2">
        <f t="shared" si="329"/>
        <v>21.277777777777779</v>
      </c>
      <c r="F1299" s="12">
        <v>76.599999999999994</v>
      </c>
      <c r="G1299" s="17">
        <f t="shared" si="334"/>
        <v>-9.7222222222222612E-2</v>
      </c>
      <c r="H1299" s="17">
        <f t="shared" si="335"/>
        <v>-0.35000000000000142</v>
      </c>
      <c r="I1299" s="27">
        <f t="shared" si="320"/>
        <v>-141.45833333333391</v>
      </c>
      <c r="J1299" s="27">
        <f t="shared" si="321"/>
        <v>285.471</v>
      </c>
      <c r="K1299" s="27">
        <f t="shared" si="322"/>
        <v>191.70135722608029</v>
      </c>
      <c r="L1299" s="27">
        <f t="shared" si="330"/>
        <v>335.71402389274635</v>
      </c>
      <c r="M1299" s="31">
        <f t="shared" si="331"/>
        <v>7.1432483972734362</v>
      </c>
      <c r="N1299" s="28">
        <f t="shared" si="323"/>
        <v>7143.2483972734362</v>
      </c>
      <c r="O1299" s="29" t="str">
        <f t="shared" si="324"/>
        <v>Braking</v>
      </c>
      <c r="P1299" s="36">
        <f t="shared" si="325"/>
        <v>7143.2483972734362</v>
      </c>
      <c r="Q1299" s="36">
        <f>SUM(P$8:P1299)</f>
        <v>5417541.1808409085</v>
      </c>
      <c r="R1299" s="36">
        <f t="shared" si="332"/>
        <v>7143.2483972734362</v>
      </c>
      <c r="S1299" s="36">
        <f>SUM(R$8:R1299)</f>
        <v>8692698.4542988744</v>
      </c>
      <c r="T1299" s="36">
        <f t="shared" si="333"/>
        <v>-3275157.2734579658</v>
      </c>
      <c r="U1299" s="17"/>
      <c r="V1299" s="24"/>
      <c r="BH1299">
        <f t="shared" si="326"/>
        <v>0</v>
      </c>
      <c r="BI1299">
        <f t="shared" si="327"/>
        <v>76.599999999999994</v>
      </c>
      <c r="BJ1299">
        <f t="shared" si="328"/>
        <v>21.277777777777775</v>
      </c>
    </row>
    <row r="1300" spans="2:62" x14ac:dyDescent="0.2">
      <c r="B1300" s="6" t="s">
        <v>27</v>
      </c>
      <c r="C1300" s="6">
        <v>1292</v>
      </c>
      <c r="D1300" s="6">
        <v>270</v>
      </c>
      <c r="E1300" s="2">
        <f t="shared" si="329"/>
        <v>21.166666666666668</v>
      </c>
      <c r="F1300" s="12">
        <v>76.2</v>
      </c>
      <c r="G1300" s="17">
        <f t="shared" si="334"/>
        <v>-0.12499999999999881</v>
      </c>
      <c r="H1300" s="17">
        <f t="shared" si="335"/>
        <v>-0.44999999999999574</v>
      </c>
      <c r="I1300" s="27">
        <f t="shared" si="320"/>
        <v>-181.87499999999827</v>
      </c>
      <c r="J1300" s="27">
        <f t="shared" si="321"/>
        <v>285.471</v>
      </c>
      <c r="K1300" s="27">
        <f t="shared" si="322"/>
        <v>189.70448170138891</v>
      </c>
      <c r="L1300" s="27">
        <f t="shared" si="330"/>
        <v>293.30048170139059</v>
      </c>
      <c r="M1300" s="31">
        <f t="shared" si="331"/>
        <v>6.2081935293461008</v>
      </c>
      <c r="N1300" s="28">
        <f t="shared" si="323"/>
        <v>6208.1935293461011</v>
      </c>
      <c r="O1300" s="29" t="str">
        <f t="shared" si="324"/>
        <v>Braking</v>
      </c>
      <c r="P1300" s="36">
        <f t="shared" si="325"/>
        <v>6208.1935293461011</v>
      </c>
      <c r="Q1300" s="36">
        <f>SUM(P$8:P1300)</f>
        <v>5423749.3743702546</v>
      </c>
      <c r="R1300" s="36">
        <f t="shared" si="332"/>
        <v>6208.1935293461011</v>
      </c>
      <c r="S1300" s="36">
        <f>SUM(R$8:R1300)</f>
        <v>8698906.6478282213</v>
      </c>
      <c r="T1300" s="36">
        <f t="shared" si="333"/>
        <v>-3275157.2734579667</v>
      </c>
      <c r="U1300" s="17"/>
      <c r="V1300" s="24"/>
      <c r="BH1300">
        <f t="shared" si="326"/>
        <v>0</v>
      </c>
      <c r="BI1300">
        <f t="shared" si="327"/>
        <v>76.2</v>
      </c>
      <c r="BJ1300">
        <f t="shared" si="328"/>
        <v>21.166666666666668</v>
      </c>
    </row>
    <row r="1301" spans="2:62" x14ac:dyDescent="0.2">
      <c r="B1301" s="6" t="s">
        <v>27</v>
      </c>
      <c r="C1301" s="6">
        <v>1293</v>
      </c>
      <c r="D1301" s="6">
        <v>271</v>
      </c>
      <c r="E1301" s="2">
        <f t="shared" si="329"/>
        <v>21.027777777777779</v>
      </c>
      <c r="F1301" s="12">
        <v>75.7</v>
      </c>
      <c r="G1301" s="17">
        <f t="shared" si="334"/>
        <v>-0.1388888888888889</v>
      </c>
      <c r="H1301" s="17">
        <f t="shared" si="335"/>
        <v>-0.5</v>
      </c>
      <c r="I1301" s="27">
        <f t="shared" si="320"/>
        <v>-202.08333333333334</v>
      </c>
      <c r="J1301" s="27">
        <f t="shared" si="321"/>
        <v>285.471</v>
      </c>
      <c r="K1301" s="27">
        <f t="shared" si="322"/>
        <v>187.22308942226081</v>
      </c>
      <c r="L1301" s="27">
        <f t="shared" si="330"/>
        <v>270.61075608892747</v>
      </c>
      <c r="M1301" s="31">
        <f t="shared" si="331"/>
        <v>5.6903428433143919</v>
      </c>
      <c r="N1301" s="28">
        <f t="shared" si="323"/>
        <v>5690.3428433143918</v>
      </c>
      <c r="O1301" s="29" t="str">
        <f t="shared" si="324"/>
        <v>Braking</v>
      </c>
      <c r="P1301" s="36">
        <f t="shared" si="325"/>
        <v>5690.3428433143918</v>
      </c>
      <c r="Q1301" s="36">
        <f>SUM(P$8:P1301)</f>
        <v>5429439.7172135692</v>
      </c>
      <c r="R1301" s="36">
        <f t="shared" si="332"/>
        <v>5690.3428433143918</v>
      </c>
      <c r="S1301" s="36">
        <f>SUM(R$8:R1301)</f>
        <v>8704596.990671536</v>
      </c>
      <c r="T1301" s="36">
        <f t="shared" si="333"/>
        <v>-3275157.2734579667</v>
      </c>
      <c r="U1301" s="17"/>
      <c r="V1301" s="24"/>
      <c r="BH1301">
        <f t="shared" si="326"/>
        <v>0</v>
      </c>
      <c r="BI1301">
        <f t="shared" si="327"/>
        <v>75.7</v>
      </c>
      <c r="BJ1301">
        <f t="shared" si="328"/>
        <v>21.027777777777779</v>
      </c>
    </row>
    <row r="1302" spans="2:62" x14ac:dyDescent="0.2">
      <c r="B1302" s="6" t="s">
        <v>27</v>
      </c>
      <c r="C1302" s="6">
        <v>1294</v>
      </c>
      <c r="D1302" s="6">
        <v>272</v>
      </c>
      <c r="E1302" s="2">
        <f t="shared" si="329"/>
        <v>20.888888888888889</v>
      </c>
      <c r="F1302" s="12">
        <v>75.2</v>
      </c>
      <c r="G1302" s="17">
        <f t="shared" si="334"/>
        <v>-0.1388888888888889</v>
      </c>
      <c r="H1302" s="17">
        <f t="shared" si="335"/>
        <v>-0.5</v>
      </c>
      <c r="I1302" s="27">
        <f t="shared" si="320"/>
        <v>-202.08333333333334</v>
      </c>
      <c r="J1302" s="27">
        <f t="shared" si="321"/>
        <v>285.471</v>
      </c>
      <c r="K1302" s="27">
        <f t="shared" si="322"/>
        <v>184.75803283950617</v>
      </c>
      <c r="L1302" s="27">
        <f t="shared" si="330"/>
        <v>268.14569950617283</v>
      </c>
      <c r="M1302" s="31">
        <f t="shared" si="331"/>
        <v>5.6012657230178329</v>
      </c>
      <c r="N1302" s="28">
        <f t="shared" si="323"/>
        <v>5601.2657230178329</v>
      </c>
      <c r="O1302" s="29" t="str">
        <f t="shared" si="324"/>
        <v>Braking</v>
      </c>
      <c r="P1302" s="36">
        <f t="shared" si="325"/>
        <v>5601.2657230178329</v>
      </c>
      <c r="Q1302" s="36">
        <f>SUM(P$8:P1302)</f>
        <v>5435040.9829365872</v>
      </c>
      <c r="R1302" s="36">
        <f t="shared" si="332"/>
        <v>5601.2657230178329</v>
      </c>
      <c r="S1302" s="36">
        <f>SUM(R$8:R1302)</f>
        <v>8710198.2563945539</v>
      </c>
      <c r="T1302" s="36">
        <f t="shared" si="333"/>
        <v>-3275157.2734579667</v>
      </c>
      <c r="U1302" s="17"/>
      <c r="V1302" s="24"/>
      <c r="BH1302">
        <f t="shared" si="326"/>
        <v>0</v>
      </c>
      <c r="BI1302">
        <f t="shared" si="327"/>
        <v>75.2</v>
      </c>
      <c r="BJ1302">
        <f t="shared" si="328"/>
        <v>20.888888888888889</v>
      </c>
    </row>
    <row r="1303" spans="2:62" x14ac:dyDescent="0.2">
      <c r="B1303" s="6" t="s">
        <v>27</v>
      </c>
      <c r="C1303" s="6">
        <v>1295</v>
      </c>
      <c r="D1303" s="6">
        <v>273</v>
      </c>
      <c r="E1303" s="2">
        <f t="shared" si="329"/>
        <v>20.75</v>
      </c>
      <c r="F1303" s="12">
        <v>74.7</v>
      </c>
      <c r="G1303" s="17">
        <f t="shared" si="334"/>
        <v>-0.11111111111111072</v>
      </c>
      <c r="H1303" s="17">
        <f t="shared" si="335"/>
        <v>-0.39999999999999858</v>
      </c>
      <c r="I1303" s="27">
        <f t="shared" si="320"/>
        <v>-161.66666666666609</v>
      </c>
      <c r="J1303" s="27">
        <f t="shared" si="321"/>
        <v>285.471</v>
      </c>
      <c r="K1303" s="27">
        <f t="shared" si="322"/>
        <v>182.30931195312502</v>
      </c>
      <c r="L1303" s="27">
        <f t="shared" si="330"/>
        <v>306.1136452864589</v>
      </c>
      <c r="M1303" s="31">
        <f t="shared" si="331"/>
        <v>6.3518581396940226</v>
      </c>
      <c r="N1303" s="28">
        <f t="shared" si="323"/>
        <v>6351.8581396940226</v>
      </c>
      <c r="O1303" s="29" t="str">
        <f t="shared" si="324"/>
        <v>Braking</v>
      </c>
      <c r="P1303" s="36">
        <f t="shared" si="325"/>
        <v>6351.8581396940226</v>
      </c>
      <c r="Q1303" s="36">
        <f>SUM(P$8:P1303)</f>
        <v>5441392.8410762809</v>
      </c>
      <c r="R1303" s="36">
        <f t="shared" si="332"/>
        <v>6351.8581396940226</v>
      </c>
      <c r="S1303" s="36">
        <f>SUM(R$8:R1303)</f>
        <v>8716550.1145342477</v>
      </c>
      <c r="T1303" s="36">
        <f t="shared" si="333"/>
        <v>-3275157.2734579667</v>
      </c>
      <c r="U1303" s="17"/>
      <c r="V1303" s="24"/>
      <c r="BH1303">
        <f t="shared" si="326"/>
        <v>0</v>
      </c>
      <c r="BI1303">
        <f t="shared" si="327"/>
        <v>74.7</v>
      </c>
      <c r="BJ1303">
        <f t="shared" si="328"/>
        <v>20.75</v>
      </c>
    </row>
    <row r="1304" spans="2:62" x14ac:dyDescent="0.2">
      <c r="B1304" s="6" t="s">
        <v>27</v>
      </c>
      <c r="C1304" s="6">
        <v>1296</v>
      </c>
      <c r="D1304" s="6">
        <v>274</v>
      </c>
      <c r="E1304" s="2">
        <f t="shared" si="329"/>
        <v>20.666666666666668</v>
      </c>
      <c r="F1304" s="12">
        <v>74.400000000000006</v>
      </c>
      <c r="G1304" s="17">
        <f t="shared" si="334"/>
        <v>-5.5555555555556344E-2</v>
      </c>
      <c r="H1304" s="17">
        <f t="shared" si="335"/>
        <v>-0.20000000000000284</v>
      </c>
      <c r="I1304" s="27">
        <f t="shared" si="320"/>
        <v>-80.83333333333448</v>
      </c>
      <c r="J1304" s="27">
        <f t="shared" si="321"/>
        <v>285.471</v>
      </c>
      <c r="K1304" s="27">
        <f t="shared" si="322"/>
        <v>180.84792055555559</v>
      </c>
      <c r="L1304" s="27">
        <f t="shared" si="330"/>
        <v>385.48558722222106</v>
      </c>
      <c r="M1304" s="31">
        <f t="shared" si="331"/>
        <v>7.9667021359259023</v>
      </c>
      <c r="N1304" s="28">
        <f t="shared" si="323"/>
        <v>7966.7021359259024</v>
      </c>
      <c r="O1304" s="29" t="str">
        <f t="shared" si="324"/>
        <v>Braking</v>
      </c>
      <c r="P1304" s="36">
        <f t="shared" si="325"/>
        <v>7966.7021359259024</v>
      </c>
      <c r="Q1304" s="36">
        <f>SUM(P$8:P1304)</f>
        <v>5449359.543212207</v>
      </c>
      <c r="R1304" s="36">
        <f t="shared" si="332"/>
        <v>7966.7021359259024</v>
      </c>
      <c r="S1304" s="36">
        <f>SUM(R$8:R1304)</f>
        <v>8724516.8166701738</v>
      </c>
      <c r="T1304" s="36">
        <f t="shared" si="333"/>
        <v>-3275157.2734579667</v>
      </c>
      <c r="U1304" s="17"/>
      <c r="V1304" s="24"/>
      <c r="BH1304">
        <f t="shared" si="326"/>
        <v>0</v>
      </c>
      <c r="BI1304">
        <f t="shared" si="327"/>
        <v>74.400000000000006</v>
      </c>
      <c r="BJ1304">
        <f t="shared" si="328"/>
        <v>20.666666666666668</v>
      </c>
    </row>
    <row r="1305" spans="2:62" x14ac:dyDescent="0.2">
      <c r="B1305" s="6" t="s">
        <v>27</v>
      </c>
      <c r="C1305" s="6">
        <v>1297</v>
      </c>
      <c r="D1305" s="6">
        <v>275</v>
      </c>
      <c r="E1305" s="2">
        <f t="shared" si="329"/>
        <v>20.638888888888889</v>
      </c>
      <c r="F1305" s="12">
        <v>74.3</v>
      </c>
      <c r="G1305" s="17">
        <f t="shared" si="334"/>
        <v>0</v>
      </c>
      <c r="H1305" s="17">
        <f t="shared" si="335"/>
        <v>0</v>
      </c>
      <c r="I1305" s="27">
        <f t="shared" si="320"/>
        <v>0</v>
      </c>
      <c r="J1305" s="27">
        <f t="shared" si="321"/>
        <v>285.471</v>
      </c>
      <c r="K1305" s="27">
        <f t="shared" si="322"/>
        <v>180.36209694540898</v>
      </c>
      <c r="L1305" s="27">
        <f t="shared" si="330"/>
        <v>465.83309694540901</v>
      </c>
      <c r="M1305" s="31">
        <f t="shared" si="331"/>
        <v>9.6142775286233029</v>
      </c>
      <c r="N1305" s="28">
        <f t="shared" si="323"/>
        <v>0</v>
      </c>
      <c r="O1305" s="29" t="str">
        <f t="shared" si="324"/>
        <v>Not Braking</v>
      </c>
      <c r="P1305" s="36">
        <f t="shared" si="325"/>
        <v>9614.2775286233027</v>
      </c>
      <c r="Q1305" s="36">
        <f>SUM(P$8:P1305)</f>
        <v>5458973.8207408302</v>
      </c>
      <c r="R1305" s="36">
        <f t="shared" si="332"/>
        <v>9614.2775286233027</v>
      </c>
      <c r="S1305" s="36">
        <f>SUM(R$8:R1305)</f>
        <v>8734131.0941987969</v>
      </c>
      <c r="T1305" s="36">
        <f t="shared" si="333"/>
        <v>-3275157.2734579667</v>
      </c>
      <c r="U1305" s="17"/>
      <c r="V1305" s="24"/>
      <c r="BH1305">
        <f t="shared" si="326"/>
        <v>0</v>
      </c>
      <c r="BI1305">
        <f t="shared" si="327"/>
        <v>74.3</v>
      </c>
      <c r="BJ1305">
        <f t="shared" si="328"/>
        <v>20.638888888888889</v>
      </c>
    </row>
    <row r="1306" spans="2:62" x14ac:dyDescent="0.2">
      <c r="B1306" s="6" t="s">
        <v>27</v>
      </c>
      <c r="C1306" s="6">
        <v>1298</v>
      </c>
      <c r="D1306" s="6">
        <v>276</v>
      </c>
      <c r="E1306" s="2">
        <f t="shared" si="329"/>
        <v>20.666666666666668</v>
      </c>
      <c r="F1306" s="12">
        <v>74.400000000000006</v>
      </c>
      <c r="G1306" s="17">
        <f t="shared" si="334"/>
        <v>4.1666666666666269E-2</v>
      </c>
      <c r="H1306" s="17">
        <f t="shared" si="335"/>
        <v>0.14999999999999858</v>
      </c>
      <c r="I1306" s="27">
        <f t="shared" si="320"/>
        <v>60.624999999999424</v>
      </c>
      <c r="J1306" s="27">
        <f t="shared" si="321"/>
        <v>285.471</v>
      </c>
      <c r="K1306" s="27">
        <f t="shared" si="322"/>
        <v>180.84792055555559</v>
      </c>
      <c r="L1306" s="27">
        <f t="shared" si="330"/>
        <v>526.943920555555</v>
      </c>
      <c r="M1306" s="31">
        <f t="shared" si="331"/>
        <v>10.890174358148137</v>
      </c>
      <c r="N1306" s="28">
        <f t="shared" si="323"/>
        <v>0</v>
      </c>
      <c r="O1306" s="29" t="str">
        <f t="shared" si="324"/>
        <v>Not Braking</v>
      </c>
      <c r="P1306" s="36">
        <f t="shared" si="325"/>
        <v>10890.174358148137</v>
      </c>
      <c r="Q1306" s="36">
        <f>SUM(P$8:P1306)</f>
        <v>5469863.9950989783</v>
      </c>
      <c r="R1306" s="36">
        <f t="shared" si="332"/>
        <v>10890.174358148137</v>
      </c>
      <c r="S1306" s="36">
        <f>SUM(R$8:R1306)</f>
        <v>8745021.268556945</v>
      </c>
      <c r="T1306" s="36">
        <f t="shared" si="333"/>
        <v>-3275157.2734579667</v>
      </c>
      <c r="U1306" s="17"/>
      <c r="V1306" s="24"/>
      <c r="BH1306">
        <f t="shared" si="326"/>
        <v>0</v>
      </c>
      <c r="BI1306">
        <f t="shared" si="327"/>
        <v>74.400000000000006</v>
      </c>
      <c r="BJ1306">
        <f t="shared" si="328"/>
        <v>20.666666666666668</v>
      </c>
    </row>
    <row r="1307" spans="2:62" x14ac:dyDescent="0.2">
      <c r="B1307" s="6" t="s">
        <v>27</v>
      </c>
      <c r="C1307" s="6">
        <v>1299</v>
      </c>
      <c r="D1307" s="6">
        <v>277</v>
      </c>
      <c r="E1307" s="2">
        <f t="shared" si="329"/>
        <v>20.722222222222221</v>
      </c>
      <c r="F1307" s="12">
        <v>74.599999999999994</v>
      </c>
      <c r="G1307" s="17">
        <f t="shared" si="334"/>
        <v>6.9444444444444448E-2</v>
      </c>
      <c r="H1307" s="17">
        <f t="shared" si="335"/>
        <v>0.25</v>
      </c>
      <c r="I1307" s="27">
        <f t="shared" si="320"/>
        <v>101.04166666666667</v>
      </c>
      <c r="J1307" s="27">
        <f t="shared" si="321"/>
        <v>285.471</v>
      </c>
      <c r="K1307" s="27">
        <f t="shared" si="322"/>
        <v>181.82152805941357</v>
      </c>
      <c r="L1307" s="27">
        <f t="shared" si="330"/>
        <v>568.33419472608023</v>
      </c>
      <c r="M1307" s="31">
        <f t="shared" si="331"/>
        <v>11.777147479601553</v>
      </c>
      <c r="N1307" s="28">
        <f t="shared" si="323"/>
        <v>0</v>
      </c>
      <c r="O1307" s="29" t="str">
        <f t="shared" si="324"/>
        <v>Not Braking</v>
      </c>
      <c r="P1307" s="36">
        <f t="shared" si="325"/>
        <v>11777.147479601552</v>
      </c>
      <c r="Q1307" s="36">
        <f>SUM(P$8:P1307)</f>
        <v>5481641.1425785795</v>
      </c>
      <c r="R1307" s="36">
        <f t="shared" si="332"/>
        <v>11777.147479601552</v>
      </c>
      <c r="S1307" s="36">
        <f>SUM(R$8:R1307)</f>
        <v>8756798.4160365462</v>
      </c>
      <c r="T1307" s="36">
        <f t="shared" si="333"/>
        <v>-3275157.2734579667</v>
      </c>
      <c r="U1307" s="17"/>
      <c r="V1307" s="24"/>
      <c r="BH1307">
        <f t="shared" si="326"/>
        <v>0</v>
      </c>
      <c r="BI1307">
        <f t="shared" si="327"/>
        <v>74.599999999999994</v>
      </c>
      <c r="BJ1307">
        <f t="shared" si="328"/>
        <v>20.722222222222221</v>
      </c>
    </row>
    <row r="1308" spans="2:62" x14ac:dyDescent="0.2">
      <c r="B1308" s="6" t="s">
        <v>27</v>
      </c>
      <c r="C1308" s="6">
        <v>1300</v>
      </c>
      <c r="D1308" s="6">
        <v>278</v>
      </c>
      <c r="E1308" s="2">
        <f t="shared" si="329"/>
        <v>20.805555555555557</v>
      </c>
      <c r="F1308" s="12">
        <v>74.900000000000006</v>
      </c>
      <c r="G1308" s="17">
        <f t="shared" si="334"/>
        <v>6.9444444444444448E-2</v>
      </c>
      <c r="H1308" s="17">
        <f t="shared" si="335"/>
        <v>0.25</v>
      </c>
      <c r="I1308" s="27">
        <f t="shared" si="320"/>
        <v>101.04166666666667</v>
      </c>
      <c r="J1308" s="27">
        <f t="shared" si="321"/>
        <v>285.471</v>
      </c>
      <c r="K1308" s="27">
        <f t="shared" si="322"/>
        <v>183.28684002411271</v>
      </c>
      <c r="L1308" s="27">
        <f t="shared" si="330"/>
        <v>569.79950669077937</v>
      </c>
      <c r="M1308" s="31">
        <f t="shared" si="331"/>
        <v>11.854995291983162</v>
      </c>
      <c r="N1308" s="28">
        <f t="shared" si="323"/>
        <v>0</v>
      </c>
      <c r="O1308" s="29" t="str">
        <f t="shared" si="324"/>
        <v>Not Braking</v>
      </c>
      <c r="P1308" s="36">
        <f t="shared" si="325"/>
        <v>11854.995291983161</v>
      </c>
      <c r="Q1308" s="36">
        <f>SUM(P$8:P1308)</f>
        <v>5493496.1378705623</v>
      </c>
      <c r="R1308" s="36">
        <f t="shared" si="332"/>
        <v>11854.995291983161</v>
      </c>
      <c r="S1308" s="36">
        <f>SUM(R$8:R1308)</f>
        <v>8768653.4113285299</v>
      </c>
      <c r="T1308" s="36">
        <f t="shared" si="333"/>
        <v>-3275157.2734579677</v>
      </c>
      <c r="U1308" s="17"/>
      <c r="V1308" s="24"/>
      <c r="BH1308">
        <f t="shared" si="326"/>
        <v>0</v>
      </c>
      <c r="BI1308">
        <f t="shared" si="327"/>
        <v>74.900000000000006</v>
      </c>
      <c r="BJ1308">
        <f t="shared" si="328"/>
        <v>20.805555555555557</v>
      </c>
    </row>
    <row r="1309" spans="2:62" x14ac:dyDescent="0.2">
      <c r="B1309" s="6" t="s">
        <v>27</v>
      </c>
      <c r="C1309" s="6">
        <v>1301</v>
      </c>
      <c r="D1309" s="6">
        <v>279</v>
      </c>
      <c r="E1309" s="2">
        <f t="shared" si="329"/>
        <v>20.861111111111111</v>
      </c>
      <c r="F1309" s="12">
        <v>75.099999999999994</v>
      </c>
      <c r="G1309" s="17">
        <f t="shared" si="334"/>
        <v>5.5555555555554373E-2</v>
      </c>
      <c r="H1309" s="17">
        <f t="shared" si="335"/>
        <v>0.19999999999999574</v>
      </c>
      <c r="I1309" s="27">
        <f t="shared" si="320"/>
        <v>80.833333333331609</v>
      </c>
      <c r="J1309" s="27">
        <f t="shared" si="321"/>
        <v>285.471</v>
      </c>
      <c r="K1309" s="27">
        <f t="shared" si="322"/>
        <v>184.26698180652008</v>
      </c>
      <c r="L1309" s="27">
        <f t="shared" si="330"/>
        <v>550.57131513985178</v>
      </c>
      <c r="M1309" s="31">
        <f t="shared" si="331"/>
        <v>11.485529379723019</v>
      </c>
      <c r="N1309" s="28">
        <f t="shared" si="323"/>
        <v>0</v>
      </c>
      <c r="O1309" s="29" t="str">
        <f t="shared" si="324"/>
        <v>Not Braking</v>
      </c>
      <c r="P1309" s="36">
        <f t="shared" si="325"/>
        <v>11485.529379723019</v>
      </c>
      <c r="Q1309" s="36">
        <f>SUM(P$8:P1309)</f>
        <v>5504981.6672502849</v>
      </c>
      <c r="R1309" s="36">
        <f t="shared" si="332"/>
        <v>11485.529379723019</v>
      </c>
      <c r="S1309" s="36">
        <f>SUM(R$8:R1309)</f>
        <v>8780138.9407082535</v>
      </c>
      <c r="T1309" s="36">
        <f t="shared" si="333"/>
        <v>-3275157.2734579686</v>
      </c>
      <c r="U1309" s="17"/>
      <c r="V1309" s="24"/>
      <c r="BH1309">
        <f t="shared" si="326"/>
        <v>0</v>
      </c>
      <c r="BI1309">
        <f t="shared" si="327"/>
        <v>75.099999999999994</v>
      </c>
      <c r="BJ1309">
        <f t="shared" si="328"/>
        <v>20.861111111111111</v>
      </c>
    </row>
    <row r="1310" spans="2:62" x14ac:dyDescent="0.2">
      <c r="B1310" s="6" t="s">
        <v>27</v>
      </c>
      <c r="C1310" s="6">
        <v>1302</v>
      </c>
      <c r="D1310" s="6">
        <v>280</v>
      </c>
      <c r="E1310" s="2">
        <f t="shared" si="329"/>
        <v>20.916666666666668</v>
      </c>
      <c r="F1310" s="12">
        <v>75.3</v>
      </c>
      <c r="G1310" s="17">
        <f t="shared" si="334"/>
        <v>5.5555555555556344E-2</v>
      </c>
      <c r="H1310" s="17">
        <f t="shared" si="335"/>
        <v>0.20000000000000284</v>
      </c>
      <c r="I1310" s="27">
        <f t="shared" si="320"/>
        <v>80.83333333333448</v>
      </c>
      <c r="J1310" s="27">
        <f t="shared" si="321"/>
        <v>285.471</v>
      </c>
      <c r="K1310" s="27">
        <f t="shared" si="322"/>
        <v>185.24973730034728</v>
      </c>
      <c r="L1310" s="27">
        <f t="shared" si="330"/>
        <v>551.55407063368182</v>
      </c>
      <c r="M1310" s="31">
        <f t="shared" si="331"/>
        <v>11.536672644087846</v>
      </c>
      <c r="N1310" s="28">
        <f t="shared" si="323"/>
        <v>0</v>
      </c>
      <c r="O1310" s="29" t="str">
        <f t="shared" si="324"/>
        <v>Not Braking</v>
      </c>
      <c r="P1310" s="36">
        <f t="shared" si="325"/>
        <v>11536.672644087845</v>
      </c>
      <c r="Q1310" s="36">
        <f>SUM(P$8:P1310)</f>
        <v>5516518.339894373</v>
      </c>
      <c r="R1310" s="36">
        <f t="shared" si="332"/>
        <v>11536.672644087845</v>
      </c>
      <c r="S1310" s="36">
        <f>SUM(R$8:R1310)</f>
        <v>8791675.6133523416</v>
      </c>
      <c r="T1310" s="36">
        <f t="shared" si="333"/>
        <v>-3275157.2734579686</v>
      </c>
      <c r="U1310" s="17"/>
      <c r="V1310" s="24"/>
      <c r="BH1310">
        <f t="shared" si="326"/>
        <v>0</v>
      </c>
      <c r="BI1310">
        <f t="shared" si="327"/>
        <v>75.3</v>
      </c>
      <c r="BJ1310">
        <f t="shared" si="328"/>
        <v>20.916666666666664</v>
      </c>
    </row>
    <row r="1311" spans="2:62" x14ac:dyDescent="0.2">
      <c r="B1311" s="6" t="s">
        <v>27</v>
      </c>
      <c r="C1311" s="6">
        <v>1303</v>
      </c>
      <c r="D1311" s="6">
        <v>281</v>
      </c>
      <c r="E1311" s="2">
        <f t="shared" si="329"/>
        <v>20.972222222222221</v>
      </c>
      <c r="F1311" s="12">
        <v>75.5</v>
      </c>
      <c r="G1311" s="17">
        <f t="shared" si="334"/>
        <v>6.9444444444444448E-2</v>
      </c>
      <c r="H1311" s="17">
        <f t="shared" si="335"/>
        <v>0.25</v>
      </c>
      <c r="I1311" s="27">
        <f t="shared" si="320"/>
        <v>101.04166666666667</v>
      </c>
      <c r="J1311" s="27">
        <f t="shared" si="321"/>
        <v>285.471</v>
      </c>
      <c r="K1311" s="27">
        <f t="shared" si="322"/>
        <v>186.23510650559413</v>
      </c>
      <c r="L1311" s="27">
        <f t="shared" si="330"/>
        <v>572.74777317226074</v>
      </c>
      <c r="M1311" s="31">
        <f t="shared" si="331"/>
        <v>12.011793576251579</v>
      </c>
      <c r="N1311" s="28">
        <f t="shared" si="323"/>
        <v>0</v>
      </c>
      <c r="O1311" s="29" t="str">
        <f t="shared" si="324"/>
        <v>Not Braking</v>
      </c>
      <c r="P1311" s="36">
        <f t="shared" si="325"/>
        <v>12011.793576251579</v>
      </c>
      <c r="Q1311" s="36">
        <f>SUM(P$8:P1311)</f>
        <v>5528530.1334706247</v>
      </c>
      <c r="R1311" s="36">
        <f t="shared" si="332"/>
        <v>12011.793576251579</v>
      </c>
      <c r="S1311" s="36">
        <f>SUM(R$8:R1311)</f>
        <v>8803687.4069285933</v>
      </c>
      <c r="T1311" s="36">
        <f t="shared" si="333"/>
        <v>-3275157.2734579686</v>
      </c>
      <c r="U1311" s="17"/>
      <c r="V1311" s="24"/>
      <c r="BH1311">
        <f t="shared" si="326"/>
        <v>0</v>
      </c>
      <c r="BI1311">
        <f t="shared" si="327"/>
        <v>75.5</v>
      </c>
      <c r="BJ1311">
        <f t="shared" si="328"/>
        <v>20.972222222222221</v>
      </c>
    </row>
    <row r="1312" spans="2:62" x14ac:dyDescent="0.2">
      <c r="B1312" s="6" t="s">
        <v>27</v>
      </c>
      <c r="C1312" s="6">
        <v>1304</v>
      </c>
      <c r="D1312" s="6">
        <v>282</v>
      </c>
      <c r="E1312" s="2">
        <f t="shared" si="329"/>
        <v>21.055555555555557</v>
      </c>
      <c r="F1312" s="12">
        <v>75.8</v>
      </c>
      <c r="G1312" s="17">
        <f t="shared" si="334"/>
        <v>5.5555555555556344E-2</v>
      </c>
      <c r="H1312" s="17">
        <f t="shared" si="335"/>
        <v>0.20000000000000284</v>
      </c>
      <c r="I1312" s="27">
        <f t="shared" si="320"/>
        <v>80.83333333333448</v>
      </c>
      <c r="J1312" s="27">
        <f t="shared" si="321"/>
        <v>285.471</v>
      </c>
      <c r="K1312" s="27">
        <f t="shared" si="322"/>
        <v>187.71806102237659</v>
      </c>
      <c r="L1312" s="27">
        <f t="shared" si="330"/>
        <v>554.02239435571107</v>
      </c>
      <c r="M1312" s="31">
        <f t="shared" si="331"/>
        <v>11.665249303378584</v>
      </c>
      <c r="N1312" s="28">
        <f t="shared" si="323"/>
        <v>0</v>
      </c>
      <c r="O1312" s="29" t="str">
        <f t="shared" si="324"/>
        <v>Not Braking</v>
      </c>
      <c r="P1312" s="36">
        <f t="shared" si="325"/>
        <v>11665.249303378583</v>
      </c>
      <c r="Q1312" s="36">
        <f>SUM(P$8:P1312)</f>
        <v>5540195.3827740029</v>
      </c>
      <c r="R1312" s="36">
        <f t="shared" si="332"/>
        <v>11665.249303378583</v>
      </c>
      <c r="S1312" s="36">
        <f>SUM(R$8:R1312)</f>
        <v>8815352.6562319715</v>
      </c>
      <c r="T1312" s="36">
        <f t="shared" si="333"/>
        <v>-3275157.2734579686</v>
      </c>
      <c r="U1312" s="17"/>
      <c r="V1312" s="24"/>
      <c r="BH1312">
        <f t="shared" si="326"/>
        <v>0</v>
      </c>
      <c r="BI1312">
        <f t="shared" si="327"/>
        <v>75.8</v>
      </c>
      <c r="BJ1312">
        <f t="shared" si="328"/>
        <v>21.055555555555554</v>
      </c>
    </row>
    <row r="1313" spans="2:62" x14ac:dyDescent="0.2">
      <c r="B1313" s="6" t="s">
        <v>27</v>
      </c>
      <c r="C1313" s="6">
        <v>1305</v>
      </c>
      <c r="D1313" s="6">
        <v>283</v>
      </c>
      <c r="E1313" s="2">
        <f t="shared" si="329"/>
        <v>21.083333333333332</v>
      </c>
      <c r="F1313" s="12">
        <v>75.900000000000006</v>
      </c>
      <c r="G1313" s="17">
        <f t="shared" si="334"/>
        <v>2.7777777777778172E-2</v>
      </c>
      <c r="H1313" s="17">
        <f t="shared" si="335"/>
        <v>0.10000000000000142</v>
      </c>
      <c r="I1313" s="27">
        <f t="shared" si="320"/>
        <v>40.41666666666724</v>
      </c>
      <c r="J1313" s="27">
        <f t="shared" si="321"/>
        <v>285.471</v>
      </c>
      <c r="K1313" s="27">
        <f t="shared" si="322"/>
        <v>188.21368605034721</v>
      </c>
      <c r="L1313" s="27">
        <f t="shared" si="330"/>
        <v>514.10135271701438</v>
      </c>
      <c r="M1313" s="31">
        <f t="shared" si="331"/>
        <v>10.838970186450386</v>
      </c>
      <c r="N1313" s="28">
        <f t="shared" si="323"/>
        <v>0</v>
      </c>
      <c r="O1313" s="29" t="str">
        <f t="shared" si="324"/>
        <v>Not Braking</v>
      </c>
      <c r="P1313" s="36">
        <f t="shared" si="325"/>
        <v>10838.970186450386</v>
      </c>
      <c r="Q1313" s="36">
        <f>SUM(P$8:P1313)</f>
        <v>5551034.3529604534</v>
      </c>
      <c r="R1313" s="36">
        <f t="shared" si="332"/>
        <v>10838.970186450386</v>
      </c>
      <c r="S1313" s="36">
        <f>SUM(R$8:R1313)</f>
        <v>8826191.626418421</v>
      </c>
      <c r="T1313" s="36">
        <f t="shared" si="333"/>
        <v>-3275157.2734579677</v>
      </c>
      <c r="U1313" s="17"/>
      <c r="V1313" s="24"/>
      <c r="BH1313">
        <f t="shared" si="326"/>
        <v>0</v>
      </c>
      <c r="BI1313">
        <f t="shared" si="327"/>
        <v>75.900000000000006</v>
      </c>
      <c r="BJ1313">
        <f t="shared" si="328"/>
        <v>21.083333333333336</v>
      </c>
    </row>
    <row r="1314" spans="2:62" x14ac:dyDescent="0.2">
      <c r="B1314" s="6" t="s">
        <v>27</v>
      </c>
      <c r="C1314" s="6">
        <v>1306</v>
      </c>
      <c r="D1314" s="6">
        <v>284</v>
      </c>
      <c r="E1314" s="2">
        <f t="shared" si="329"/>
        <v>21.111111111111111</v>
      </c>
      <c r="F1314" s="12">
        <v>76</v>
      </c>
      <c r="G1314" s="17">
        <f t="shared" si="334"/>
        <v>1.3888888888888099E-2</v>
      </c>
      <c r="H1314" s="17">
        <f t="shared" si="335"/>
        <v>4.9999999999997158E-2</v>
      </c>
      <c r="I1314" s="27">
        <f t="shared" si="320"/>
        <v>20.208333333332185</v>
      </c>
      <c r="J1314" s="27">
        <f t="shared" si="321"/>
        <v>285.471</v>
      </c>
      <c r="K1314" s="27">
        <f t="shared" si="322"/>
        <v>188.70996450617284</v>
      </c>
      <c r="L1314" s="27">
        <f t="shared" si="330"/>
        <v>494.38929783950499</v>
      </c>
      <c r="M1314" s="31">
        <f t="shared" si="331"/>
        <v>10.437107398833994</v>
      </c>
      <c r="N1314" s="28">
        <f t="shared" si="323"/>
        <v>0</v>
      </c>
      <c r="O1314" s="29" t="str">
        <f t="shared" si="324"/>
        <v>Not Braking</v>
      </c>
      <c r="P1314" s="36">
        <f t="shared" si="325"/>
        <v>10437.107398833994</v>
      </c>
      <c r="Q1314" s="36">
        <f>SUM(P$8:P1314)</f>
        <v>5561471.4603592874</v>
      </c>
      <c r="R1314" s="36">
        <f t="shared" si="332"/>
        <v>10437.107398833994</v>
      </c>
      <c r="S1314" s="36">
        <f>SUM(R$8:R1314)</f>
        <v>8836628.7338172551</v>
      </c>
      <c r="T1314" s="36">
        <f t="shared" si="333"/>
        <v>-3275157.2734579677</v>
      </c>
      <c r="U1314" s="17"/>
      <c r="V1314" s="24"/>
      <c r="BH1314">
        <f t="shared" si="326"/>
        <v>0</v>
      </c>
      <c r="BI1314">
        <f t="shared" si="327"/>
        <v>76</v>
      </c>
      <c r="BJ1314">
        <f t="shared" si="328"/>
        <v>21.111111111111111</v>
      </c>
    </row>
    <row r="1315" spans="2:62" x14ac:dyDescent="0.2">
      <c r="B1315" s="6" t="s">
        <v>27</v>
      </c>
      <c r="C1315" s="6">
        <v>1307</v>
      </c>
      <c r="D1315" s="6">
        <v>285</v>
      </c>
      <c r="E1315" s="2">
        <f t="shared" si="329"/>
        <v>21.111111111111111</v>
      </c>
      <c r="F1315" s="12">
        <v>76</v>
      </c>
      <c r="G1315" s="17">
        <f t="shared" si="334"/>
        <v>0</v>
      </c>
      <c r="H1315" s="17">
        <f t="shared" si="335"/>
        <v>0</v>
      </c>
      <c r="I1315" s="27">
        <f t="shared" si="320"/>
        <v>0</v>
      </c>
      <c r="J1315" s="27">
        <f t="shared" si="321"/>
        <v>285.471</v>
      </c>
      <c r="K1315" s="27">
        <f t="shared" si="322"/>
        <v>188.70996450617284</v>
      </c>
      <c r="L1315" s="27">
        <f t="shared" si="330"/>
        <v>474.18096450617281</v>
      </c>
      <c r="M1315" s="31">
        <f t="shared" si="331"/>
        <v>10.010487028463647</v>
      </c>
      <c r="N1315" s="28">
        <f t="shared" si="323"/>
        <v>0</v>
      </c>
      <c r="O1315" s="29" t="str">
        <f t="shared" si="324"/>
        <v>Not Braking</v>
      </c>
      <c r="P1315" s="36">
        <f t="shared" si="325"/>
        <v>10010.487028463647</v>
      </c>
      <c r="Q1315" s="36">
        <f>SUM(P$8:P1315)</f>
        <v>5571481.9473877512</v>
      </c>
      <c r="R1315" s="36">
        <f t="shared" si="332"/>
        <v>10010.487028463647</v>
      </c>
      <c r="S1315" s="36">
        <f>SUM(R$8:R1315)</f>
        <v>8846639.2208457179</v>
      </c>
      <c r="T1315" s="36">
        <f t="shared" si="333"/>
        <v>-3275157.2734579667</v>
      </c>
      <c r="U1315" s="17"/>
      <c r="V1315" s="24"/>
      <c r="BH1315">
        <f t="shared" si="326"/>
        <v>0</v>
      </c>
      <c r="BI1315">
        <f t="shared" si="327"/>
        <v>76</v>
      </c>
      <c r="BJ1315">
        <f t="shared" si="328"/>
        <v>21.111111111111111</v>
      </c>
    </row>
    <row r="1316" spans="2:62" x14ac:dyDescent="0.2">
      <c r="B1316" s="6" t="s">
        <v>27</v>
      </c>
      <c r="C1316" s="6">
        <v>1308</v>
      </c>
      <c r="D1316" s="6">
        <v>286</v>
      </c>
      <c r="E1316" s="2">
        <f t="shared" si="329"/>
        <v>21.111111111111111</v>
      </c>
      <c r="F1316" s="12">
        <v>76</v>
      </c>
      <c r="G1316" s="17">
        <f t="shared" si="334"/>
        <v>-1.3888888888888099E-2</v>
      </c>
      <c r="H1316" s="17">
        <f t="shared" si="335"/>
        <v>-4.9999999999997158E-2</v>
      </c>
      <c r="I1316" s="27">
        <f t="shared" si="320"/>
        <v>-20.208333333332185</v>
      </c>
      <c r="J1316" s="27">
        <f t="shared" si="321"/>
        <v>285.471</v>
      </c>
      <c r="K1316" s="27">
        <f t="shared" si="322"/>
        <v>188.70996450617284</v>
      </c>
      <c r="L1316" s="27">
        <f t="shared" si="330"/>
        <v>453.97263117284064</v>
      </c>
      <c r="M1316" s="31">
        <f t="shared" si="331"/>
        <v>9.583866658093303</v>
      </c>
      <c r="N1316" s="28">
        <f t="shared" si="323"/>
        <v>9583.8666580933022</v>
      </c>
      <c r="O1316" s="29" t="str">
        <f t="shared" si="324"/>
        <v>Braking</v>
      </c>
      <c r="P1316" s="36">
        <f t="shared" si="325"/>
        <v>9583.8666580933022</v>
      </c>
      <c r="Q1316" s="36">
        <f>SUM(P$8:P1316)</f>
        <v>5581065.8140458446</v>
      </c>
      <c r="R1316" s="36">
        <f t="shared" si="332"/>
        <v>9583.8666580933022</v>
      </c>
      <c r="S1316" s="36">
        <f>SUM(R$8:R1316)</f>
        <v>8856223.0875038113</v>
      </c>
      <c r="T1316" s="36">
        <f t="shared" si="333"/>
        <v>-3275157.2734579667</v>
      </c>
      <c r="U1316" s="17"/>
      <c r="V1316" s="24"/>
      <c r="BH1316">
        <f t="shared" si="326"/>
        <v>0</v>
      </c>
      <c r="BI1316">
        <f t="shared" si="327"/>
        <v>76</v>
      </c>
      <c r="BJ1316">
        <f t="shared" si="328"/>
        <v>21.111111111111111</v>
      </c>
    </row>
    <row r="1317" spans="2:62" x14ac:dyDescent="0.2">
      <c r="B1317" s="6" t="s">
        <v>27</v>
      </c>
      <c r="C1317" s="6">
        <v>1309</v>
      </c>
      <c r="D1317" s="6">
        <v>287</v>
      </c>
      <c r="E1317" s="2">
        <f t="shared" si="329"/>
        <v>21.083333333333332</v>
      </c>
      <c r="F1317" s="12">
        <v>75.900000000000006</v>
      </c>
      <c r="G1317" s="17">
        <f t="shared" si="334"/>
        <v>-1.3888888888888099E-2</v>
      </c>
      <c r="H1317" s="17">
        <f t="shared" si="335"/>
        <v>-4.9999999999997158E-2</v>
      </c>
      <c r="I1317" s="27">
        <f t="shared" si="320"/>
        <v>-20.208333333332185</v>
      </c>
      <c r="J1317" s="27">
        <f t="shared" si="321"/>
        <v>285.471</v>
      </c>
      <c r="K1317" s="27">
        <f t="shared" si="322"/>
        <v>188.21368605034721</v>
      </c>
      <c r="L1317" s="27">
        <f t="shared" si="330"/>
        <v>453.476352717015</v>
      </c>
      <c r="M1317" s="31">
        <f t="shared" si="331"/>
        <v>9.5607931031170672</v>
      </c>
      <c r="N1317" s="28">
        <f t="shared" si="323"/>
        <v>9560.7931031170665</v>
      </c>
      <c r="O1317" s="29" t="str">
        <f t="shared" si="324"/>
        <v>Braking</v>
      </c>
      <c r="P1317" s="36">
        <f t="shared" si="325"/>
        <v>9560.7931031170665</v>
      </c>
      <c r="Q1317" s="36">
        <f>SUM(P$8:P1317)</f>
        <v>5590626.6071489621</v>
      </c>
      <c r="R1317" s="36">
        <f t="shared" si="332"/>
        <v>9560.7931031170665</v>
      </c>
      <c r="S1317" s="36">
        <f>SUM(R$8:R1317)</f>
        <v>8865783.8806069288</v>
      </c>
      <c r="T1317" s="36">
        <f t="shared" si="333"/>
        <v>-3275157.2734579667</v>
      </c>
      <c r="U1317" s="17"/>
      <c r="V1317" s="24"/>
      <c r="BH1317">
        <f t="shared" si="326"/>
        <v>0</v>
      </c>
      <c r="BI1317">
        <f t="shared" si="327"/>
        <v>75.900000000000006</v>
      </c>
      <c r="BJ1317">
        <f t="shared" si="328"/>
        <v>21.083333333333336</v>
      </c>
    </row>
    <row r="1318" spans="2:62" x14ac:dyDescent="0.2">
      <c r="B1318" s="6" t="s">
        <v>27</v>
      </c>
      <c r="C1318" s="6">
        <v>1310</v>
      </c>
      <c r="D1318" s="6">
        <v>288</v>
      </c>
      <c r="E1318" s="2">
        <f t="shared" si="329"/>
        <v>21.083333333333332</v>
      </c>
      <c r="F1318" s="12">
        <v>75.900000000000006</v>
      </c>
      <c r="G1318" s="17">
        <f t="shared" si="334"/>
        <v>-1.3888888888890073E-2</v>
      </c>
      <c r="H1318" s="17">
        <f t="shared" si="335"/>
        <v>-5.0000000000004263E-2</v>
      </c>
      <c r="I1318" s="27">
        <f t="shared" si="320"/>
        <v>-20.208333333335055</v>
      </c>
      <c r="J1318" s="27">
        <f t="shared" si="321"/>
        <v>285.471</v>
      </c>
      <c r="K1318" s="27">
        <f t="shared" si="322"/>
        <v>188.21368605034721</v>
      </c>
      <c r="L1318" s="27">
        <f t="shared" si="330"/>
        <v>453.47635271701211</v>
      </c>
      <c r="M1318" s="31">
        <f t="shared" si="331"/>
        <v>9.560793103117005</v>
      </c>
      <c r="N1318" s="28">
        <f t="shared" si="323"/>
        <v>9560.7931031170046</v>
      </c>
      <c r="O1318" s="29" t="str">
        <f t="shared" si="324"/>
        <v>Braking</v>
      </c>
      <c r="P1318" s="36">
        <f t="shared" si="325"/>
        <v>9560.7931031170046</v>
      </c>
      <c r="Q1318" s="36">
        <f>SUM(P$8:P1318)</f>
        <v>5600187.4002520787</v>
      </c>
      <c r="R1318" s="36">
        <f t="shared" si="332"/>
        <v>9560.7931031170046</v>
      </c>
      <c r="S1318" s="36">
        <f>SUM(R$8:R1318)</f>
        <v>8875344.6737100463</v>
      </c>
      <c r="T1318" s="36">
        <f t="shared" si="333"/>
        <v>-3275157.2734579677</v>
      </c>
      <c r="U1318" s="17"/>
      <c r="V1318" s="24"/>
      <c r="BH1318">
        <f t="shared" si="326"/>
        <v>0</v>
      </c>
      <c r="BI1318">
        <f t="shared" si="327"/>
        <v>75.900000000000006</v>
      </c>
      <c r="BJ1318">
        <f t="shared" si="328"/>
        <v>21.083333333333336</v>
      </c>
    </row>
    <row r="1319" spans="2:62" x14ac:dyDescent="0.2">
      <c r="B1319" s="6" t="s">
        <v>27</v>
      </c>
      <c r="C1319" s="6">
        <v>1311</v>
      </c>
      <c r="D1319" s="6">
        <v>289</v>
      </c>
      <c r="E1319" s="2">
        <f t="shared" si="329"/>
        <v>21.055555555555557</v>
      </c>
      <c r="F1319" s="12">
        <v>75.8</v>
      </c>
      <c r="G1319" s="17">
        <f t="shared" si="334"/>
        <v>-2.7777777777778172E-2</v>
      </c>
      <c r="H1319" s="17">
        <f t="shared" si="335"/>
        <v>-0.10000000000000142</v>
      </c>
      <c r="I1319" s="27">
        <f t="shared" si="320"/>
        <v>-40.41666666666724</v>
      </c>
      <c r="J1319" s="27">
        <f t="shared" si="321"/>
        <v>285.471</v>
      </c>
      <c r="K1319" s="27">
        <f t="shared" si="322"/>
        <v>187.71806102237659</v>
      </c>
      <c r="L1319" s="27">
        <f t="shared" si="330"/>
        <v>432.77239435570931</v>
      </c>
      <c r="M1319" s="31">
        <f t="shared" si="331"/>
        <v>9.1122631922674362</v>
      </c>
      <c r="N1319" s="28">
        <f t="shared" si="323"/>
        <v>9112.2631922674354</v>
      </c>
      <c r="O1319" s="29" t="str">
        <f t="shared" si="324"/>
        <v>Braking</v>
      </c>
      <c r="P1319" s="36">
        <f t="shared" si="325"/>
        <v>9112.2631922674354</v>
      </c>
      <c r="Q1319" s="36">
        <f>SUM(P$8:P1319)</f>
        <v>5609299.6634443458</v>
      </c>
      <c r="R1319" s="36">
        <f t="shared" si="332"/>
        <v>9112.2631922674354</v>
      </c>
      <c r="S1319" s="36">
        <f>SUM(R$8:R1319)</f>
        <v>8884456.9369023144</v>
      </c>
      <c r="T1319" s="36">
        <f t="shared" si="333"/>
        <v>-3275157.2734579686</v>
      </c>
      <c r="U1319" s="17"/>
      <c r="V1319" s="24"/>
      <c r="BH1319">
        <f t="shared" si="326"/>
        <v>0</v>
      </c>
      <c r="BI1319">
        <f t="shared" si="327"/>
        <v>75.8</v>
      </c>
      <c r="BJ1319">
        <f t="shared" si="328"/>
        <v>21.055555555555554</v>
      </c>
    </row>
    <row r="1320" spans="2:62" x14ac:dyDescent="0.2">
      <c r="B1320" s="6" t="s">
        <v>27</v>
      </c>
      <c r="C1320" s="6">
        <v>1312</v>
      </c>
      <c r="D1320" s="6">
        <v>290</v>
      </c>
      <c r="E1320" s="2">
        <f t="shared" si="329"/>
        <v>21.027777777777779</v>
      </c>
      <c r="F1320" s="12">
        <v>75.7</v>
      </c>
      <c r="G1320" s="17">
        <f t="shared" si="334"/>
        <v>-4.1666666666666269E-2</v>
      </c>
      <c r="H1320" s="17">
        <f t="shared" si="335"/>
        <v>-0.14999999999999858</v>
      </c>
      <c r="I1320" s="27">
        <f t="shared" si="320"/>
        <v>-60.624999999999424</v>
      </c>
      <c r="J1320" s="27">
        <f t="shared" si="321"/>
        <v>285.471</v>
      </c>
      <c r="K1320" s="27">
        <f t="shared" si="322"/>
        <v>187.22308942226081</v>
      </c>
      <c r="L1320" s="27">
        <f t="shared" si="330"/>
        <v>412.06908942226141</v>
      </c>
      <c r="M1320" s="31">
        <f t="shared" si="331"/>
        <v>8.6648972414625529</v>
      </c>
      <c r="N1320" s="28">
        <f t="shared" si="323"/>
        <v>8664.8972414625532</v>
      </c>
      <c r="O1320" s="29" t="str">
        <f t="shared" si="324"/>
        <v>Braking</v>
      </c>
      <c r="P1320" s="36">
        <f t="shared" si="325"/>
        <v>8664.8972414625532</v>
      </c>
      <c r="Q1320" s="36">
        <f>SUM(P$8:P1320)</f>
        <v>5617964.5606858088</v>
      </c>
      <c r="R1320" s="36">
        <f t="shared" si="332"/>
        <v>8664.8972414625532</v>
      </c>
      <c r="S1320" s="36">
        <f>SUM(R$8:R1320)</f>
        <v>8893121.8341437764</v>
      </c>
      <c r="T1320" s="36">
        <f t="shared" si="333"/>
        <v>-3275157.2734579677</v>
      </c>
      <c r="U1320" s="17"/>
      <c r="V1320" s="24"/>
      <c r="BH1320">
        <f t="shared" si="326"/>
        <v>0</v>
      </c>
      <c r="BI1320">
        <f t="shared" si="327"/>
        <v>75.7</v>
      </c>
      <c r="BJ1320">
        <f t="shared" si="328"/>
        <v>21.027777777777779</v>
      </c>
    </row>
    <row r="1321" spans="2:62" x14ac:dyDescent="0.2">
      <c r="B1321" s="6" t="s">
        <v>27</v>
      </c>
      <c r="C1321" s="6">
        <v>1313</v>
      </c>
      <c r="D1321" s="6">
        <v>291</v>
      </c>
      <c r="E1321" s="2">
        <f t="shared" si="329"/>
        <v>20.972222222222221</v>
      </c>
      <c r="F1321" s="12">
        <v>75.5</v>
      </c>
      <c r="G1321" s="17">
        <f t="shared" si="334"/>
        <v>-6.9444444444444448E-2</v>
      </c>
      <c r="H1321" s="17">
        <f t="shared" si="335"/>
        <v>-0.25</v>
      </c>
      <c r="I1321" s="27">
        <f t="shared" si="320"/>
        <v>-101.04166666666667</v>
      </c>
      <c r="J1321" s="27">
        <f t="shared" si="321"/>
        <v>285.471</v>
      </c>
      <c r="K1321" s="27">
        <f t="shared" si="322"/>
        <v>186.23510650559413</v>
      </c>
      <c r="L1321" s="27">
        <f t="shared" si="330"/>
        <v>370.66443983892742</v>
      </c>
      <c r="M1321" s="31">
        <f t="shared" si="331"/>
        <v>7.7736570021775053</v>
      </c>
      <c r="N1321" s="28">
        <f t="shared" si="323"/>
        <v>7773.6570021775051</v>
      </c>
      <c r="O1321" s="29" t="str">
        <f t="shared" si="324"/>
        <v>Braking</v>
      </c>
      <c r="P1321" s="36">
        <f t="shared" si="325"/>
        <v>7773.6570021775051</v>
      </c>
      <c r="Q1321" s="36">
        <f>SUM(P$8:P1321)</f>
        <v>5625738.2176879859</v>
      </c>
      <c r="R1321" s="36">
        <f t="shared" si="332"/>
        <v>7773.6570021775051</v>
      </c>
      <c r="S1321" s="36">
        <f>SUM(R$8:R1321)</f>
        <v>8900895.4911459535</v>
      </c>
      <c r="T1321" s="36">
        <f t="shared" si="333"/>
        <v>-3275157.2734579677</v>
      </c>
      <c r="U1321" s="17"/>
      <c r="V1321" s="24"/>
      <c r="BH1321">
        <f t="shared" si="326"/>
        <v>0</v>
      </c>
      <c r="BI1321">
        <f t="shared" si="327"/>
        <v>75.5</v>
      </c>
      <c r="BJ1321">
        <f t="shared" si="328"/>
        <v>20.972222222222221</v>
      </c>
    </row>
    <row r="1322" spans="2:62" x14ac:dyDescent="0.2">
      <c r="B1322" s="6" t="s">
        <v>27</v>
      </c>
      <c r="C1322" s="6">
        <v>1314</v>
      </c>
      <c r="D1322" s="6">
        <v>292</v>
      </c>
      <c r="E1322" s="2">
        <f t="shared" si="329"/>
        <v>20.888888888888889</v>
      </c>
      <c r="F1322" s="12">
        <v>75.2</v>
      </c>
      <c r="G1322" s="17">
        <f t="shared" si="334"/>
        <v>-6.9444444444444448E-2</v>
      </c>
      <c r="H1322" s="17">
        <f t="shared" si="335"/>
        <v>-0.25</v>
      </c>
      <c r="I1322" s="27">
        <f t="shared" si="320"/>
        <v>-101.04166666666667</v>
      </c>
      <c r="J1322" s="27">
        <f t="shared" si="321"/>
        <v>285.471</v>
      </c>
      <c r="K1322" s="27">
        <f t="shared" si="322"/>
        <v>184.75803283950617</v>
      </c>
      <c r="L1322" s="27">
        <f t="shared" si="330"/>
        <v>369.18736617283952</v>
      </c>
      <c r="M1322" s="31">
        <f t="shared" si="331"/>
        <v>7.711913871165982</v>
      </c>
      <c r="N1322" s="28">
        <f t="shared" si="323"/>
        <v>7711.9138711659816</v>
      </c>
      <c r="O1322" s="29" t="str">
        <f t="shared" si="324"/>
        <v>Braking</v>
      </c>
      <c r="P1322" s="36">
        <f t="shared" si="325"/>
        <v>7711.9138711659816</v>
      </c>
      <c r="Q1322" s="36">
        <f>SUM(P$8:P1322)</f>
        <v>5633450.1315591522</v>
      </c>
      <c r="R1322" s="36">
        <f t="shared" si="332"/>
        <v>7711.9138711659816</v>
      </c>
      <c r="S1322" s="36">
        <f>SUM(R$8:R1322)</f>
        <v>8908607.4050171189</v>
      </c>
      <c r="T1322" s="36">
        <f t="shared" si="333"/>
        <v>-3275157.2734579667</v>
      </c>
      <c r="U1322" s="17"/>
      <c r="V1322" s="24"/>
      <c r="BH1322">
        <f t="shared" si="326"/>
        <v>0</v>
      </c>
      <c r="BI1322">
        <f t="shared" si="327"/>
        <v>75.2</v>
      </c>
      <c r="BJ1322">
        <f t="shared" si="328"/>
        <v>20.888888888888889</v>
      </c>
    </row>
    <row r="1323" spans="2:62" x14ac:dyDescent="0.2">
      <c r="B1323" s="6" t="s">
        <v>27</v>
      </c>
      <c r="C1323" s="6">
        <v>1315</v>
      </c>
      <c r="D1323" s="6">
        <v>293</v>
      </c>
      <c r="E1323" s="2">
        <f t="shared" si="329"/>
        <v>20.833333333333332</v>
      </c>
      <c r="F1323" s="12">
        <v>75</v>
      </c>
      <c r="G1323" s="17">
        <f t="shared" si="334"/>
        <v>-6.9444444444444448E-2</v>
      </c>
      <c r="H1323" s="17">
        <f t="shared" si="335"/>
        <v>-0.25</v>
      </c>
      <c r="I1323" s="27">
        <f t="shared" si="320"/>
        <v>-101.04166666666667</v>
      </c>
      <c r="J1323" s="27">
        <f t="shared" si="321"/>
        <v>285.471</v>
      </c>
      <c r="K1323" s="27">
        <f t="shared" si="322"/>
        <v>183.77658420138889</v>
      </c>
      <c r="L1323" s="27">
        <f t="shared" si="330"/>
        <v>368.20591753472223</v>
      </c>
      <c r="M1323" s="31">
        <f t="shared" si="331"/>
        <v>7.6709566153067126</v>
      </c>
      <c r="N1323" s="28">
        <f t="shared" si="323"/>
        <v>7670.9566153067126</v>
      </c>
      <c r="O1323" s="29" t="str">
        <f t="shared" si="324"/>
        <v>Braking</v>
      </c>
      <c r="P1323" s="36">
        <f t="shared" si="325"/>
        <v>7670.9566153067126</v>
      </c>
      <c r="Q1323" s="36">
        <f>SUM(P$8:P1323)</f>
        <v>5641121.0881744586</v>
      </c>
      <c r="R1323" s="36">
        <f t="shared" si="332"/>
        <v>7670.9566153067126</v>
      </c>
      <c r="S1323" s="36">
        <f>SUM(R$8:R1323)</f>
        <v>8916278.3616324253</v>
      </c>
      <c r="T1323" s="36">
        <f t="shared" si="333"/>
        <v>-3275157.2734579667</v>
      </c>
      <c r="U1323" s="17"/>
      <c r="V1323" s="24"/>
      <c r="BH1323">
        <f t="shared" si="326"/>
        <v>0</v>
      </c>
      <c r="BI1323">
        <f t="shared" si="327"/>
        <v>75</v>
      </c>
      <c r="BJ1323">
        <f t="shared" si="328"/>
        <v>20.833333333333332</v>
      </c>
    </row>
    <row r="1324" spans="2:62" x14ac:dyDescent="0.2">
      <c r="B1324" s="6" t="s">
        <v>27</v>
      </c>
      <c r="C1324" s="6">
        <v>1316</v>
      </c>
      <c r="D1324" s="6">
        <v>294</v>
      </c>
      <c r="E1324" s="2">
        <f t="shared" si="329"/>
        <v>20.75</v>
      </c>
      <c r="F1324" s="12">
        <v>74.7</v>
      </c>
      <c r="G1324" s="17">
        <f t="shared" si="334"/>
        <v>-0.12500000000000078</v>
      </c>
      <c r="H1324" s="17">
        <f t="shared" si="335"/>
        <v>-0.45000000000000284</v>
      </c>
      <c r="I1324" s="27">
        <f t="shared" si="320"/>
        <v>-181.87500000000114</v>
      </c>
      <c r="J1324" s="27">
        <f t="shared" si="321"/>
        <v>285.471</v>
      </c>
      <c r="K1324" s="27">
        <f t="shared" si="322"/>
        <v>182.30931195312502</v>
      </c>
      <c r="L1324" s="27">
        <f t="shared" si="330"/>
        <v>285.90531195312388</v>
      </c>
      <c r="M1324" s="31">
        <f t="shared" si="331"/>
        <v>5.9325352230273198</v>
      </c>
      <c r="N1324" s="28">
        <f t="shared" si="323"/>
        <v>5932.5352230273202</v>
      </c>
      <c r="O1324" s="29" t="str">
        <f t="shared" si="324"/>
        <v>Braking</v>
      </c>
      <c r="P1324" s="36">
        <f t="shared" si="325"/>
        <v>5932.5352230273202</v>
      </c>
      <c r="Q1324" s="36">
        <f>SUM(P$8:P1324)</f>
        <v>5647053.6233974863</v>
      </c>
      <c r="R1324" s="36">
        <f t="shared" si="332"/>
        <v>5932.5352230273202</v>
      </c>
      <c r="S1324" s="36">
        <f>SUM(R$8:R1324)</f>
        <v>8922210.896855453</v>
      </c>
      <c r="T1324" s="36">
        <f t="shared" si="333"/>
        <v>-3275157.2734579667</v>
      </c>
      <c r="U1324" s="17"/>
      <c r="V1324" s="24"/>
      <c r="BH1324">
        <f t="shared" si="326"/>
        <v>0</v>
      </c>
      <c r="BI1324">
        <f t="shared" si="327"/>
        <v>74.7</v>
      </c>
      <c r="BJ1324">
        <f t="shared" si="328"/>
        <v>20.75</v>
      </c>
    </row>
    <row r="1325" spans="2:62" x14ac:dyDescent="0.2">
      <c r="B1325" s="6" t="s">
        <v>27</v>
      </c>
      <c r="C1325" s="6">
        <v>1317</v>
      </c>
      <c r="D1325" s="6">
        <v>295</v>
      </c>
      <c r="E1325" s="2">
        <f t="shared" si="329"/>
        <v>20.583333333333332</v>
      </c>
      <c r="F1325" s="12">
        <v>74.099999999999994</v>
      </c>
      <c r="G1325" s="17">
        <f t="shared" si="334"/>
        <v>-0.1388888888888889</v>
      </c>
      <c r="H1325" s="17">
        <f t="shared" si="335"/>
        <v>-0.5</v>
      </c>
      <c r="I1325" s="27">
        <f t="shared" si="320"/>
        <v>-202.08333333333334</v>
      </c>
      <c r="J1325" s="27">
        <f t="shared" si="321"/>
        <v>285.471</v>
      </c>
      <c r="K1325" s="27">
        <f t="shared" si="322"/>
        <v>179.39241000868054</v>
      </c>
      <c r="L1325" s="27">
        <f t="shared" si="330"/>
        <v>262.78007667534723</v>
      </c>
      <c r="M1325" s="31">
        <f t="shared" si="331"/>
        <v>5.408889911567563</v>
      </c>
      <c r="N1325" s="28">
        <f t="shared" si="323"/>
        <v>5408.8899115675631</v>
      </c>
      <c r="O1325" s="29" t="str">
        <f t="shared" si="324"/>
        <v>Braking</v>
      </c>
      <c r="P1325" s="36">
        <f t="shared" si="325"/>
        <v>5408.8899115675631</v>
      </c>
      <c r="Q1325" s="36">
        <f>SUM(P$8:P1325)</f>
        <v>5652462.5133090541</v>
      </c>
      <c r="R1325" s="36">
        <f t="shared" si="332"/>
        <v>5408.8899115675631</v>
      </c>
      <c r="S1325" s="36">
        <f>SUM(R$8:R1325)</f>
        <v>8927619.7867670208</v>
      </c>
      <c r="T1325" s="36">
        <f t="shared" si="333"/>
        <v>-3275157.2734579667</v>
      </c>
      <c r="U1325" s="17"/>
      <c r="V1325" s="24"/>
      <c r="BH1325">
        <f t="shared" si="326"/>
        <v>0</v>
      </c>
      <c r="BI1325">
        <f t="shared" si="327"/>
        <v>74.099999999999994</v>
      </c>
      <c r="BJ1325">
        <f t="shared" si="328"/>
        <v>20.583333333333332</v>
      </c>
    </row>
    <row r="1326" spans="2:62" x14ac:dyDescent="0.2">
      <c r="B1326" s="6" t="s">
        <v>27</v>
      </c>
      <c r="C1326" s="6">
        <v>1318</v>
      </c>
      <c r="D1326" s="6">
        <v>296</v>
      </c>
      <c r="E1326" s="2">
        <f t="shared" si="329"/>
        <v>20.472222222222221</v>
      </c>
      <c r="F1326" s="12">
        <v>73.7</v>
      </c>
      <c r="G1326" s="17">
        <f t="shared" si="334"/>
        <v>-0.11111111111111072</v>
      </c>
      <c r="H1326" s="17">
        <f t="shared" si="335"/>
        <v>-0.39999999999999858</v>
      </c>
      <c r="I1326" s="27">
        <f t="shared" si="320"/>
        <v>-161.66666666666609</v>
      </c>
      <c r="J1326" s="27">
        <f t="shared" si="321"/>
        <v>285.471</v>
      </c>
      <c r="K1326" s="27">
        <f t="shared" si="322"/>
        <v>177.46087726948303</v>
      </c>
      <c r="L1326" s="27">
        <f t="shared" si="330"/>
        <v>301.26521060281698</v>
      </c>
      <c r="M1326" s="31">
        <f t="shared" si="331"/>
        <v>6.167568339285447</v>
      </c>
      <c r="N1326" s="28">
        <f t="shared" si="323"/>
        <v>6167.5683392854471</v>
      </c>
      <c r="O1326" s="29" t="str">
        <f t="shared" si="324"/>
        <v>Braking</v>
      </c>
      <c r="P1326" s="36">
        <f t="shared" si="325"/>
        <v>6167.5683392854471</v>
      </c>
      <c r="Q1326" s="36">
        <f>SUM(P$8:P1326)</f>
        <v>5658630.0816483395</v>
      </c>
      <c r="R1326" s="36">
        <f t="shared" si="332"/>
        <v>6167.5683392854471</v>
      </c>
      <c r="S1326" s="36">
        <f>SUM(R$8:R1326)</f>
        <v>8933787.3551063072</v>
      </c>
      <c r="T1326" s="36">
        <f t="shared" si="333"/>
        <v>-3275157.2734579677</v>
      </c>
      <c r="U1326" s="17"/>
      <c r="V1326" s="24"/>
      <c r="BH1326">
        <f t="shared" si="326"/>
        <v>0</v>
      </c>
      <c r="BI1326">
        <f t="shared" si="327"/>
        <v>73.7</v>
      </c>
      <c r="BJ1326">
        <f t="shared" si="328"/>
        <v>20.472222222222221</v>
      </c>
    </row>
    <row r="1327" spans="2:62" x14ac:dyDescent="0.2">
      <c r="B1327" s="6" t="s">
        <v>27</v>
      </c>
      <c r="C1327" s="6">
        <v>1319</v>
      </c>
      <c r="D1327" s="6">
        <v>297</v>
      </c>
      <c r="E1327" s="2">
        <f t="shared" si="329"/>
        <v>20.361111111111111</v>
      </c>
      <c r="F1327" s="12">
        <v>73.3</v>
      </c>
      <c r="G1327" s="17">
        <f t="shared" si="334"/>
        <v>-2.7777777777778172E-2</v>
      </c>
      <c r="H1327" s="17">
        <f t="shared" si="335"/>
        <v>-0.10000000000000142</v>
      </c>
      <c r="I1327" s="27">
        <f t="shared" si="320"/>
        <v>-40.41666666666724</v>
      </c>
      <c r="J1327" s="27">
        <f t="shared" si="321"/>
        <v>285.471</v>
      </c>
      <c r="K1327" s="27">
        <f t="shared" si="322"/>
        <v>175.53979937596452</v>
      </c>
      <c r="L1327" s="27">
        <f t="shared" si="330"/>
        <v>420.5941327092973</v>
      </c>
      <c r="M1327" s="31">
        <f t="shared" si="331"/>
        <v>8.5637638687754158</v>
      </c>
      <c r="N1327" s="28">
        <f t="shared" si="323"/>
        <v>8563.7638687754152</v>
      </c>
      <c r="O1327" s="29" t="str">
        <f t="shared" si="324"/>
        <v>Braking</v>
      </c>
      <c r="P1327" s="36">
        <f t="shared" si="325"/>
        <v>8563.7638687754152</v>
      </c>
      <c r="Q1327" s="36">
        <f>SUM(P$8:P1327)</f>
        <v>5667193.8455171147</v>
      </c>
      <c r="R1327" s="36">
        <f t="shared" si="332"/>
        <v>8563.7638687754152</v>
      </c>
      <c r="S1327" s="36">
        <f>SUM(R$8:R1327)</f>
        <v>8942351.1189750824</v>
      </c>
      <c r="T1327" s="36">
        <f t="shared" si="333"/>
        <v>-3275157.2734579677</v>
      </c>
      <c r="U1327" s="17"/>
      <c r="V1327" s="24"/>
      <c r="BH1327">
        <f t="shared" si="326"/>
        <v>0</v>
      </c>
      <c r="BI1327">
        <f t="shared" si="327"/>
        <v>73.3</v>
      </c>
      <c r="BJ1327">
        <f t="shared" si="328"/>
        <v>20.361111111111111</v>
      </c>
    </row>
    <row r="1328" spans="2:62" x14ac:dyDescent="0.2">
      <c r="B1328" s="6" t="s">
        <v>27</v>
      </c>
      <c r="C1328" s="6">
        <v>1320</v>
      </c>
      <c r="D1328" s="6">
        <v>298</v>
      </c>
      <c r="E1328" s="2">
        <f t="shared" si="329"/>
        <v>20.416666666666668</v>
      </c>
      <c r="F1328" s="12">
        <v>73.5</v>
      </c>
      <c r="G1328" s="17">
        <f t="shared" si="334"/>
        <v>9.7222222222222612E-2</v>
      </c>
      <c r="H1328" s="17">
        <f t="shared" si="335"/>
        <v>0.35000000000000142</v>
      </c>
      <c r="I1328" s="27">
        <f t="shared" si="320"/>
        <v>141.45833333333391</v>
      </c>
      <c r="J1328" s="27">
        <f t="shared" si="321"/>
        <v>285.471</v>
      </c>
      <c r="K1328" s="27">
        <f t="shared" si="322"/>
        <v>176.49903146701394</v>
      </c>
      <c r="L1328" s="27">
        <f t="shared" si="330"/>
        <v>603.42836480034782</v>
      </c>
      <c r="M1328" s="31">
        <f t="shared" si="331"/>
        <v>12.319995781340436</v>
      </c>
      <c r="N1328" s="28">
        <f t="shared" si="323"/>
        <v>0</v>
      </c>
      <c r="O1328" s="29" t="str">
        <f t="shared" si="324"/>
        <v>Not Braking</v>
      </c>
      <c r="P1328" s="36">
        <f t="shared" si="325"/>
        <v>12319.995781340436</v>
      </c>
      <c r="Q1328" s="36">
        <f>SUM(P$8:P1328)</f>
        <v>5679513.8412984554</v>
      </c>
      <c r="R1328" s="36">
        <f t="shared" si="332"/>
        <v>12319.995781340436</v>
      </c>
      <c r="S1328" s="36">
        <f>SUM(R$8:R1328)</f>
        <v>8954671.1147564221</v>
      </c>
      <c r="T1328" s="36">
        <f t="shared" si="333"/>
        <v>-3275157.2734579667</v>
      </c>
      <c r="U1328" s="17"/>
      <c r="V1328" s="24"/>
      <c r="BH1328">
        <f t="shared" si="326"/>
        <v>0</v>
      </c>
      <c r="BI1328">
        <f t="shared" si="327"/>
        <v>73.5</v>
      </c>
      <c r="BJ1328">
        <f t="shared" si="328"/>
        <v>20.416666666666668</v>
      </c>
    </row>
    <row r="1329" spans="2:62" x14ac:dyDescent="0.2">
      <c r="B1329" s="6" t="s">
        <v>27</v>
      </c>
      <c r="C1329" s="6">
        <v>1321</v>
      </c>
      <c r="D1329" s="6">
        <v>299</v>
      </c>
      <c r="E1329" s="2">
        <f t="shared" si="329"/>
        <v>20.555555555555557</v>
      </c>
      <c r="F1329" s="12">
        <v>74</v>
      </c>
      <c r="G1329" s="17">
        <f t="shared" si="334"/>
        <v>0.19444444444444522</v>
      </c>
      <c r="H1329" s="17">
        <f t="shared" si="335"/>
        <v>0.70000000000000284</v>
      </c>
      <c r="I1329" s="27">
        <f t="shared" si="320"/>
        <v>282.91666666666782</v>
      </c>
      <c r="J1329" s="27">
        <f t="shared" si="321"/>
        <v>285.471</v>
      </c>
      <c r="K1329" s="27">
        <f t="shared" si="322"/>
        <v>178.9085466820988</v>
      </c>
      <c r="L1329" s="27">
        <f t="shared" si="330"/>
        <v>747.29621334876663</v>
      </c>
      <c r="M1329" s="31">
        <f t="shared" si="331"/>
        <v>15.361088829946871</v>
      </c>
      <c r="N1329" s="28">
        <f t="shared" si="323"/>
        <v>0</v>
      </c>
      <c r="O1329" s="29" t="str">
        <f t="shared" si="324"/>
        <v>Not Braking</v>
      </c>
      <c r="P1329" s="36">
        <f t="shared" si="325"/>
        <v>15361.088829946872</v>
      </c>
      <c r="Q1329" s="36">
        <f>SUM(P$8:P1329)</f>
        <v>5694874.9301284021</v>
      </c>
      <c r="R1329" s="36">
        <f t="shared" si="332"/>
        <v>15361.088829946872</v>
      </c>
      <c r="S1329" s="36">
        <f>SUM(R$8:R1329)</f>
        <v>8970032.2035863698</v>
      </c>
      <c r="T1329" s="36">
        <f t="shared" si="333"/>
        <v>-3275157.2734579677</v>
      </c>
      <c r="U1329" s="17"/>
      <c r="V1329" s="24"/>
      <c r="BH1329">
        <f t="shared" si="326"/>
        <v>0</v>
      </c>
      <c r="BI1329">
        <f t="shared" si="327"/>
        <v>74</v>
      </c>
      <c r="BJ1329">
        <f t="shared" si="328"/>
        <v>20.555555555555554</v>
      </c>
    </row>
    <row r="1330" spans="2:62" x14ac:dyDescent="0.2">
      <c r="B1330" s="6" t="s">
        <v>27</v>
      </c>
      <c r="C1330" s="6">
        <v>1322</v>
      </c>
      <c r="D1330" s="6">
        <v>300</v>
      </c>
      <c r="E1330" s="2">
        <f t="shared" si="329"/>
        <v>20.805555555555557</v>
      </c>
      <c r="F1330" s="12">
        <v>74.900000000000006</v>
      </c>
      <c r="G1330" s="17">
        <f t="shared" si="334"/>
        <v>0.29166666666666585</v>
      </c>
      <c r="H1330" s="17">
        <f t="shared" si="335"/>
        <v>1.0499999999999972</v>
      </c>
      <c r="I1330" s="27">
        <f t="shared" si="320"/>
        <v>424.37499999999881</v>
      </c>
      <c r="J1330" s="27">
        <f t="shared" si="321"/>
        <v>285.471</v>
      </c>
      <c r="K1330" s="27">
        <f t="shared" si="322"/>
        <v>183.28684002411271</v>
      </c>
      <c r="L1330" s="27">
        <f t="shared" si="330"/>
        <v>893.1328400241116</v>
      </c>
      <c r="M1330" s="31">
        <f t="shared" si="331"/>
        <v>18.58212492161277</v>
      </c>
      <c r="N1330" s="28">
        <f t="shared" si="323"/>
        <v>0</v>
      </c>
      <c r="O1330" s="29" t="str">
        <f t="shared" si="324"/>
        <v>Not Braking</v>
      </c>
      <c r="P1330" s="36">
        <f t="shared" si="325"/>
        <v>18582.124921612769</v>
      </c>
      <c r="Q1330" s="36">
        <f>SUM(P$8:P1330)</f>
        <v>5713457.0550500145</v>
      </c>
      <c r="R1330" s="36">
        <f t="shared" si="332"/>
        <v>18582.124921612769</v>
      </c>
      <c r="S1330" s="36">
        <f>SUM(R$8:R1330)</f>
        <v>8988614.3285079822</v>
      </c>
      <c r="T1330" s="36">
        <f t="shared" si="333"/>
        <v>-3275157.2734579677</v>
      </c>
      <c r="U1330" s="17"/>
      <c r="V1330" s="24"/>
      <c r="BH1330">
        <f t="shared" si="326"/>
        <v>0</v>
      </c>
      <c r="BI1330">
        <f t="shared" si="327"/>
        <v>74.900000000000006</v>
      </c>
      <c r="BJ1330">
        <f t="shared" si="328"/>
        <v>20.805555555555557</v>
      </c>
    </row>
    <row r="1331" spans="2:62" x14ac:dyDescent="0.2">
      <c r="B1331" s="6" t="s">
        <v>27</v>
      </c>
      <c r="C1331" s="6">
        <v>1323</v>
      </c>
      <c r="D1331" s="6">
        <v>301</v>
      </c>
      <c r="E1331" s="2">
        <f t="shared" si="329"/>
        <v>21.138888888888889</v>
      </c>
      <c r="F1331" s="12">
        <v>76.099999999999994</v>
      </c>
      <c r="G1331" s="17">
        <f t="shared" si="334"/>
        <v>0.38888888888888851</v>
      </c>
      <c r="H1331" s="17">
        <f t="shared" si="335"/>
        <v>1.3999999999999986</v>
      </c>
      <c r="I1331" s="27">
        <f t="shared" si="320"/>
        <v>565.8333333333328</v>
      </c>
      <c r="J1331" s="27">
        <f t="shared" si="321"/>
        <v>285.471</v>
      </c>
      <c r="K1331" s="27">
        <f t="shared" si="322"/>
        <v>189.2068963898534</v>
      </c>
      <c r="L1331" s="27">
        <f t="shared" si="330"/>
        <v>1040.5112297231863</v>
      </c>
      <c r="M1331" s="31">
        <f t="shared" si="331"/>
        <v>21.995251272759575</v>
      </c>
      <c r="N1331" s="28">
        <f t="shared" si="323"/>
        <v>0</v>
      </c>
      <c r="O1331" s="29" t="str">
        <f t="shared" si="324"/>
        <v>Not Braking</v>
      </c>
      <c r="P1331" s="36">
        <f t="shared" si="325"/>
        <v>21995.251272759575</v>
      </c>
      <c r="Q1331" s="36">
        <f>SUM(P$8:P1331)</f>
        <v>5735452.3063227739</v>
      </c>
      <c r="R1331" s="36">
        <f t="shared" si="332"/>
        <v>21995.251272759575</v>
      </c>
      <c r="S1331" s="36">
        <f>SUM(R$8:R1331)</f>
        <v>9010609.5797807425</v>
      </c>
      <c r="T1331" s="36">
        <f t="shared" si="333"/>
        <v>-3275157.2734579686</v>
      </c>
      <c r="U1331" s="17"/>
      <c r="V1331" s="24"/>
      <c r="BH1331">
        <f t="shared" si="326"/>
        <v>0</v>
      </c>
      <c r="BI1331">
        <f t="shared" si="327"/>
        <v>76.099999999999994</v>
      </c>
      <c r="BJ1331">
        <f t="shared" si="328"/>
        <v>21.138888888888886</v>
      </c>
    </row>
    <row r="1332" spans="2:62" x14ac:dyDescent="0.2">
      <c r="B1332" s="6" t="s">
        <v>27</v>
      </c>
      <c r="C1332" s="6">
        <v>1324</v>
      </c>
      <c r="D1332" s="6">
        <v>302</v>
      </c>
      <c r="E1332" s="2">
        <f t="shared" si="329"/>
        <v>21.583333333333332</v>
      </c>
      <c r="F1332" s="12">
        <v>77.7</v>
      </c>
      <c r="G1332" s="17">
        <f t="shared" si="334"/>
        <v>0.43055555555555675</v>
      </c>
      <c r="H1332" s="17">
        <f t="shared" si="335"/>
        <v>1.5500000000000043</v>
      </c>
      <c r="I1332" s="27">
        <f t="shared" si="320"/>
        <v>626.45833333333508</v>
      </c>
      <c r="J1332" s="27">
        <f t="shared" si="321"/>
        <v>285.471</v>
      </c>
      <c r="K1332" s="27">
        <f t="shared" si="322"/>
        <v>197.24667271701387</v>
      </c>
      <c r="L1332" s="27">
        <f t="shared" si="330"/>
        <v>1109.1760060503489</v>
      </c>
      <c r="M1332" s="31">
        <f t="shared" si="331"/>
        <v>23.939715463920027</v>
      </c>
      <c r="N1332" s="28">
        <f t="shared" si="323"/>
        <v>0</v>
      </c>
      <c r="O1332" s="29" t="str">
        <f t="shared" si="324"/>
        <v>Not Braking</v>
      </c>
      <c r="P1332" s="36">
        <f t="shared" si="325"/>
        <v>23939.715463920027</v>
      </c>
      <c r="Q1332" s="36">
        <f>SUM(P$8:P1332)</f>
        <v>5759392.0217866935</v>
      </c>
      <c r="R1332" s="36">
        <f t="shared" si="332"/>
        <v>23939.715463920027</v>
      </c>
      <c r="S1332" s="36">
        <f>SUM(R$8:R1332)</f>
        <v>9034549.2952446621</v>
      </c>
      <c r="T1332" s="36">
        <f t="shared" si="333"/>
        <v>-3275157.2734579686</v>
      </c>
      <c r="U1332" s="17"/>
      <c r="V1332" s="24"/>
      <c r="BH1332">
        <f t="shared" si="326"/>
        <v>0</v>
      </c>
      <c r="BI1332">
        <f t="shared" si="327"/>
        <v>77.7</v>
      </c>
      <c r="BJ1332">
        <f t="shared" si="328"/>
        <v>21.583333333333332</v>
      </c>
    </row>
    <row r="1333" spans="2:62" x14ac:dyDescent="0.2">
      <c r="B1333" s="6" t="s">
        <v>27</v>
      </c>
      <c r="C1333" s="6">
        <v>1325</v>
      </c>
      <c r="D1333" s="6">
        <v>303</v>
      </c>
      <c r="E1333" s="2">
        <f t="shared" si="329"/>
        <v>22</v>
      </c>
      <c r="F1333" s="12">
        <v>79.2</v>
      </c>
      <c r="G1333" s="17">
        <f t="shared" si="334"/>
        <v>0.36111111111111033</v>
      </c>
      <c r="H1333" s="17">
        <f t="shared" si="335"/>
        <v>1.2999999999999972</v>
      </c>
      <c r="I1333" s="27">
        <f t="shared" si="320"/>
        <v>525.41666666666549</v>
      </c>
      <c r="J1333" s="27">
        <f t="shared" si="321"/>
        <v>285.471</v>
      </c>
      <c r="K1333" s="27">
        <f t="shared" si="322"/>
        <v>204.93588500000001</v>
      </c>
      <c r="L1333" s="27">
        <f t="shared" si="330"/>
        <v>1015.8235516666655</v>
      </c>
      <c r="M1333" s="31">
        <f t="shared" si="331"/>
        <v>22.348118136666642</v>
      </c>
      <c r="N1333" s="28">
        <f t="shared" si="323"/>
        <v>0</v>
      </c>
      <c r="O1333" s="29" t="str">
        <f t="shared" si="324"/>
        <v>Not Braking</v>
      </c>
      <c r="P1333" s="36">
        <f t="shared" si="325"/>
        <v>22348.118136666642</v>
      </c>
      <c r="Q1333" s="36">
        <f>SUM(P$8:P1333)</f>
        <v>5781740.1399233602</v>
      </c>
      <c r="R1333" s="36">
        <f t="shared" si="332"/>
        <v>22348.118136666642</v>
      </c>
      <c r="S1333" s="36">
        <f>SUM(R$8:R1333)</f>
        <v>9056897.4133813288</v>
      </c>
      <c r="T1333" s="36">
        <f t="shared" si="333"/>
        <v>-3275157.2734579686</v>
      </c>
      <c r="U1333" s="17"/>
      <c r="V1333" s="24"/>
      <c r="BH1333">
        <f t="shared" si="326"/>
        <v>0</v>
      </c>
      <c r="BI1333">
        <f t="shared" si="327"/>
        <v>79.2</v>
      </c>
      <c r="BJ1333">
        <f t="shared" si="328"/>
        <v>22</v>
      </c>
    </row>
    <row r="1334" spans="2:62" x14ac:dyDescent="0.2">
      <c r="B1334" s="6" t="s">
        <v>27</v>
      </c>
      <c r="C1334" s="6">
        <v>1326</v>
      </c>
      <c r="D1334" s="6">
        <v>304</v>
      </c>
      <c r="E1334" s="2">
        <f t="shared" si="329"/>
        <v>22.305555555555557</v>
      </c>
      <c r="F1334" s="12">
        <v>80.3</v>
      </c>
      <c r="G1334" s="17">
        <f t="shared" si="334"/>
        <v>0.22222222222222143</v>
      </c>
      <c r="H1334" s="17">
        <f t="shared" si="335"/>
        <v>0.79999999999999716</v>
      </c>
      <c r="I1334" s="27">
        <f t="shared" si="320"/>
        <v>323.33333333333218</v>
      </c>
      <c r="J1334" s="27">
        <f t="shared" si="321"/>
        <v>285.471</v>
      </c>
      <c r="K1334" s="27">
        <f t="shared" si="322"/>
        <v>210.66808085744603</v>
      </c>
      <c r="L1334" s="27">
        <f t="shared" si="330"/>
        <v>819.47241419077818</v>
      </c>
      <c r="M1334" s="31">
        <f t="shared" si="331"/>
        <v>18.278787460977636</v>
      </c>
      <c r="N1334" s="28">
        <f t="shared" si="323"/>
        <v>0</v>
      </c>
      <c r="O1334" s="29" t="str">
        <f t="shared" si="324"/>
        <v>Not Braking</v>
      </c>
      <c r="P1334" s="36">
        <f t="shared" si="325"/>
        <v>18278.787460977637</v>
      </c>
      <c r="Q1334" s="36">
        <f>SUM(P$8:P1334)</f>
        <v>5800018.9273843374</v>
      </c>
      <c r="R1334" s="36">
        <f t="shared" si="332"/>
        <v>18278.787460977637</v>
      </c>
      <c r="S1334" s="36">
        <f>SUM(R$8:R1334)</f>
        <v>9075176.200842306</v>
      </c>
      <c r="T1334" s="36">
        <f t="shared" si="333"/>
        <v>-3275157.2734579686</v>
      </c>
      <c r="U1334" s="17"/>
      <c r="V1334" s="24"/>
      <c r="BH1334">
        <f t="shared" si="326"/>
        <v>0</v>
      </c>
      <c r="BI1334">
        <f t="shared" si="327"/>
        <v>80.3</v>
      </c>
      <c r="BJ1334">
        <f t="shared" si="328"/>
        <v>22.305555555555554</v>
      </c>
    </row>
    <row r="1335" spans="2:62" x14ac:dyDescent="0.2">
      <c r="B1335" s="6" t="s">
        <v>27</v>
      </c>
      <c r="C1335" s="6">
        <v>1327</v>
      </c>
      <c r="D1335" s="6">
        <v>305</v>
      </c>
      <c r="E1335" s="2">
        <f t="shared" si="329"/>
        <v>22.444444444444443</v>
      </c>
      <c r="F1335" s="12">
        <v>80.8</v>
      </c>
      <c r="G1335" s="17">
        <f t="shared" si="334"/>
        <v>9.7222222222222612E-2</v>
      </c>
      <c r="H1335" s="17">
        <f t="shared" si="335"/>
        <v>0.35000000000000142</v>
      </c>
      <c r="I1335" s="27">
        <f t="shared" si="320"/>
        <v>141.45833333333391</v>
      </c>
      <c r="J1335" s="27">
        <f t="shared" si="321"/>
        <v>285.471</v>
      </c>
      <c r="K1335" s="27">
        <f t="shared" si="322"/>
        <v>213.29976154320985</v>
      </c>
      <c r="L1335" s="27">
        <f t="shared" si="330"/>
        <v>640.22909487654374</v>
      </c>
      <c r="M1335" s="31">
        <f t="shared" si="331"/>
        <v>14.369586351673536</v>
      </c>
      <c r="N1335" s="28">
        <f t="shared" si="323"/>
        <v>0</v>
      </c>
      <c r="O1335" s="29" t="str">
        <f t="shared" si="324"/>
        <v>Not Braking</v>
      </c>
      <c r="P1335" s="36">
        <f t="shared" si="325"/>
        <v>14369.586351673537</v>
      </c>
      <c r="Q1335" s="36">
        <f>SUM(P$8:P1335)</f>
        <v>5814388.5137360105</v>
      </c>
      <c r="R1335" s="36">
        <f t="shared" si="332"/>
        <v>14369.586351673537</v>
      </c>
      <c r="S1335" s="36">
        <f>SUM(R$8:R1335)</f>
        <v>9089545.7871939801</v>
      </c>
      <c r="T1335" s="36">
        <f t="shared" si="333"/>
        <v>-3275157.2734579695</v>
      </c>
      <c r="U1335" s="17"/>
      <c r="V1335" s="24"/>
      <c r="BH1335">
        <f t="shared" si="326"/>
        <v>0</v>
      </c>
      <c r="BI1335">
        <f t="shared" si="327"/>
        <v>80.8</v>
      </c>
      <c r="BJ1335">
        <f t="shared" si="328"/>
        <v>22.444444444444443</v>
      </c>
    </row>
    <row r="1336" spans="2:62" x14ac:dyDescent="0.2">
      <c r="B1336" s="6" t="s">
        <v>27</v>
      </c>
      <c r="C1336" s="6">
        <v>1328</v>
      </c>
      <c r="D1336" s="6">
        <v>306</v>
      </c>
      <c r="E1336" s="2">
        <f t="shared" si="329"/>
        <v>22.5</v>
      </c>
      <c r="F1336" s="12">
        <v>81</v>
      </c>
      <c r="G1336" s="17">
        <f t="shared" si="334"/>
        <v>2.7777777777778172E-2</v>
      </c>
      <c r="H1336" s="17">
        <f t="shared" si="335"/>
        <v>0.10000000000000142</v>
      </c>
      <c r="I1336" s="27">
        <f t="shared" si="320"/>
        <v>40.41666666666724</v>
      </c>
      <c r="J1336" s="27">
        <f t="shared" si="321"/>
        <v>285.471</v>
      </c>
      <c r="K1336" s="27">
        <f t="shared" si="322"/>
        <v>214.3570078125</v>
      </c>
      <c r="L1336" s="27">
        <f t="shared" si="330"/>
        <v>540.2446744791672</v>
      </c>
      <c r="M1336" s="31">
        <f t="shared" si="331"/>
        <v>12.155505175781261</v>
      </c>
      <c r="N1336" s="28">
        <f t="shared" si="323"/>
        <v>0</v>
      </c>
      <c r="O1336" s="29" t="str">
        <f t="shared" si="324"/>
        <v>Not Braking</v>
      </c>
      <c r="P1336" s="36">
        <f t="shared" si="325"/>
        <v>12155.505175781262</v>
      </c>
      <c r="Q1336" s="36">
        <f>SUM(P$8:P1336)</f>
        <v>5826544.018911792</v>
      </c>
      <c r="R1336" s="36">
        <f t="shared" si="332"/>
        <v>12155.505175781262</v>
      </c>
      <c r="S1336" s="36">
        <f>SUM(R$8:R1336)</f>
        <v>9101701.2923697606</v>
      </c>
      <c r="T1336" s="36">
        <f t="shared" si="333"/>
        <v>-3275157.2734579686</v>
      </c>
      <c r="U1336" s="17"/>
      <c r="V1336" s="24"/>
      <c r="BH1336">
        <f t="shared" si="326"/>
        <v>0</v>
      </c>
      <c r="BI1336">
        <f t="shared" si="327"/>
        <v>81</v>
      </c>
      <c r="BJ1336">
        <f t="shared" si="328"/>
        <v>22.5</v>
      </c>
    </row>
    <row r="1337" spans="2:62" x14ac:dyDescent="0.2">
      <c r="B1337" s="6" t="s">
        <v>27</v>
      </c>
      <c r="C1337" s="6">
        <v>1329</v>
      </c>
      <c r="D1337" s="6">
        <v>307</v>
      </c>
      <c r="E1337" s="2">
        <f t="shared" si="329"/>
        <v>22.5</v>
      </c>
      <c r="F1337" s="12">
        <v>81</v>
      </c>
      <c r="G1337" s="17">
        <f t="shared" si="334"/>
        <v>0</v>
      </c>
      <c r="H1337" s="17">
        <f t="shared" si="335"/>
        <v>0</v>
      </c>
      <c r="I1337" s="27">
        <f t="shared" si="320"/>
        <v>0</v>
      </c>
      <c r="J1337" s="27">
        <f t="shared" si="321"/>
        <v>285.471</v>
      </c>
      <c r="K1337" s="27">
        <f t="shared" si="322"/>
        <v>214.3570078125</v>
      </c>
      <c r="L1337" s="27">
        <f t="shared" si="330"/>
        <v>499.8280078125</v>
      </c>
      <c r="M1337" s="31">
        <f t="shared" si="331"/>
        <v>11.24613017578125</v>
      </c>
      <c r="N1337" s="28">
        <f t="shared" si="323"/>
        <v>0</v>
      </c>
      <c r="O1337" s="29" t="str">
        <f t="shared" si="324"/>
        <v>Not Braking</v>
      </c>
      <c r="P1337" s="36">
        <f t="shared" si="325"/>
        <v>11246.130175781251</v>
      </c>
      <c r="Q1337" s="36">
        <f>SUM(P$8:P1337)</f>
        <v>5837790.1490875734</v>
      </c>
      <c r="R1337" s="36">
        <f t="shared" si="332"/>
        <v>11246.130175781251</v>
      </c>
      <c r="S1337" s="36">
        <f>SUM(R$8:R1337)</f>
        <v>9112947.4225455411</v>
      </c>
      <c r="T1337" s="36">
        <f t="shared" si="333"/>
        <v>-3275157.2734579677</v>
      </c>
      <c r="U1337" s="17"/>
      <c r="V1337" s="24"/>
      <c r="BH1337">
        <f t="shared" si="326"/>
        <v>0</v>
      </c>
      <c r="BI1337">
        <f t="shared" si="327"/>
        <v>81</v>
      </c>
      <c r="BJ1337">
        <f t="shared" si="328"/>
        <v>22.5</v>
      </c>
    </row>
    <row r="1338" spans="2:62" x14ac:dyDescent="0.2">
      <c r="B1338" s="6" t="s">
        <v>27</v>
      </c>
      <c r="C1338" s="6">
        <v>1330</v>
      </c>
      <c r="D1338" s="6">
        <v>308</v>
      </c>
      <c r="E1338" s="2">
        <f t="shared" si="329"/>
        <v>22.5</v>
      </c>
      <c r="F1338" s="12">
        <v>81</v>
      </c>
      <c r="G1338" s="17">
        <f t="shared" si="334"/>
        <v>0</v>
      </c>
      <c r="H1338" s="17">
        <f t="shared" si="335"/>
        <v>0</v>
      </c>
      <c r="I1338" s="27">
        <f t="shared" si="320"/>
        <v>0</v>
      </c>
      <c r="J1338" s="27">
        <f t="shared" si="321"/>
        <v>285.471</v>
      </c>
      <c r="K1338" s="27">
        <f t="shared" si="322"/>
        <v>214.3570078125</v>
      </c>
      <c r="L1338" s="27">
        <f t="shared" si="330"/>
        <v>499.8280078125</v>
      </c>
      <c r="M1338" s="31">
        <f t="shared" si="331"/>
        <v>11.24613017578125</v>
      </c>
      <c r="N1338" s="28">
        <f t="shared" si="323"/>
        <v>0</v>
      </c>
      <c r="O1338" s="29" t="str">
        <f t="shared" si="324"/>
        <v>Not Braking</v>
      </c>
      <c r="P1338" s="36">
        <f t="shared" si="325"/>
        <v>11246.130175781251</v>
      </c>
      <c r="Q1338" s="36">
        <f>SUM(P$8:P1338)</f>
        <v>5849036.2792633548</v>
      </c>
      <c r="R1338" s="36">
        <f t="shared" si="332"/>
        <v>11246.130175781251</v>
      </c>
      <c r="S1338" s="36">
        <f>SUM(R$8:R1338)</f>
        <v>9124193.5527213216</v>
      </c>
      <c r="T1338" s="36">
        <f t="shared" si="333"/>
        <v>-3275157.2734579667</v>
      </c>
      <c r="U1338" s="17"/>
      <c r="V1338" s="24"/>
      <c r="BH1338">
        <f t="shared" si="326"/>
        <v>0</v>
      </c>
      <c r="BI1338">
        <f t="shared" si="327"/>
        <v>81</v>
      </c>
      <c r="BJ1338">
        <f t="shared" si="328"/>
        <v>22.5</v>
      </c>
    </row>
    <row r="1339" spans="2:62" x14ac:dyDescent="0.2">
      <c r="B1339" s="6" t="s">
        <v>27</v>
      </c>
      <c r="C1339" s="6">
        <v>1331</v>
      </c>
      <c r="D1339" s="6">
        <v>309</v>
      </c>
      <c r="E1339" s="2">
        <f t="shared" si="329"/>
        <v>22.5</v>
      </c>
      <c r="F1339" s="12">
        <v>81</v>
      </c>
      <c r="G1339" s="17">
        <f t="shared" si="334"/>
        <v>0</v>
      </c>
      <c r="H1339" s="17">
        <f t="shared" si="335"/>
        <v>0</v>
      </c>
      <c r="I1339" s="27">
        <f t="shared" si="320"/>
        <v>0</v>
      </c>
      <c r="J1339" s="27">
        <f t="shared" si="321"/>
        <v>285.471</v>
      </c>
      <c r="K1339" s="27">
        <f t="shared" si="322"/>
        <v>214.3570078125</v>
      </c>
      <c r="L1339" s="27">
        <f t="shared" si="330"/>
        <v>499.8280078125</v>
      </c>
      <c r="M1339" s="31">
        <f t="shared" si="331"/>
        <v>11.24613017578125</v>
      </c>
      <c r="N1339" s="28">
        <f t="shared" si="323"/>
        <v>0</v>
      </c>
      <c r="O1339" s="29" t="str">
        <f t="shared" si="324"/>
        <v>Not Braking</v>
      </c>
      <c r="P1339" s="36">
        <f t="shared" si="325"/>
        <v>11246.130175781251</v>
      </c>
      <c r="Q1339" s="36">
        <f>SUM(P$8:P1339)</f>
        <v>5860282.4094391363</v>
      </c>
      <c r="R1339" s="36">
        <f t="shared" si="332"/>
        <v>11246.130175781251</v>
      </c>
      <c r="S1339" s="36">
        <f>SUM(R$8:R1339)</f>
        <v>9135439.6828971021</v>
      </c>
      <c r="T1339" s="36">
        <f t="shared" si="333"/>
        <v>-3275157.2734579658</v>
      </c>
      <c r="U1339" s="17"/>
      <c r="V1339" s="24"/>
      <c r="BH1339">
        <f t="shared" si="326"/>
        <v>0</v>
      </c>
      <c r="BI1339">
        <f t="shared" si="327"/>
        <v>81</v>
      </c>
      <c r="BJ1339">
        <f t="shared" si="328"/>
        <v>22.5</v>
      </c>
    </row>
    <row r="1340" spans="2:62" x14ac:dyDescent="0.2">
      <c r="B1340" s="6" t="s">
        <v>27</v>
      </c>
      <c r="C1340" s="6">
        <v>1332</v>
      </c>
      <c r="D1340" s="6">
        <v>310</v>
      </c>
      <c r="E1340" s="2">
        <f t="shared" si="329"/>
        <v>22.5</v>
      </c>
      <c r="F1340" s="12">
        <v>81</v>
      </c>
      <c r="G1340" s="17">
        <f t="shared" si="334"/>
        <v>-1.3888888888888099E-2</v>
      </c>
      <c r="H1340" s="17">
        <f t="shared" si="335"/>
        <v>-4.9999999999997158E-2</v>
      </c>
      <c r="I1340" s="27">
        <f t="shared" si="320"/>
        <v>-20.208333333332185</v>
      </c>
      <c r="J1340" s="27">
        <f t="shared" si="321"/>
        <v>285.471</v>
      </c>
      <c r="K1340" s="27">
        <f t="shared" si="322"/>
        <v>214.3570078125</v>
      </c>
      <c r="L1340" s="27">
        <f t="shared" si="330"/>
        <v>479.61967447916783</v>
      </c>
      <c r="M1340" s="31">
        <f t="shared" si="331"/>
        <v>10.791442675781276</v>
      </c>
      <c r="N1340" s="28">
        <f t="shared" si="323"/>
        <v>10791.442675781276</v>
      </c>
      <c r="O1340" s="29" t="str">
        <f t="shared" si="324"/>
        <v>Braking</v>
      </c>
      <c r="P1340" s="36">
        <f t="shared" si="325"/>
        <v>10791.442675781276</v>
      </c>
      <c r="Q1340" s="36">
        <f>SUM(P$8:P1340)</f>
        <v>5871073.8521149177</v>
      </c>
      <c r="R1340" s="36">
        <f t="shared" si="332"/>
        <v>10791.442675781276</v>
      </c>
      <c r="S1340" s="36">
        <f>SUM(R$8:R1340)</f>
        <v>9146231.1255728826</v>
      </c>
      <c r="T1340" s="36">
        <f t="shared" si="333"/>
        <v>-3275157.2734579649</v>
      </c>
      <c r="U1340" s="17"/>
      <c r="V1340" s="24"/>
      <c r="BH1340">
        <f t="shared" si="326"/>
        <v>0</v>
      </c>
      <c r="BI1340">
        <f t="shared" si="327"/>
        <v>81</v>
      </c>
      <c r="BJ1340">
        <f t="shared" si="328"/>
        <v>22.5</v>
      </c>
    </row>
    <row r="1341" spans="2:62" x14ac:dyDescent="0.2">
      <c r="B1341" s="6" t="s">
        <v>27</v>
      </c>
      <c r="C1341" s="6">
        <v>1333</v>
      </c>
      <c r="D1341" s="6">
        <v>311</v>
      </c>
      <c r="E1341" s="2">
        <f t="shared" si="329"/>
        <v>22.472222222222221</v>
      </c>
      <c r="F1341" s="12">
        <v>80.900000000000006</v>
      </c>
      <c r="G1341" s="17">
        <f t="shared" si="334"/>
        <v>-5.5555555555556344E-2</v>
      </c>
      <c r="H1341" s="17">
        <f t="shared" si="335"/>
        <v>-0.20000000000000284</v>
      </c>
      <c r="I1341" s="27">
        <f t="shared" si="320"/>
        <v>-80.83333333333448</v>
      </c>
      <c r="J1341" s="27">
        <f t="shared" si="321"/>
        <v>285.471</v>
      </c>
      <c r="K1341" s="27">
        <f t="shared" si="322"/>
        <v>213.82805796392745</v>
      </c>
      <c r="L1341" s="27">
        <f t="shared" si="330"/>
        <v>418.46572463059294</v>
      </c>
      <c r="M1341" s="31">
        <f t="shared" si="331"/>
        <v>9.4038547562819357</v>
      </c>
      <c r="N1341" s="28">
        <f t="shared" si="323"/>
        <v>9403.8547562819349</v>
      </c>
      <c r="O1341" s="29" t="str">
        <f t="shared" si="324"/>
        <v>Braking</v>
      </c>
      <c r="P1341" s="36">
        <f t="shared" si="325"/>
        <v>9403.8547562819349</v>
      </c>
      <c r="Q1341" s="36">
        <f>SUM(P$8:P1341)</f>
        <v>5880477.7068711994</v>
      </c>
      <c r="R1341" s="36">
        <f t="shared" si="332"/>
        <v>9403.8547562819349</v>
      </c>
      <c r="S1341" s="36">
        <f>SUM(R$8:R1341)</f>
        <v>9155634.9803291652</v>
      </c>
      <c r="T1341" s="36">
        <f t="shared" si="333"/>
        <v>-3275157.2734579658</v>
      </c>
      <c r="U1341" s="17"/>
      <c r="V1341" s="24"/>
      <c r="BH1341">
        <f t="shared" si="326"/>
        <v>0</v>
      </c>
      <c r="BI1341">
        <f t="shared" si="327"/>
        <v>80.900000000000006</v>
      </c>
      <c r="BJ1341">
        <f t="shared" si="328"/>
        <v>22.472222222222225</v>
      </c>
    </row>
    <row r="1342" spans="2:62" x14ac:dyDescent="0.2">
      <c r="B1342" s="6" t="s">
        <v>27</v>
      </c>
      <c r="C1342" s="6">
        <v>1334</v>
      </c>
      <c r="D1342" s="6">
        <v>312</v>
      </c>
      <c r="E1342" s="2">
        <f t="shared" si="329"/>
        <v>22.388888888888889</v>
      </c>
      <c r="F1342" s="12">
        <v>80.599999999999994</v>
      </c>
      <c r="G1342" s="17">
        <f t="shared" si="334"/>
        <v>-8.3333333333334522E-2</v>
      </c>
      <c r="H1342" s="17">
        <f t="shared" si="335"/>
        <v>-0.30000000000000426</v>
      </c>
      <c r="I1342" s="27">
        <f t="shared" si="320"/>
        <v>-121.25000000000173</v>
      </c>
      <c r="J1342" s="27">
        <f t="shared" si="321"/>
        <v>285.471</v>
      </c>
      <c r="K1342" s="27">
        <f t="shared" si="322"/>
        <v>212.24512898533953</v>
      </c>
      <c r="L1342" s="27">
        <f t="shared" si="330"/>
        <v>376.46612898533783</v>
      </c>
      <c r="M1342" s="31">
        <f t="shared" si="331"/>
        <v>8.4286583322828417</v>
      </c>
      <c r="N1342" s="28">
        <f t="shared" si="323"/>
        <v>8428.658332282841</v>
      </c>
      <c r="O1342" s="29" t="str">
        <f t="shared" si="324"/>
        <v>Braking</v>
      </c>
      <c r="P1342" s="36">
        <f t="shared" si="325"/>
        <v>8428.658332282841</v>
      </c>
      <c r="Q1342" s="36">
        <f>SUM(P$8:P1342)</f>
        <v>5888906.3652034821</v>
      </c>
      <c r="R1342" s="36">
        <f t="shared" si="332"/>
        <v>8428.658332282841</v>
      </c>
      <c r="S1342" s="36">
        <f>SUM(R$8:R1342)</f>
        <v>9164063.6386614479</v>
      </c>
      <c r="T1342" s="36">
        <f t="shared" si="333"/>
        <v>-3275157.2734579658</v>
      </c>
      <c r="U1342" s="17"/>
      <c r="V1342" s="24"/>
      <c r="BH1342">
        <f t="shared" si="326"/>
        <v>0</v>
      </c>
      <c r="BI1342">
        <f t="shared" si="327"/>
        <v>80.599999999999994</v>
      </c>
      <c r="BJ1342">
        <f t="shared" si="328"/>
        <v>22.388888888888886</v>
      </c>
    </row>
    <row r="1343" spans="2:62" x14ac:dyDescent="0.2">
      <c r="B1343" s="6" t="s">
        <v>27</v>
      </c>
      <c r="C1343" s="6">
        <v>1335</v>
      </c>
      <c r="D1343" s="6">
        <v>313</v>
      </c>
      <c r="E1343" s="2">
        <f t="shared" si="329"/>
        <v>22.305555555555557</v>
      </c>
      <c r="F1343" s="12">
        <v>80.3</v>
      </c>
      <c r="G1343" s="17">
        <f t="shared" si="334"/>
        <v>-8.3333333333332538E-2</v>
      </c>
      <c r="H1343" s="17">
        <f t="shared" si="335"/>
        <v>-0.29999999999999716</v>
      </c>
      <c r="I1343" s="27">
        <f t="shared" si="320"/>
        <v>-121.24999999999885</v>
      </c>
      <c r="J1343" s="27">
        <f t="shared" si="321"/>
        <v>285.471</v>
      </c>
      <c r="K1343" s="27">
        <f t="shared" si="322"/>
        <v>210.66808085744603</v>
      </c>
      <c r="L1343" s="27">
        <f t="shared" si="330"/>
        <v>374.8890808574472</v>
      </c>
      <c r="M1343" s="31">
        <f t="shared" si="331"/>
        <v>8.3621092202369471</v>
      </c>
      <c r="N1343" s="28">
        <f t="shared" si="323"/>
        <v>8362.1092202369473</v>
      </c>
      <c r="O1343" s="29" t="str">
        <f t="shared" si="324"/>
        <v>Braking</v>
      </c>
      <c r="P1343" s="36">
        <f t="shared" si="325"/>
        <v>8362.1092202369473</v>
      </c>
      <c r="Q1343" s="36">
        <f>SUM(P$8:P1343)</f>
        <v>5897268.4744237186</v>
      </c>
      <c r="R1343" s="36">
        <f t="shared" si="332"/>
        <v>8362.1092202369473</v>
      </c>
      <c r="S1343" s="36">
        <f>SUM(R$8:R1343)</f>
        <v>9172425.7478816845</v>
      </c>
      <c r="T1343" s="36">
        <f t="shared" si="333"/>
        <v>-3275157.2734579658</v>
      </c>
      <c r="U1343" s="17"/>
      <c r="V1343" s="24"/>
      <c r="BH1343">
        <f t="shared" si="326"/>
        <v>0</v>
      </c>
      <c r="BI1343">
        <f t="shared" si="327"/>
        <v>80.3</v>
      </c>
      <c r="BJ1343">
        <f t="shared" si="328"/>
        <v>22.305555555555554</v>
      </c>
    </row>
    <row r="1344" spans="2:62" x14ac:dyDescent="0.2">
      <c r="B1344" s="6" t="s">
        <v>27</v>
      </c>
      <c r="C1344" s="6">
        <v>1336</v>
      </c>
      <c r="D1344" s="6">
        <v>314</v>
      </c>
      <c r="E1344" s="2">
        <f t="shared" si="329"/>
        <v>22.222222222222221</v>
      </c>
      <c r="F1344" s="12">
        <v>80</v>
      </c>
      <c r="G1344" s="17">
        <f t="shared" si="334"/>
        <v>-5.5555555555554373E-2</v>
      </c>
      <c r="H1344" s="17">
        <f t="shared" si="335"/>
        <v>-0.19999999999999574</v>
      </c>
      <c r="I1344" s="27">
        <f t="shared" si="320"/>
        <v>-80.833333333331609</v>
      </c>
      <c r="J1344" s="27">
        <f t="shared" si="321"/>
        <v>285.471</v>
      </c>
      <c r="K1344" s="27">
        <f t="shared" si="322"/>
        <v>209.09691358024691</v>
      </c>
      <c r="L1344" s="27">
        <f t="shared" si="330"/>
        <v>413.7345802469153</v>
      </c>
      <c r="M1344" s="31">
        <f t="shared" si="331"/>
        <v>9.1941017832647844</v>
      </c>
      <c r="N1344" s="28">
        <f t="shared" si="323"/>
        <v>9194.1017832647849</v>
      </c>
      <c r="O1344" s="29" t="str">
        <f t="shared" si="324"/>
        <v>Braking</v>
      </c>
      <c r="P1344" s="36">
        <f t="shared" si="325"/>
        <v>9194.1017832647849</v>
      </c>
      <c r="Q1344" s="36">
        <f>SUM(P$8:P1344)</f>
        <v>5906462.5762069831</v>
      </c>
      <c r="R1344" s="36">
        <f t="shared" si="332"/>
        <v>9194.1017832647849</v>
      </c>
      <c r="S1344" s="36">
        <f>SUM(R$8:R1344)</f>
        <v>9181619.8496649489</v>
      </c>
      <c r="T1344" s="36">
        <f t="shared" si="333"/>
        <v>-3275157.2734579658</v>
      </c>
      <c r="U1344" s="17"/>
      <c r="V1344" s="24"/>
      <c r="BH1344">
        <f t="shared" si="326"/>
        <v>0</v>
      </c>
      <c r="BI1344">
        <f t="shared" si="327"/>
        <v>80</v>
      </c>
      <c r="BJ1344">
        <f t="shared" si="328"/>
        <v>22.222222222222221</v>
      </c>
    </row>
    <row r="1345" spans="2:62" x14ac:dyDescent="0.2">
      <c r="B1345" s="6" t="s">
        <v>27</v>
      </c>
      <c r="C1345" s="6">
        <v>1337</v>
      </c>
      <c r="D1345" s="6">
        <v>315</v>
      </c>
      <c r="E1345" s="2">
        <f t="shared" si="329"/>
        <v>22.194444444444443</v>
      </c>
      <c r="F1345" s="12">
        <v>79.900000000000006</v>
      </c>
      <c r="G1345" s="17">
        <f t="shared" si="334"/>
        <v>-2.7777777777778172E-2</v>
      </c>
      <c r="H1345" s="17">
        <f t="shared" si="335"/>
        <v>-0.10000000000000142</v>
      </c>
      <c r="I1345" s="27">
        <f t="shared" si="320"/>
        <v>-40.41666666666724</v>
      </c>
      <c r="J1345" s="27">
        <f t="shared" si="321"/>
        <v>285.471</v>
      </c>
      <c r="K1345" s="27">
        <f t="shared" si="322"/>
        <v>208.57449801022375</v>
      </c>
      <c r="L1345" s="27">
        <f t="shared" si="330"/>
        <v>453.6288313435565</v>
      </c>
      <c r="M1345" s="31">
        <f t="shared" si="331"/>
        <v>10.068039895652822</v>
      </c>
      <c r="N1345" s="28">
        <f t="shared" si="323"/>
        <v>10068.039895652822</v>
      </c>
      <c r="O1345" s="29" t="str">
        <f t="shared" si="324"/>
        <v>Braking</v>
      </c>
      <c r="P1345" s="36">
        <f t="shared" si="325"/>
        <v>10068.039895652822</v>
      </c>
      <c r="Q1345" s="36">
        <f>SUM(P$8:P1345)</f>
        <v>5916530.6161026359</v>
      </c>
      <c r="R1345" s="36">
        <f t="shared" si="332"/>
        <v>10068.039895652822</v>
      </c>
      <c r="S1345" s="36">
        <f>SUM(R$8:R1345)</f>
        <v>9191687.8895606026</v>
      </c>
      <c r="T1345" s="36">
        <f t="shared" si="333"/>
        <v>-3275157.2734579667</v>
      </c>
      <c r="U1345" s="17"/>
      <c r="V1345" s="24"/>
      <c r="BH1345">
        <f t="shared" si="326"/>
        <v>0</v>
      </c>
      <c r="BI1345">
        <f t="shared" si="327"/>
        <v>79.900000000000006</v>
      </c>
      <c r="BJ1345">
        <f t="shared" si="328"/>
        <v>22.194444444444446</v>
      </c>
    </row>
    <row r="1346" spans="2:62" x14ac:dyDescent="0.2">
      <c r="B1346" s="6" t="s">
        <v>27</v>
      </c>
      <c r="C1346" s="6">
        <v>1338</v>
      </c>
      <c r="D1346" s="6">
        <v>316</v>
      </c>
      <c r="E1346" s="2">
        <f t="shared" si="329"/>
        <v>22.166666666666668</v>
      </c>
      <c r="F1346" s="12">
        <v>79.8</v>
      </c>
      <c r="G1346" s="17">
        <f t="shared" si="334"/>
        <v>-1.3888888888890073E-2</v>
      </c>
      <c r="H1346" s="17">
        <f t="shared" si="335"/>
        <v>-5.0000000000004263E-2</v>
      </c>
      <c r="I1346" s="27">
        <f t="shared" si="320"/>
        <v>-20.208333333335055</v>
      </c>
      <c r="J1346" s="27">
        <f t="shared" si="321"/>
        <v>285.471</v>
      </c>
      <c r="K1346" s="27">
        <f t="shared" si="322"/>
        <v>208.05273586805558</v>
      </c>
      <c r="L1346" s="27">
        <f t="shared" si="330"/>
        <v>473.31540253472053</v>
      </c>
      <c r="M1346" s="31">
        <f t="shared" si="331"/>
        <v>10.491824756186306</v>
      </c>
      <c r="N1346" s="28">
        <f t="shared" si="323"/>
        <v>10491.824756186306</v>
      </c>
      <c r="O1346" s="29" t="str">
        <f t="shared" si="324"/>
        <v>Braking</v>
      </c>
      <c r="P1346" s="36">
        <f t="shared" si="325"/>
        <v>10491.824756186306</v>
      </c>
      <c r="Q1346" s="36">
        <f>SUM(P$8:P1346)</f>
        <v>5927022.4408588223</v>
      </c>
      <c r="R1346" s="36">
        <f t="shared" si="332"/>
        <v>10491.824756186306</v>
      </c>
      <c r="S1346" s="36">
        <f>SUM(R$8:R1346)</f>
        <v>9202179.7143167891</v>
      </c>
      <c r="T1346" s="36">
        <f t="shared" si="333"/>
        <v>-3275157.2734579667</v>
      </c>
      <c r="U1346" s="17"/>
      <c r="V1346" s="24"/>
      <c r="BH1346">
        <f t="shared" si="326"/>
        <v>0</v>
      </c>
      <c r="BI1346">
        <f t="shared" si="327"/>
        <v>79.8</v>
      </c>
      <c r="BJ1346">
        <f t="shared" si="328"/>
        <v>22.166666666666664</v>
      </c>
    </row>
    <row r="1347" spans="2:62" x14ac:dyDescent="0.2">
      <c r="B1347" s="6" t="s">
        <v>27</v>
      </c>
      <c r="C1347" s="6">
        <v>1339</v>
      </c>
      <c r="D1347" s="6">
        <v>317</v>
      </c>
      <c r="E1347" s="2">
        <f t="shared" si="329"/>
        <v>22.166666666666668</v>
      </c>
      <c r="F1347" s="12">
        <v>79.8</v>
      </c>
      <c r="G1347" s="17">
        <f t="shared" si="334"/>
        <v>0</v>
      </c>
      <c r="H1347" s="17">
        <f t="shared" si="335"/>
        <v>0</v>
      </c>
      <c r="I1347" s="27">
        <f t="shared" si="320"/>
        <v>0</v>
      </c>
      <c r="J1347" s="27">
        <f t="shared" si="321"/>
        <v>285.471</v>
      </c>
      <c r="K1347" s="27">
        <f t="shared" si="322"/>
        <v>208.05273586805558</v>
      </c>
      <c r="L1347" s="27">
        <f t="shared" si="330"/>
        <v>493.52373586805561</v>
      </c>
      <c r="M1347" s="31">
        <f t="shared" si="331"/>
        <v>10.939776145075234</v>
      </c>
      <c r="N1347" s="28">
        <f t="shared" si="323"/>
        <v>0</v>
      </c>
      <c r="O1347" s="29" t="str">
        <f t="shared" si="324"/>
        <v>Not Braking</v>
      </c>
      <c r="P1347" s="36">
        <f t="shared" si="325"/>
        <v>10939.776145075233</v>
      </c>
      <c r="Q1347" s="36">
        <f>SUM(P$8:P1347)</f>
        <v>5937962.2170038978</v>
      </c>
      <c r="R1347" s="36">
        <f t="shared" si="332"/>
        <v>10939.776145075233</v>
      </c>
      <c r="S1347" s="36">
        <f>SUM(R$8:R1347)</f>
        <v>9213119.4904618636</v>
      </c>
      <c r="T1347" s="36">
        <f t="shared" si="333"/>
        <v>-3275157.2734579658</v>
      </c>
      <c r="U1347" s="17"/>
      <c r="V1347" s="24"/>
      <c r="BH1347">
        <f t="shared" si="326"/>
        <v>0</v>
      </c>
      <c r="BI1347">
        <f t="shared" si="327"/>
        <v>79.8</v>
      </c>
      <c r="BJ1347">
        <f t="shared" si="328"/>
        <v>22.166666666666664</v>
      </c>
    </row>
    <row r="1348" spans="2:62" x14ac:dyDescent="0.2">
      <c r="B1348" s="6" t="s">
        <v>27</v>
      </c>
      <c r="C1348" s="6">
        <v>1340</v>
      </c>
      <c r="D1348" s="6">
        <v>318</v>
      </c>
      <c r="E1348" s="2">
        <f t="shared" si="329"/>
        <v>22.166666666666668</v>
      </c>
      <c r="F1348" s="12">
        <v>79.8</v>
      </c>
      <c r="G1348" s="17">
        <f t="shared" si="334"/>
        <v>1.3888888888890073E-2</v>
      </c>
      <c r="H1348" s="17">
        <f t="shared" si="335"/>
        <v>5.0000000000004263E-2</v>
      </c>
      <c r="I1348" s="27">
        <f t="shared" si="320"/>
        <v>20.208333333335055</v>
      </c>
      <c r="J1348" s="27">
        <f t="shared" si="321"/>
        <v>285.471</v>
      </c>
      <c r="K1348" s="27">
        <f t="shared" si="322"/>
        <v>208.05273586805558</v>
      </c>
      <c r="L1348" s="27">
        <f t="shared" si="330"/>
        <v>513.73206920139069</v>
      </c>
      <c r="M1348" s="31">
        <f t="shared" si="331"/>
        <v>11.38772753396416</v>
      </c>
      <c r="N1348" s="28">
        <f t="shared" si="323"/>
        <v>0</v>
      </c>
      <c r="O1348" s="29" t="str">
        <f t="shared" si="324"/>
        <v>Not Braking</v>
      </c>
      <c r="P1348" s="36">
        <f t="shared" si="325"/>
        <v>11387.72753396416</v>
      </c>
      <c r="Q1348" s="36">
        <f>SUM(P$8:P1348)</f>
        <v>5949349.9445378622</v>
      </c>
      <c r="R1348" s="36">
        <f t="shared" si="332"/>
        <v>11387.72753396416</v>
      </c>
      <c r="S1348" s="36">
        <f>SUM(R$8:R1348)</f>
        <v>9224507.217995828</v>
      </c>
      <c r="T1348" s="36">
        <f t="shared" si="333"/>
        <v>-3275157.2734579658</v>
      </c>
      <c r="U1348" s="17"/>
      <c r="V1348" s="24"/>
      <c r="BH1348">
        <f t="shared" si="326"/>
        <v>0</v>
      </c>
      <c r="BI1348">
        <f t="shared" si="327"/>
        <v>79.8</v>
      </c>
      <c r="BJ1348">
        <f t="shared" si="328"/>
        <v>22.166666666666664</v>
      </c>
    </row>
    <row r="1349" spans="2:62" x14ac:dyDescent="0.2">
      <c r="B1349" s="6" t="s">
        <v>27</v>
      </c>
      <c r="C1349" s="6">
        <v>1341</v>
      </c>
      <c r="D1349" s="6">
        <v>319</v>
      </c>
      <c r="E1349" s="2">
        <f t="shared" si="329"/>
        <v>22.194444444444443</v>
      </c>
      <c r="F1349" s="12">
        <v>79.900000000000006</v>
      </c>
      <c r="G1349" s="17">
        <f t="shared" si="334"/>
        <v>2.7777777777778172E-2</v>
      </c>
      <c r="H1349" s="17">
        <f t="shared" si="335"/>
        <v>0.10000000000000142</v>
      </c>
      <c r="I1349" s="27">
        <f t="shared" si="320"/>
        <v>40.41666666666724</v>
      </c>
      <c r="J1349" s="27">
        <f t="shared" si="321"/>
        <v>285.471</v>
      </c>
      <c r="K1349" s="27">
        <f t="shared" si="322"/>
        <v>208.57449801022375</v>
      </c>
      <c r="L1349" s="27">
        <f t="shared" si="330"/>
        <v>534.46216467689101</v>
      </c>
      <c r="M1349" s="31">
        <f t="shared" si="331"/>
        <v>11.862090821578775</v>
      </c>
      <c r="N1349" s="28">
        <f t="shared" si="323"/>
        <v>0</v>
      </c>
      <c r="O1349" s="29" t="str">
        <f t="shared" si="324"/>
        <v>Not Braking</v>
      </c>
      <c r="P1349" s="36">
        <f t="shared" si="325"/>
        <v>11862.090821578775</v>
      </c>
      <c r="Q1349" s="36">
        <f>SUM(P$8:P1349)</f>
        <v>5961212.0353594413</v>
      </c>
      <c r="R1349" s="36">
        <f t="shared" si="332"/>
        <v>11862.090821578775</v>
      </c>
      <c r="S1349" s="36">
        <f>SUM(R$8:R1349)</f>
        <v>9236369.3088174071</v>
      </c>
      <c r="T1349" s="36">
        <f t="shared" si="333"/>
        <v>-3275157.2734579658</v>
      </c>
      <c r="U1349" s="17"/>
      <c r="V1349" s="24"/>
      <c r="BH1349">
        <f t="shared" si="326"/>
        <v>0</v>
      </c>
      <c r="BI1349">
        <f t="shared" si="327"/>
        <v>79.900000000000006</v>
      </c>
      <c r="BJ1349">
        <f t="shared" si="328"/>
        <v>22.194444444444446</v>
      </c>
    </row>
    <row r="1350" spans="2:62" x14ac:dyDescent="0.2">
      <c r="B1350" s="6" t="s">
        <v>27</v>
      </c>
      <c r="C1350" s="6">
        <v>1342</v>
      </c>
      <c r="D1350" s="6">
        <v>320</v>
      </c>
      <c r="E1350" s="2">
        <f t="shared" si="329"/>
        <v>22.222222222222221</v>
      </c>
      <c r="F1350" s="12">
        <v>80</v>
      </c>
      <c r="G1350" s="17">
        <f t="shared" si="334"/>
        <v>6.9444444444444448E-2</v>
      </c>
      <c r="H1350" s="17">
        <f t="shared" si="335"/>
        <v>0.25</v>
      </c>
      <c r="I1350" s="27">
        <f t="shared" si="320"/>
        <v>101.04166666666667</v>
      </c>
      <c r="J1350" s="27">
        <f t="shared" si="321"/>
        <v>285.471</v>
      </c>
      <c r="K1350" s="27">
        <f t="shared" si="322"/>
        <v>209.09691358024691</v>
      </c>
      <c r="L1350" s="27">
        <f t="shared" si="330"/>
        <v>595.60958024691354</v>
      </c>
      <c r="M1350" s="31">
        <f t="shared" si="331"/>
        <v>13.235768449931411</v>
      </c>
      <c r="N1350" s="28">
        <f t="shared" si="323"/>
        <v>0</v>
      </c>
      <c r="O1350" s="29" t="str">
        <f t="shared" si="324"/>
        <v>Not Braking</v>
      </c>
      <c r="P1350" s="36">
        <f t="shared" si="325"/>
        <v>13235.768449931411</v>
      </c>
      <c r="Q1350" s="36">
        <f>SUM(P$8:P1350)</f>
        <v>5974447.8038093727</v>
      </c>
      <c r="R1350" s="36">
        <f t="shared" si="332"/>
        <v>13235.768449931411</v>
      </c>
      <c r="S1350" s="36">
        <f>SUM(R$8:R1350)</f>
        <v>9249605.0772673395</v>
      </c>
      <c r="T1350" s="36">
        <f t="shared" si="333"/>
        <v>-3275157.2734579667</v>
      </c>
      <c r="U1350" s="17"/>
      <c r="V1350" s="24"/>
      <c r="BH1350">
        <f t="shared" si="326"/>
        <v>0</v>
      </c>
      <c r="BI1350">
        <f t="shared" si="327"/>
        <v>80</v>
      </c>
      <c r="BJ1350">
        <f t="shared" si="328"/>
        <v>22.222222222222221</v>
      </c>
    </row>
    <row r="1351" spans="2:62" x14ac:dyDescent="0.2">
      <c r="B1351" s="6" t="s">
        <v>27</v>
      </c>
      <c r="C1351" s="6">
        <v>1343</v>
      </c>
      <c r="D1351" s="6">
        <v>321</v>
      </c>
      <c r="E1351" s="2">
        <f t="shared" si="329"/>
        <v>22.333333333333332</v>
      </c>
      <c r="F1351" s="12">
        <v>80.400000000000006</v>
      </c>
      <c r="G1351" s="17">
        <f t="shared" si="334"/>
        <v>0.11111111111111072</v>
      </c>
      <c r="H1351" s="17">
        <f t="shared" si="335"/>
        <v>0.39999999999999858</v>
      </c>
      <c r="I1351" s="27">
        <f t="shared" si="320"/>
        <v>161.66666666666609</v>
      </c>
      <c r="J1351" s="27">
        <f t="shared" si="321"/>
        <v>285.471</v>
      </c>
      <c r="K1351" s="27">
        <f t="shared" si="322"/>
        <v>211.19311013888887</v>
      </c>
      <c r="L1351" s="27">
        <f t="shared" si="330"/>
        <v>658.33077680555493</v>
      </c>
      <c r="M1351" s="31">
        <f t="shared" si="331"/>
        <v>14.702720681990726</v>
      </c>
      <c r="N1351" s="28">
        <f t="shared" si="323"/>
        <v>0</v>
      </c>
      <c r="O1351" s="29" t="str">
        <f t="shared" si="324"/>
        <v>Not Braking</v>
      </c>
      <c r="P1351" s="36">
        <f t="shared" si="325"/>
        <v>14702.720681990726</v>
      </c>
      <c r="Q1351" s="36">
        <f>SUM(P$8:P1351)</f>
        <v>5989150.5244913632</v>
      </c>
      <c r="R1351" s="36">
        <f t="shared" si="332"/>
        <v>14702.720681990726</v>
      </c>
      <c r="S1351" s="36">
        <f>SUM(R$8:R1351)</f>
        <v>9264307.7979493309</v>
      </c>
      <c r="T1351" s="36">
        <f t="shared" si="333"/>
        <v>-3275157.2734579677</v>
      </c>
      <c r="U1351" s="17"/>
      <c r="V1351" s="24"/>
      <c r="BH1351">
        <f t="shared" si="326"/>
        <v>0</v>
      </c>
      <c r="BI1351">
        <f t="shared" si="327"/>
        <v>80.400000000000006</v>
      </c>
      <c r="BJ1351">
        <f t="shared" si="328"/>
        <v>22.333333333333336</v>
      </c>
    </row>
    <row r="1352" spans="2:62" x14ac:dyDescent="0.2">
      <c r="B1352" s="6" t="s">
        <v>27</v>
      </c>
      <c r="C1352" s="6">
        <v>1344</v>
      </c>
      <c r="D1352" s="6">
        <v>322</v>
      </c>
      <c r="E1352" s="2">
        <f t="shared" si="329"/>
        <v>22.444444444444443</v>
      </c>
      <c r="F1352" s="12">
        <v>80.8</v>
      </c>
      <c r="G1352" s="17">
        <f t="shared" si="334"/>
        <v>0.11111111111111072</v>
      </c>
      <c r="H1352" s="17">
        <f t="shared" si="335"/>
        <v>0.39999999999999858</v>
      </c>
      <c r="I1352" s="27">
        <f t="shared" ref="I1352:I1415" si="336">$I$4*G1352</f>
        <v>161.66666666666609</v>
      </c>
      <c r="J1352" s="27">
        <f t="shared" ref="J1352:J1415" si="337">$I$4*$J$4*9.81</f>
        <v>285.471</v>
      </c>
      <c r="K1352" s="27">
        <f t="shared" ref="K1352:K1415" si="338">0.5*$M$4*$K$4*$L$4*E1352^2</f>
        <v>213.29976154320985</v>
      </c>
      <c r="L1352" s="27">
        <f t="shared" si="330"/>
        <v>660.43742820987597</v>
      </c>
      <c r="M1352" s="31">
        <f t="shared" si="331"/>
        <v>14.823151166488326</v>
      </c>
      <c r="N1352" s="28">
        <f t="shared" ref="N1352:N1415" si="339">IF(G1352&lt;0,L1352*E1352*(C1353-C1352),0)</f>
        <v>0</v>
      </c>
      <c r="O1352" s="29" t="str">
        <f t="shared" ref="O1352:O1415" si="340">IF(G1352&lt;0,"Braking","Not Braking")</f>
        <v>Not Braking</v>
      </c>
      <c r="P1352" s="36">
        <f t="shared" ref="P1352:P1415" si="341">IF(C1353=C1352,0,L1352*E1352*(C1353-C1352))</f>
        <v>14823.151166488326</v>
      </c>
      <c r="Q1352" s="36">
        <f>SUM(P$8:P1352)</f>
        <v>6003973.6756578516</v>
      </c>
      <c r="R1352" s="36">
        <f t="shared" si="332"/>
        <v>14823.151166488326</v>
      </c>
      <c r="S1352" s="36">
        <f>SUM(R$8:R1352)</f>
        <v>9279130.9491158184</v>
      </c>
      <c r="T1352" s="36">
        <f t="shared" si="333"/>
        <v>-3275157.2734579667</v>
      </c>
      <c r="U1352" s="17"/>
      <c r="V1352" s="24"/>
      <c r="BH1352">
        <f t="shared" ref="BH1352:BH1415" si="342">IF(F1352&lt;1,1,0)</f>
        <v>0</v>
      </c>
      <c r="BI1352">
        <f t="shared" ref="BI1352:BI1415" si="343">IF(BH1352=1,"",F1352)</f>
        <v>80.8</v>
      </c>
      <c r="BJ1352">
        <f t="shared" ref="BJ1352:BJ1415" si="344">F1352/3.6</f>
        <v>22.444444444444443</v>
      </c>
    </row>
    <row r="1353" spans="2:62" x14ac:dyDescent="0.2">
      <c r="B1353" s="6" t="s">
        <v>27</v>
      </c>
      <c r="C1353" s="6">
        <v>1345</v>
      </c>
      <c r="D1353" s="6">
        <v>323</v>
      </c>
      <c r="E1353" s="2">
        <f t="shared" ref="E1353:E1416" si="345">F1353*1000/3600</f>
        <v>22.555555555555557</v>
      </c>
      <c r="F1353" s="12">
        <v>81.2</v>
      </c>
      <c r="G1353" s="17">
        <f t="shared" si="334"/>
        <v>9.7222222222222612E-2</v>
      </c>
      <c r="H1353" s="17">
        <f t="shared" si="335"/>
        <v>0.35000000000000142</v>
      </c>
      <c r="I1353" s="27">
        <f t="shared" si="336"/>
        <v>141.45833333333391</v>
      </c>
      <c r="J1353" s="27">
        <f t="shared" si="337"/>
        <v>285.471</v>
      </c>
      <c r="K1353" s="27">
        <f t="shared" si="338"/>
        <v>215.41686779320992</v>
      </c>
      <c r="L1353" s="27">
        <f t="shared" ref="L1353:L1416" si="346">J1353+K1353+I1353</f>
        <v>642.34620112654386</v>
      </c>
      <c r="M1353" s="31">
        <f t="shared" ref="M1353:M1416" si="347">L1353*E1353/1000</f>
        <v>14.488475425409824</v>
      </c>
      <c r="N1353" s="28">
        <f t="shared" si="339"/>
        <v>0</v>
      </c>
      <c r="O1353" s="29" t="str">
        <f t="shared" si="340"/>
        <v>Not Braking</v>
      </c>
      <c r="P1353" s="36">
        <f t="shared" si="341"/>
        <v>14488.475425409824</v>
      </c>
      <c r="Q1353" s="36">
        <f>SUM(P$8:P1353)</f>
        <v>6018462.1510832617</v>
      </c>
      <c r="R1353" s="36">
        <f t="shared" ref="R1353:R1416" si="348">ABS(L1353*E1353*(C1354-C1353))</f>
        <v>14488.475425409824</v>
      </c>
      <c r="S1353" s="36">
        <f>SUM(R$8:R1353)</f>
        <v>9293619.4245412275</v>
      </c>
      <c r="T1353" s="36">
        <f t="shared" ref="T1353:T1416" si="349">Q1353-S1353</f>
        <v>-3275157.2734579658</v>
      </c>
      <c r="U1353" s="17"/>
      <c r="V1353" s="24"/>
      <c r="BH1353">
        <f t="shared" si="342"/>
        <v>0</v>
      </c>
      <c r="BI1353">
        <f t="shared" si="343"/>
        <v>81.2</v>
      </c>
      <c r="BJ1353">
        <f t="shared" si="344"/>
        <v>22.555555555555557</v>
      </c>
    </row>
    <row r="1354" spans="2:62" x14ac:dyDescent="0.2">
      <c r="B1354" s="6" t="s">
        <v>27</v>
      </c>
      <c r="C1354" s="6">
        <v>1346</v>
      </c>
      <c r="D1354" s="6">
        <v>324</v>
      </c>
      <c r="E1354" s="2">
        <f t="shared" si="345"/>
        <v>22.638888888888889</v>
      </c>
      <c r="F1354" s="12">
        <v>81.5</v>
      </c>
      <c r="G1354" s="17">
        <f t="shared" ref="G1354:G1417" si="350">($F1355-$F1353)/2/3.6</f>
        <v>5.5555555555554373E-2</v>
      </c>
      <c r="H1354" s="17">
        <f t="shared" ref="H1354:H1417" si="351">($F1355-$F1353)/2</f>
        <v>0.19999999999999574</v>
      </c>
      <c r="I1354" s="27">
        <f t="shared" si="336"/>
        <v>80.833333333331609</v>
      </c>
      <c r="J1354" s="27">
        <f t="shared" si="337"/>
        <v>285.471</v>
      </c>
      <c r="K1354" s="27">
        <f t="shared" si="338"/>
        <v>217.01155847318674</v>
      </c>
      <c r="L1354" s="27">
        <f t="shared" si="346"/>
        <v>583.31589180651827</v>
      </c>
      <c r="M1354" s="31">
        <f t="shared" si="347"/>
        <v>13.2056236617309</v>
      </c>
      <c r="N1354" s="28">
        <f t="shared" si="339"/>
        <v>0</v>
      </c>
      <c r="O1354" s="29" t="str">
        <f t="shared" si="340"/>
        <v>Not Braking</v>
      </c>
      <c r="P1354" s="36">
        <f t="shared" si="341"/>
        <v>13205.6236617309</v>
      </c>
      <c r="Q1354" s="36">
        <f>SUM(P$8:P1354)</f>
        <v>6031667.7747449921</v>
      </c>
      <c r="R1354" s="36">
        <f t="shared" si="348"/>
        <v>13205.6236617309</v>
      </c>
      <c r="S1354" s="36">
        <f>SUM(R$8:R1354)</f>
        <v>9306825.048202958</v>
      </c>
      <c r="T1354" s="36">
        <f t="shared" si="349"/>
        <v>-3275157.2734579658</v>
      </c>
      <c r="U1354" s="17"/>
      <c r="V1354" s="24"/>
      <c r="BH1354">
        <f t="shared" si="342"/>
        <v>0</v>
      </c>
      <c r="BI1354">
        <f t="shared" si="343"/>
        <v>81.5</v>
      </c>
      <c r="BJ1354">
        <f t="shared" si="344"/>
        <v>22.638888888888889</v>
      </c>
    </row>
    <row r="1355" spans="2:62" x14ac:dyDescent="0.2">
      <c r="B1355" s="6" t="s">
        <v>27</v>
      </c>
      <c r="C1355" s="6">
        <v>1347</v>
      </c>
      <c r="D1355" s="6">
        <v>325</v>
      </c>
      <c r="E1355" s="2">
        <f t="shared" si="345"/>
        <v>22.666666666666668</v>
      </c>
      <c r="F1355" s="12">
        <v>81.599999999999994</v>
      </c>
      <c r="G1355" s="17">
        <f t="shared" si="350"/>
        <v>1.3888888888888099E-2</v>
      </c>
      <c r="H1355" s="17">
        <f t="shared" si="351"/>
        <v>4.9999999999997158E-2</v>
      </c>
      <c r="I1355" s="27">
        <f t="shared" si="336"/>
        <v>20.208333333332185</v>
      </c>
      <c r="J1355" s="27">
        <f t="shared" si="337"/>
        <v>285.471</v>
      </c>
      <c r="K1355" s="27">
        <f t="shared" si="338"/>
        <v>217.54442888888892</v>
      </c>
      <c r="L1355" s="27">
        <f t="shared" si="346"/>
        <v>523.22376222222113</v>
      </c>
      <c r="M1355" s="31">
        <f t="shared" si="347"/>
        <v>11.859738610370346</v>
      </c>
      <c r="N1355" s="28">
        <f t="shared" si="339"/>
        <v>0</v>
      </c>
      <c r="O1355" s="29" t="str">
        <f t="shared" si="340"/>
        <v>Not Braking</v>
      </c>
      <c r="P1355" s="36">
        <f t="shared" si="341"/>
        <v>11859.738610370347</v>
      </c>
      <c r="Q1355" s="36">
        <f>SUM(P$8:P1355)</f>
        <v>6043527.5133553622</v>
      </c>
      <c r="R1355" s="36">
        <f t="shared" si="348"/>
        <v>11859.738610370347</v>
      </c>
      <c r="S1355" s="36">
        <f>SUM(R$8:R1355)</f>
        <v>9318684.786813328</v>
      </c>
      <c r="T1355" s="36">
        <f t="shared" si="349"/>
        <v>-3275157.2734579658</v>
      </c>
      <c r="U1355" s="17"/>
      <c r="V1355" s="24"/>
      <c r="BH1355">
        <f t="shared" si="342"/>
        <v>0</v>
      </c>
      <c r="BI1355">
        <f t="shared" si="343"/>
        <v>81.599999999999994</v>
      </c>
      <c r="BJ1355">
        <f t="shared" si="344"/>
        <v>22.666666666666664</v>
      </c>
    </row>
    <row r="1356" spans="2:62" x14ac:dyDescent="0.2">
      <c r="B1356" s="6" t="s">
        <v>27</v>
      </c>
      <c r="C1356" s="6">
        <v>1348</v>
      </c>
      <c r="D1356" s="6">
        <v>326</v>
      </c>
      <c r="E1356" s="2">
        <f t="shared" si="345"/>
        <v>22.666666666666668</v>
      </c>
      <c r="F1356" s="12">
        <v>81.599999999999994</v>
      </c>
      <c r="G1356" s="17">
        <f t="shared" si="350"/>
        <v>-2.7777777777776198E-2</v>
      </c>
      <c r="H1356" s="17">
        <f t="shared" si="351"/>
        <v>-9.9999999999994316E-2</v>
      </c>
      <c r="I1356" s="27">
        <f t="shared" si="336"/>
        <v>-40.416666666664369</v>
      </c>
      <c r="J1356" s="27">
        <f t="shared" si="337"/>
        <v>285.471</v>
      </c>
      <c r="K1356" s="27">
        <f t="shared" si="338"/>
        <v>217.54442888888892</v>
      </c>
      <c r="L1356" s="27">
        <f t="shared" si="346"/>
        <v>462.59876222222454</v>
      </c>
      <c r="M1356" s="31">
        <f t="shared" si="347"/>
        <v>10.485571943703757</v>
      </c>
      <c r="N1356" s="28">
        <f t="shared" si="339"/>
        <v>10485.571943703757</v>
      </c>
      <c r="O1356" s="29" t="str">
        <f t="shared" si="340"/>
        <v>Braking</v>
      </c>
      <c r="P1356" s="36">
        <f t="shared" si="341"/>
        <v>10485.571943703757</v>
      </c>
      <c r="Q1356" s="36">
        <f>SUM(P$8:P1356)</f>
        <v>6054013.0852990663</v>
      </c>
      <c r="R1356" s="36">
        <f t="shared" si="348"/>
        <v>10485.571943703757</v>
      </c>
      <c r="S1356" s="36">
        <f>SUM(R$8:R1356)</f>
        <v>9329170.3587570321</v>
      </c>
      <c r="T1356" s="36">
        <f t="shared" si="349"/>
        <v>-3275157.2734579658</v>
      </c>
      <c r="U1356" s="17"/>
      <c r="V1356" s="24"/>
      <c r="BH1356">
        <f t="shared" si="342"/>
        <v>0</v>
      </c>
      <c r="BI1356">
        <f t="shared" si="343"/>
        <v>81.599999999999994</v>
      </c>
      <c r="BJ1356">
        <f t="shared" si="344"/>
        <v>22.666666666666664</v>
      </c>
    </row>
    <row r="1357" spans="2:62" x14ac:dyDescent="0.2">
      <c r="B1357" s="6" t="s">
        <v>27</v>
      </c>
      <c r="C1357" s="6">
        <v>1349</v>
      </c>
      <c r="D1357" s="6">
        <v>327</v>
      </c>
      <c r="E1357" s="2">
        <f t="shared" si="345"/>
        <v>22.611111111111111</v>
      </c>
      <c r="F1357" s="12">
        <v>81.400000000000006</v>
      </c>
      <c r="G1357" s="17">
        <f t="shared" si="350"/>
        <v>-0.12499999999999881</v>
      </c>
      <c r="H1357" s="17">
        <f t="shared" si="351"/>
        <v>-0.44999999999999574</v>
      </c>
      <c r="I1357" s="27">
        <f t="shared" si="336"/>
        <v>-181.87499999999827</v>
      </c>
      <c r="J1357" s="27">
        <f t="shared" si="337"/>
        <v>285.471</v>
      </c>
      <c r="K1357" s="27">
        <f t="shared" si="338"/>
        <v>216.47934148533952</v>
      </c>
      <c r="L1357" s="27">
        <f t="shared" si="346"/>
        <v>320.07534148534126</v>
      </c>
      <c r="M1357" s="31">
        <f t="shared" si="347"/>
        <v>7.2372591102518831</v>
      </c>
      <c r="N1357" s="28">
        <f t="shared" si="339"/>
        <v>7237.2591102518827</v>
      </c>
      <c r="O1357" s="29" t="str">
        <f t="shared" si="340"/>
        <v>Braking</v>
      </c>
      <c r="P1357" s="36">
        <f t="shared" si="341"/>
        <v>7237.2591102518827</v>
      </c>
      <c r="Q1357" s="36">
        <f>SUM(P$8:P1357)</f>
        <v>6061250.3444093177</v>
      </c>
      <c r="R1357" s="36">
        <f t="shared" si="348"/>
        <v>7237.2591102518827</v>
      </c>
      <c r="S1357" s="36">
        <f>SUM(R$8:R1357)</f>
        <v>9336407.6178672835</v>
      </c>
      <c r="T1357" s="36">
        <f t="shared" si="349"/>
        <v>-3275157.2734579658</v>
      </c>
      <c r="U1357" s="17"/>
      <c r="V1357" s="24"/>
      <c r="BH1357">
        <f t="shared" si="342"/>
        <v>0</v>
      </c>
      <c r="BI1357">
        <f t="shared" si="343"/>
        <v>81.400000000000006</v>
      </c>
      <c r="BJ1357">
        <f t="shared" si="344"/>
        <v>22.611111111111111</v>
      </c>
    </row>
    <row r="1358" spans="2:62" x14ac:dyDescent="0.2">
      <c r="B1358" s="6" t="s">
        <v>27</v>
      </c>
      <c r="C1358" s="6">
        <v>1350</v>
      </c>
      <c r="D1358" s="6">
        <v>328</v>
      </c>
      <c r="E1358" s="2">
        <f t="shared" si="345"/>
        <v>22.416666666666668</v>
      </c>
      <c r="F1358" s="12">
        <v>80.7</v>
      </c>
      <c r="G1358" s="17">
        <f t="shared" si="350"/>
        <v>-0.25000000000000155</v>
      </c>
      <c r="H1358" s="17">
        <f t="shared" si="351"/>
        <v>-0.90000000000000568</v>
      </c>
      <c r="I1358" s="27">
        <f t="shared" si="336"/>
        <v>-363.75000000000227</v>
      </c>
      <c r="J1358" s="27">
        <f t="shared" si="337"/>
        <v>285.471</v>
      </c>
      <c r="K1358" s="27">
        <f t="shared" si="338"/>
        <v>212.77211855034727</v>
      </c>
      <c r="L1358" s="27">
        <f t="shared" si="346"/>
        <v>134.493118550345</v>
      </c>
      <c r="M1358" s="31">
        <f t="shared" si="347"/>
        <v>3.0148874075035672</v>
      </c>
      <c r="N1358" s="28">
        <f t="shared" si="339"/>
        <v>3014.8874075035674</v>
      </c>
      <c r="O1358" s="29" t="str">
        <f t="shared" si="340"/>
        <v>Braking</v>
      </c>
      <c r="P1358" s="36">
        <f t="shared" si="341"/>
        <v>3014.8874075035674</v>
      </c>
      <c r="Q1358" s="36">
        <f>SUM(P$8:P1358)</f>
        <v>6064265.2318168217</v>
      </c>
      <c r="R1358" s="36">
        <f t="shared" si="348"/>
        <v>3014.8874075035674</v>
      </c>
      <c r="S1358" s="36">
        <f>SUM(R$8:R1358)</f>
        <v>9339422.5052747875</v>
      </c>
      <c r="T1358" s="36">
        <f t="shared" si="349"/>
        <v>-3275157.2734579658</v>
      </c>
      <c r="U1358" s="17"/>
      <c r="V1358" s="24"/>
      <c r="BH1358">
        <f t="shared" si="342"/>
        <v>0</v>
      </c>
      <c r="BI1358">
        <f t="shared" si="343"/>
        <v>80.7</v>
      </c>
      <c r="BJ1358">
        <f t="shared" si="344"/>
        <v>22.416666666666668</v>
      </c>
    </row>
    <row r="1359" spans="2:62" x14ac:dyDescent="0.2">
      <c r="B1359" s="6" t="s">
        <v>27</v>
      </c>
      <c r="C1359" s="6">
        <v>1351</v>
      </c>
      <c r="D1359" s="6">
        <v>329</v>
      </c>
      <c r="E1359" s="2">
        <f t="shared" si="345"/>
        <v>22.111111111111111</v>
      </c>
      <c r="F1359" s="12">
        <v>79.599999999999994</v>
      </c>
      <c r="G1359" s="17">
        <f t="shared" si="350"/>
        <v>-0.34722222222222221</v>
      </c>
      <c r="H1359" s="17">
        <f t="shared" si="351"/>
        <v>-1.25</v>
      </c>
      <c r="I1359" s="27">
        <f t="shared" si="336"/>
        <v>-505.20833333333331</v>
      </c>
      <c r="J1359" s="27">
        <f t="shared" si="337"/>
        <v>285.471</v>
      </c>
      <c r="K1359" s="27">
        <f t="shared" si="338"/>
        <v>207.01117186728396</v>
      </c>
      <c r="L1359" s="27">
        <f t="shared" si="346"/>
        <v>-12.726161466049348</v>
      </c>
      <c r="M1359" s="31">
        <f t="shared" si="347"/>
        <v>-0.28138957019375777</v>
      </c>
      <c r="N1359" s="28">
        <f t="shared" si="339"/>
        <v>-281.38957019375778</v>
      </c>
      <c r="O1359" s="29" t="str">
        <f t="shared" si="340"/>
        <v>Braking</v>
      </c>
      <c r="P1359" s="36">
        <f t="shared" si="341"/>
        <v>-281.38957019375778</v>
      </c>
      <c r="Q1359" s="36">
        <f>SUM(P$8:P1359)</f>
        <v>6063983.8422466284</v>
      </c>
      <c r="R1359" s="36">
        <f t="shared" si="348"/>
        <v>281.38957019375778</v>
      </c>
      <c r="S1359" s="36">
        <f>SUM(R$8:R1359)</f>
        <v>9339703.8948449809</v>
      </c>
      <c r="T1359" s="36">
        <f t="shared" si="349"/>
        <v>-3275720.0525983525</v>
      </c>
      <c r="U1359" s="17"/>
      <c r="V1359" s="24"/>
      <c r="BH1359">
        <f t="shared" si="342"/>
        <v>0</v>
      </c>
      <c r="BI1359">
        <f t="shared" si="343"/>
        <v>79.599999999999994</v>
      </c>
      <c r="BJ1359">
        <f t="shared" si="344"/>
        <v>22.111111111111111</v>
      </c>
    </row>
    <row r="1360" spans="2:62" x14ac:dyDescent="0.2">
      <c r="B1360" s="6" t="s">
        <v>27</v>
      </c>
      <c r="C1360" s="6">
        <v>1352</v>
      </c>
      <c r="D1360" s="6">
        <v>330</v>
      </c>
      <c r="E1360" s="2">
        <f t="shared" si="345"/>
        <v>21.722222222222221</v>
      </c>
      <c r="F1360" s="12">
        <v>78.2</v>
      </c>
      <c r="G1360" s="17">
        <f t="shared" si="350"/>
        <v>-0.38888888888888851</v>
      </c>
      <c r="H1360" s="17">
        <f t="shared" si="351"/>
        <v>-1.3999999999999986</v>
      </c>
      <c r="I1360" s="27">
        <f t="shared" si="336"/>
        <v>-565.8333333333328</v>
      </c>
      <c r="J1360" s="27">
        <f t="shared" si="337"/>
        <v>285.471</v>
      </c>
      <c r="K1360" s="27">
        <f t="shared" si="338"/>
        <v>199.79340778163581</v>
      </c>
      <c r="L1360" s="27">
        <f t="shared" si="346"/>
        <v>-80.568925551697021</v>
      </c>
      <c r="M1360" s="31">
        <f t="shared" si="347"/>
        <v>-1.7501361050396409</v>
      </c>
      <c r="N1360" s="28">
        <f t="shared" si="339"/>
        <v>-1750.1361050396408</v>
      </c>
      <c r="O1360" s="29" t="str">
        <f t="shared" si="340"/>
        <v>Braking</v>
      </c>
      <c r="P1360" s="36">
        <f t="shared" si="341"/>
        <v>-1750.1361050396408</v>
      </c>
      <c r="Q1360" s="36">
        <f>SUM(P$8:P1360)</f>
        <v>6062233.7061415883</v>
      </c>
      <c r="R1360" s="36">
        <f t="shared" si="348"/>
        <v>1750.1361050396408</v>
      </c>
      <c r="S1360" s="36">
        <f>SUM(R$8:R1360)</f>
        <v>9341454.030950021</v>
      </c>
      <c r="T1360" s="36">
        <f t="shared" si="349"/>
        <v>-3279220.3248084327</v>
      </c>
      <c r="U1360" s="17"/>
      <c r="V1360" s="24"/>
      <c r="BH1360">
        <f t="shared" si="342"/>
        <v>0</v>
      </c>
      <c r="BI1360">
        <f t="shared" si="343"/>
        <v>78.2</v>
      </c>
      <c r="BJ1360">
        <f t="shared" si="344"/>
        <v>21.722222222222221</v>
      </c>
    </row>
    <row r="1361" spans="2:62" x14ac:dyDescent="0.2">
      <c r="B1361" s="6" t="s">
        <v>27</v>
      </c>
      <c r="C1361" s="6">
        <v>1353</v>
      </c>
      <c r="D1361" s="6">
        <v>331</v>
      </c>
      <c r="E1361" s="2">
        <f t="shared" si="345"/>
        <v>21.333333333333332</v>
      </c>
      <c r="F1361" s="12">
        <v>76.8</v>
      </c>
      <c r="G1361" s="17">
        <f t="shared" si="350"/>
        <v>-0.40277777777777857</v>
      </c>
      <c r="H1361" s="17">
        <f t="shared" si="351"/>
        <v>-1.4500000000000028</v>
      </c>
      <c r="I1361" s="27">
        <f t="shared" si="336"/>
        <v>-586.04166666666777</v>
      </c>
      <c r="J1361" s="27">
        <f t="shared" si="337"/>
        <v>285.471</v>
      </c>
      <c r="K1361" s="27">
        <f t="shared" si="338"/>
        <v>192.70371555555556</v>
      </c>
      <c r="L1361" s="27">
        <f t="shared" si="346"/>
        <v>-107.8669511111122</v>
      </c>
      <c r="M1361" s="31">
        <f t="shared" si="347"/>
        <v>-2.3011616237037269</v>
      </c>
      <c r="N1361" s="28">
        <f t="shared" si="339"/>
        <v>-2301.1616237037269</v>
      </c>
      <c r="O1361" s="29" t="str">
        <f t="shared" si="340"/>
        <v>Braking</v>
      </c>
      <c r="P1361" s="36">
        <f t="shared" si="341"/>
        <v>-2301.1616237037269</v>
      </c>
      <c r="Q1361" s="36">
        <f>SUM(P$8:P1361)</f>
        <v>6059932.544517885</v>
      </c>
      <c r="R1361" s="36">
        <f t="shared" si="348"/>
        <v>2301.1616237037269</v>
      </c>
      <c r="S1361" s="36">
        <f>SUM(R$8:R1361)</f>
        <v>9343755.1925737243</v>
      </c>
      <c r="T1361" s="36">
        <f t="shared" si="349"/>
        <v>-3283822.6480558394</v>
      </c>
      <c r="U1361" s="17"/>
      <c r="V1361" s="24"/>
      <c r="BH1361">
        <f t="shared" si="342"/>
        <v>0</v>
      </c>
      <c r="BI1361">
        <f t="shared" si="343"/>
        <v>76.8</v>
      </c>
      <c r="BJ1361">
        <f t="shared" si="344"/>
        <v>21.333333333333332</v>
      </c>
    </row>
    <row r="1362" spans="2:62" x14ac:dyDescent="0.2">
      <c r="B1362" s="6" t="s">
        <v>27</v>
      </c>
      <c r="C1362" s="6">
        <v>1354</v>
      </c>
      <c r="D1362" s="6">
        <v>332</v>
      </c>
      <c r="E1362" s="2">
        <f t="shared" si="345"/>
        <v>20.916666666666668</v>
      </c>
      <c r="F1362" s="12">
        <v>75.3</v>
      </c>
      <c r="G1362" s="17">
        <f t="shared" si="350"/>
        <v>-0.41666666666666663</v>
      </c>
      <c r="H1362" s="17">
        <f t="shared" si="351"/>
        <v>-1.5</v>
      </c>
      <c r="I1362" s="27">
        <f t="shared" si="336"/>
        <v>-606.25</v>
      </c>
      <c r="J1362" s="27">
        <f t="shared" si="337"/>
        <v>285.471</v>
      </c>
      <c r="K1362" s="27">
        <f t="shared" si="338"/>
        <v>185.24973730034728</v>
      </c>
      <c r="L1362" s="27">
        <f t="shared" si="346"/>
        <v>-135.52926269965269</v>
      </c>
      <c r="M1362" s="31">
        <f t="shared" si="347"/>
        <v>-2.8348204114677356</v>
      </c>
      <c r="N1362" s="28">
        <f t="shared" si="339"/>
        <v>-2834.8204114677355</v>
      </c>
      <c r="O1362" s="29" t="str">
        <f t="shared" si="340"/>
        <v>Braking</v>
      </c>
      <c r="P1362" s="36">
        <f t="shared" si="341"/>
        <v>-2834.8204114677355</v>
      </c>
      <c r="Q1362" s="36">
        <f>SUM(P$8:P1362)</f>
        <v>6057097.724106417</v>
      </c>
      <c r="R1362" s="36">
        <f t="shared" si="348"/>
        <v>2834.8204114677355</v>
      </c>
      <c r="S1362" s="36">
        <f>SUM(R$8:R1362)</f>
        <v>9346590.0129851922</v>
      </c>
      <c r="T1362" s="36">
        <f t="shared" si="349"/>
        <v>-3289492.2888787752</v>
      </c>
      <c r="U1362" s="17"/>
      <c r="V1362" s="24"/>
      <c r="BH1362">
        <f t="shared" si="342"/>
        <v>0</v>
      </c>
      <c r="BI1362">
        <f t="shared" si="343"/>
        <v>75.3</v>
      </c>
      <c r="BJ1362">
        <f t="shared" si="344"/>
        <v>20.916666666666664</v>
      </c>
    </row>
    <row r="1363" spans="2:62" x14ac:dyDescent="0.2">
      <c r="B1363" s="6" t="s">
        <v>27</v>
      </c>
      <c r="C1363" s="6">
        <v>1355</v>
      </c>
      <c r="D1363" s="6">
        <v>333</v>
      </c>
      <c r="E1363" s="2">
        <f t="shared" si="345"/>
        <v>20.5</v>
      </c>
      <c r="F1363" s="12">
        <v>73.8</v>
      </c>
      <c r="G1363" s="17">
        <f t="shared" si="350"/>
        <v>-0.44444444444444481</v>
      </c>
      <c r="H1363" s="17">
        <f t="shared" si="351"/>
        <v>-1.6000000000000014</v>
      </c>
      <c r="I1363" s="27">
        <f t="shared" si="336"/>
        <v>-646.6666666666672</v>
      </c>
      <c r="J1363" s="27">
        <f t="shared" si="337"/>
        <v>285.471</v>
      </c>
      <c r="K1363" s="27">
        <f t="shared" si="338"/>
        <v>177.94278031250002</v>
      </c>
      <c r="L1363" s="27">
        <f t="shared" si="346"/>
        <v>-183.25288635416717</v>
      </c>
      <c r="M1363" s="31">
        <f t="shared" si="347"/>
        <v>-3.756684170260427</v>
      </c>
      <c r="N1363" s="28">
        <f t="shared" si="339"/>
        <v>-3756.684170260427</v>
      </c>
      <c r="O1363" s="29" t="str">
        <f t="shared" si="340"/>
        <v>Braking</v>
      </c>
      <c r="P1363" s="36">
        <f t="shared" si="341"/>
        <v>-3756.684170260427</v>
      </c>
      <c r="Q1363" s="36">
        <f>SUM(P$8:P1363)</f>
        <v>6053341.0399361569</v>
      </c>
      <c r="R1363" s="36">
        <f t="shared" si="348"/>
        <v>3756.684170260427</v>
      </c>
      <c r="S1363" s="36">
        <f>SUM(R$8:R1363)</f>
        <v>9350346.6971554533</v>
      </c>
      <c r="T1363" s="36">
        <f t="shared" si="349"/>
        <v>-3297005.6572192963</v>
      </c>
      <c r="U1363" s="17"/>
      <c r="V1363" s="24"/>
      <c r="BH1363">
        <f t="shared" si="342"/>
        <v>0</v>
      </c>
      <c r="BI1363">
        <f t="shared" si="343"/>
        <v>73.8</v>
      </c>
      <c r="BJ1363">
        <f t="shared" si="344"/>
        <v>20.5</v>
      </c>
    </row>
    <row r="1364" spans="2:62" x14ac:dyDescent="0.2">
      <c r="B1364" s="6" t="s">
        <v>27</v>
      </c>
      <c r="C1364" s="6">
        <v>1356</v>
      </c>
      <c r="D1364" s="6">
        <v>334</v>
      </c>
      <c r="E1364" s="2">
        <f t="shared" si="345"/>
        <v>20.027777777777779</v>
      </c>
      <c r="F1364" s="12">
        <v>72.099999999999994</v>
      </c>
      <c r="G1364" s="17">
        <f t="shared" si="350"/>
        <v>-0.49999999999999922</v>
      </c>
      <c r="H1364" s="17">
        <f t="shared" si="351"/>
        <v>-1.7999999999999972</v>
      </c>
      <c r="I1364" s="27">
        <f t="shared" si="336"/>
        <v>-727.49999999999886</v>
      </c>
      <c r="J1364" s="27">
        <f t="shared" si="337"/>
        <v>285.471</v>
      </c>
      <c r="K1364" s="27">
        <f t="shared" si="338"/>
        <v>169.83929476948305</v>
      </c>
      <c r="L1364" s="27">
        <f t="shared" si="346"/>
        <v>-272.18970523051581</v>
      </c>
      <c r="M1364" s="31">
        <f t="shared" si="347"/>
        <v>-5.4513549297556079</v>
      </c>
      <c r="N1364" s="28">
        <f t="shared" si="339"/>
        <v>-5451.3549297556083</v>
      </c>
      <c r="O1364" s="29" t="str">
        <f t="shared" si="340"/>
        <v>Braking</v>
      </c>
      <c r="P1364" s="36">
        <f t="shared" si="341"/>
        <v>-5451.3549297556083</v>
      </c>
      <c r="Q1364" s="36">
        <f>SUM(P$8:P1364)</f>
        <v>6047889.6850064015</v>
      </c>
      <c r="R1364" s="36">
        <f t="shared" si="348"/>
        <v>5451.3549297556083</v>
      </c>
      <c r="S1364" s="36">
        <f>SUM(R$8:R1364)</f>
        <v>9355798.0520852096</v>
      </c>
      <c r="T1364" s="36">
        <f t="shared" si="349"/>
        <v>-3307908.3670788081</v>
      </c>
      <c r="U1364" s="17"/>
      <c r="V1364" s="24"/>
      <c r="BH1364">
        <f t="shared" si="342"/>
        <v>0</v>
      </c>
      <c r="BI1364">
        <f t="shared" si="343"/>
        <v>72.099999999999994</v>
      </c>
      <c r="BJ1364">
        <f t="shared" si="344"/>
        <v>20.027777777777775</v>
      </c>
    </row>
    <row r="1365" spans="2:62" x14ac:dyDescent="0.2">
      <c r="B1365" s="6" t="s">
        <v>27</v>
      </c>
      <c r="C1365" s="6">
        <v>1357</v>
      </c>
      <c r="D1365" s="6">
        <v>335</v>
      </c>
      <c r="E1365" s="2">
        <f t="shared" si="345"/>
        <v>19.5</v>
      </c>
      <c r="F1365" s="12">
        <v>70.2</v>
      </c>
      <c r="G1365" s="17">
        <f t="shared" si="350"/>
        <v>-0.54166666666666552</v>
      </c>
      <c r="H1365" s="17">
        <f t="shared" si="351"/>
        <v>-1.9499999999999957</v>
      </c>
      <c r="I1365" s="27">
        <f t="shared" si="336"/>
        <v>-788.12499999999829</v>
      </c>
      <c r="J1365" s="27">
        <f t="shared" si="337"/>
        <v>285.471</v>
      </c>
      <c r="K1365" s="27">
        <f t="shared" si="338"/>
        <v>161.0059303125</v>
      </c>
      <c r="L1365" s="27">
        <f t="shared" si="346"/>
        <v>-341.64806968749826</v>
      </c>
      <c r="M1365" s="31">
        <f t="shared" si="347"/>
        <v>-6.6621373589062163</v>
      </c>
      <c r="N1365" s="28">
        <f t="shared" si="339"/>
        <v>-6662.1373589062159</v>
      </c>
      <c r="O1365" s="29" t="str">
        <f t="shared" si="340"/>
        <v>Braking</v>
      </c>
      <c r="P1365" s="36">
        <f t="shared" si="341"/>
        <v>-6662.1373589062159</v>
      </c>
      <c r="Q1365" s="36">
        <f>SUM(P$8:P1365)</f>
        <v>6041227.5476474948</v>
      </c>
      <c r="R1365" s="36">
        <f t="shared" si="348"/>
        <v>6662.1373589062159</v>
      </c>
      <c r="S1365" s="36">
        <f>SUM(R$8:R1365)</f>
        <v>9362460.1894441154</v>
      </c>
      <c r="T1365" s="36">
        <f t="shared" si="349"/>
        <v>-3321232.6417966206</v>
      </c>
      <c r="U1365" s="17"/>
      <c r="V1365" s="24"/>
      <c r="BH1365">
        <f t="shared" si="342"/>
        <v>0</v>
      </c>
      <c r="BI1365">
        <f t="shared" si="343"/>
        <v>70.2</v>
      </c>
      <c r="BJ1365">
        <f t="shared" si="344"/>
        <v>19.5</v>
      </c>
    </row>
    <row r="1366" spans="2:62" x14ac:dyDescent="0.2">
      <c r="B1366" s="6" t="s">
        <v>27</v>
      </c>
      <c r="C1366" s="6">
        <v>1358</v>
      </c>
      <c r="D1366" s="6">
        <v>336</v>
      </c>
      <c r="E1366" s="2">
        <f t="shared" si="345"/>
        <v>18.944444444444443</v>
      </c>
      <c r="F1366" s="12">
        <v>68.2</v>
      </c>
      <c r="G1366" s="17">
        <f t="shared" si="350"/>
        <v>-0.56944444444444564</v>
      </c>
      <c r="H1366" s="17">
        <f t="shared" si="351"/>
        <v>-2.0500000000000043</v>
      </c>
      <c r="I1366" s="27">
        <f t="shared" si="336"/>
        <v>-828.54166666666845</v>
      </c>
      <c r="J1366" s="27">
        <f t="shared" si="337"/>
        <v>285.471</v>
      </c>
      <c r="K1366" s="27">
        <f t="shared" si="338"/>
        <v>151.96248880015432</v>
      </c>
      <c r="L1366" s="27">
        <f t="shared" si="346"/>
        <v>-391.1081778665141</v>
      </c>
      <c r="M1366" s="31">
        <f t="shared" si="347"/>
        <v>-7.4093271473600719</v>
      </c>
      <c r="N1366" s="28">
        <f t="shared" si="339"/>
        <v>-7409.3271473600716</v>
      </c>
      <c r="O1366" s="29" t="str">
        <f t="shared" si="340"/>
        <v>Braking</v>
      </c>
      <c r="P1366" s="36">
        <f t="shared" si="341"/>
        <v>-7409.3271473600716</v>
      </c>
      <c r="Q1366" s="36">
        <f>SUM(P$8:P1366)</f>
        <v>6033818.2205001349</v>
      </c>
      <c r="R1366" s="36">
        <f t="shared" si="348"/>
        <v>7409.3271473600716</v>
      </c>
      <c r="S1366" s="36">
        <f>SUM(R$8:R1366)</f>
        <v>9369869.5165914763</v>
      </c>
      <c r="T1366" s="36">
        <f t="shared" si="349"/>
        <v>-3336051.2960913414</v>
      </c>
      <c r="U1366" s="17"/>
      <c r="V1366" s="24"/>
      <c r="BH1366">
        <f t="shared" si="342"/>
        <v>0</v>
      </c>
      <c r="BI1366">
        <f t="shared" si="343"/>
        <v>68.2</v>
      </c>
      <c r="BJ1366">
        <f t="shared" si="344"/>
        <v>18.944444444444446</v>
      </c>
    </row>
    <row r="1367" spans="2:62" x14ac:dyDescent="0.2">
      <c r="B1367" s="6" t="s">
        <v>27</v>
      </c>
      <c r="C1367" s="6">
        <v>1359</v>
      </c>
      <c r="D1367" s="6">
        <v>337</v>
      </c>
      <c r="E1367" s="2">
        <f t="shared" si="345"/>
        <v>18.361111111111111</v>
      </c>
      <c r="F1367" s="12">
        <v>66.099999999999994</v>
      </c>
      <c r="G1367" s="17">
        <f t="shared" si="350"/>
        <v>-0.61111111111111194</v>
      </c>
      <c r="H1367" s="17">
        <f t="shared" si="351"/>
        <v>-2.2000000000000028</v>
      </c>
      <c r="I1367" s="27">
        <f t="shared" si="336"/>
        <v>-889.16666666666788</v>
      </c>
      <c r="J1367" s="27">
        <f t="shared" si="337"/>
        <v>285.471</v>
      </c>
      <c r="K1367" s="27">
        <f t="shared" si="338"/>
        <v>142.74817590374229</v>
      </c>
      <c r="L1367" s="27">
        <f t="shared" si="346"/>
        <v>-460.94749076292555</v>
      </c>
      <c r="M1367" s="31">
        <f t="shared" si="347"/>
        <v>-8.4635080942859382</v>
      </c>
      <c r="N1367" s="28">
        <f t="shared" si="339"/>
        <v>-8463.5080942859386</v>
      </c>
      <c r="O1367" s="29" t="str">
        <f t="shared" si="340"/>
        <v>Braking</v>
      </c>
      <c r="P1367" s="36">
        <f t="shared" si="341"/>
        <v>-8463.5080942859386</v>
      </c>
      <c r="Q1367" s="36">
        <f>SUM(P$8:P1367)</f>
        <v>6025354.7124058492</v>
      </c>
      <c r="R1367" s="36">
        <f t="shared" si="348"/>
        <v>8463.5080942859386</v>
      </c>
      <c r="S1367" s="36">
        <f>SUM(R$8:R1367)</f>
        <v>9378333.0246857628</v>
      </c>
      <c r="T1367" s="36">
        <f t="shared" si="349"/>
        <v>-3352978.3122799136</v>
      </c>
      <c r="U1367" s="17"/>
      <c r="V1367" s="24"/>
      <c r="BH1367">
        <f t="shared" si="342"/>
        <v>0</v>
      </c>
      <c r="BI1367">
        <f t="shared" si="343"/>
        <v>66.099999999999994</v>
      </c>
      <c r="BJ1367">
        <f t="shared" si="344"/>
        <v>18.361111111111111</v>
      </c>
    </row>
    <row r="1368" spans="2:62" x14ac:dyDescent="0.2">
      <c r="B1368" s="6" t="s">
        <v>27</v>
      </c>
      <c r="C1368" s="6">
        <v>1360</v>
      </c>
      <c r="D1368" s="6">
        <v>338</v>
      </c>
      <c r="E1368" s="2">
        <f t="shared" si="345"/>
        <v>17.722222222222221</v>
      </c>
      <c r="F1368" s="12">
        <v>63.8</v>
      </c>
      <c r="G1368" s="17">
        <f t="shared" si="350"/>
        <v>-0.624999999999999</v>
      </c>
      <c r="H1368" s="17">
        <f t="shared" si="351"/>
        <v>-2.2499999999999964</v>
      </c>
      <c r="I1368" s="27">
        <f t="shared" si="336"/>
        <v>-909.37499999999852</v>
      </c>
      <c r="J1368" s="27">
        <f t="shared" si="337"/>
        <v>285.471</v>
      </c>
      <c r="K1368" s="27">
        <f t="shared" si="338"/>
        <v>132.98694389274692</v>
      </c>
      <c r="L1368" s="27">
        <f t="shared" si="346"/>
        <v>-490.9170561072516</v>
      </c>
      <c r="M1368" s="31">
        <f t="shared" si="347"/>
        <v>-8.700141161011846</v>
      </c>
      <c r="N1368" s="28">
        <f t="shared" si="339"/>
        <v>-8700.1411610118466</v>
      </c>
      <c r="O1368" s="29" t="str">
        <f t="shared" si="340"/>
        <v>Braking</v>
      </c>
      <c r="P1368" s="36">
        <f t="shared" si="341"/>
        <v>-8700.1411610118466</v>
      </c>
      <c r="Q1368" s="36">
        <f>SUM(P$8:P1368)</f>
        <v>6016654.5712448377</v>
      </c>
      <c r="R1368" s="36">
        <f t="shared" si="348"/>
        <v>8700.1411610118466</v>
      </c>
      <c r="S1368" s="36">
        <f>SUM(R$8:R1368)</f>
        <v>9387033.1658467744</v>
      </c>
      <c r="T1368" s="36">
        <f t="shared" si="349"/>
        <v>-3370378.5946019366</v>
      </c>
      <c r="U1368" s="17"/>
      <c r="V1368" s="24"/>
      <c r="BH1368">
        <f t="shared" si="342"/>
        <v>0</v>
      </c>
      <c r="BI1368">
        <f t="shared" si="343"/>
        <v>63.8</v>
      </c>
      <c r="BJ1368">
        <f t="shared" si="344"/>
        <v>17.722222222222221</v>
      </c>
    </row>
    <row r="1369" spans="2:62" x14ac:dyDescent="0.2">
      <c r="B1369" s="6" t="s">
        <v>27</v>
      </c>
      <c r="C1369" s="6">
        <v>1361</v>
      </c>
      <c r="D1369" s="6">
        <v>339</v>
      </c>
      <c r="E1369" s="2">
        <f t="shared" si="345"/>
        <v>17.111111111111111</v>
      </c>
      <c r="F1369" s="12">
        <v>61.6</v>
      </c>
      <c r="G1369" s="17">
        <f t="shared" si="350"/>
        <v>-0.49999999999999922</v>
      </c>
      <c r="H1369" s="17">
        <f t="shared" si="351"/>
        <v>-1.7999999999999972</v>
      </c>
      <c r="I1369" s="27">
        <f t="shared" si="336"/>
        <v>-727.49999999999886</v>
      </c>
      <c r="J1369" s="27">
        <f t="shared" si="337"/>
        <v>285.471</v>
      </c>
      <c r="K1369" s="27">
        <f t="shared" si="338"/>
        <v>123.97356006172841</v>
      </c>
      <c r="L1369" s="27">
        <f t="shared" si="346"/>
        <v>-318.05543993827047</v>
      </c>
      <c r="M1369" s="31">
        <f t="shared" si="347"/>
        <v>-5.4422819722770717</v>
      </c>
      <c r="N1369" s="28">
        <f t="shared" si="339"/>
        <v>-5442.2819722770719</v>
      </c>
      <c r="O1369" s="29" t="str">
        <f t="shared" si="340"/>
        <v>Braking</v>
      </c>
      <c r="P1369" s="36">
        <f t="shared" si="341"/>
        <v>-5442.2819722770719</v>
      </c>
      <c r="Q1369" s="36">
        <f>SUM(P$8:P1369)</f>
        <v>6011212.2892725607</v>
      </c>
      <c r="R1369" s="36">
        <f t="shared" si="348"/>
        <v>5442.2819722770719</v>
      </c>
      <c r="S1369" s="36">
        <f>SUM(R$8:R1369)</f>
        <v>9392475.4478190523</v>
      </c>
      <c r="T1369" s="36">
        <f t="shared" si="349"/>
        <v>-3381263.1585464915</v>
      </c>
      <c r="U1369" s="17"/>
      <c r="V1369" s="24"/>
      <c r="BH1369">
        <f t="shared" si="342"/>
        <v>0</v>
      </c>
      <c r="BI1369">
        <f t="shared" si="343"/>
        <v>61.6</v>
      </c>
      <c r="BJ1369">
        <f t="shared" si="344"/>
        <v>17.111111111111111</v>
      </c>
    </row>
    <row r="1370" spans="2:62" x14ac:dyDescent="0.2">
      <c r="B1370" s="6" t="s">
        <v>27</v>
      </c>
      <c r="C1370" s="6">
        <v>1362</v>
      </c>
      <c r="D1370" s="6">
        <v>340</v>
      </c>
      <c r="E1370" s="2">
        <f t="shared" si="345"/>
        <v>16.722222222222221</v>
      </c>
      <c r="F1370" s="12">
        <v>60.2</v>
      </c>
      <c r="G1370" s="17">
        <f t="shared" si="350"/>
        <v>-0.25000000000000061</v>
      </c>
      <c r="H1370" s="17">
        <f t="shared" si="351"/>
        <v>-0.90000000000000213</v>
      </c>
      <c r="I1370" s="27">
        <f t="shared" si="336"/>
        <v>-363.75000000000091</v>
      </c>
      <c r="J1370" s="27">
        <f t="shared" si="337"/>
        <v>285.471</v>
      </c>
      <c r="K1370" s="27">
        <f t="shared" si="338"/>
        <v>118.40243417052469</v>
      </c>
      <c r="L1370" s="27">
        <f t="shared" si="346"/>
        <v>40.123434170523751</v>
      </c>
      <c r="M1370" s="31">
        <f t="shared" si="347"/>
        <v>0.67095298251820268</v>
      </c>
      <c r="N1370" s="28">
        <f t="shared" si="339"/>
        <v>670.9529825182027</v>
      </c>
      <c r="O1370" s="29" t="str">
        <f t="shared" si="340"/>
        <v>Braking</v>
      </c>
      <c r="P1370" s="36">
        <f t="shared" si="341"/>
        <v>670.9529825182027</v>
      </c>
      <c r="Q1370" s="36">
        <f>SUM(P$8:P1370)</f>
        <v>6011883.2422550786</v>
      </c>
      <c r="R1370" s="36">
        <f t="shared" si="348"/>
        <v>670.9529825182027</v>
      </c>
      <c r="S1370" s="36">
        <f>SUM(R$8:R1370)</f>
        <v>9393146.4008015711</v>
      </c>
      <c r="T1370" s="36">
        <f t="shared" si="349"/>
        <v>-3381263.1585464925</v>
      </c>
      <c r="U1370" s="17"/>
      <c r="V1370" s="24"/>
      <c r="BH1370">
        <f t="shared" si="342"/>
        <v>0</v>
      </c>
      <c r="BI1370">
        <f t="shared" si="343"/>
        <v>60.2</v>
      </c>
      <c r="BJ1370">
        <f t="shared" si="344"/>
        <v>16.722222222222221</v>
      </c>
    </row>
    <row r="1371" spans="2:62" x14ac:dyDescent="0.2">
      <c r="B1371" s="6" t="s">
        <v>27</v>
      </c>
      <c r="C1371" s="6">
        <v>1363</v>
      </c>
      <c r="D1371" s="6">
        <v>341</v>
      </c>
      <c r="E1371" s="2">
        <f t="shared" si="345"/>
        <v>16.611111111111111</v>
      </c>
      <c r="F1371" s="12">
        <v>59.8</v>
      </c>
      <c r="G1371" s="17">
        <f t="shared" si="350"/>
        <v>2.7777777777777186E-2</v>
      </c>
      <c r="H1371" s="17">
        <f t="shared" si="351"/>
        <v>9.9999999999997868E-2</v>
      </c>
      <c r="I1371" s="27">
        <f t="shared" si="336"/>
        <v>40.416666666665805</v>
      </c>
      <c r="J1371" s="27">
        <f t="shared" si="337"/>
        <v>285.471</v>
      </c>
      <c r="K1371" s="27">
        <f t="shared" si="338"/>
        <v>116.83420731867284</v>
      </c>
      <c r="L1371" s="27">
        <f t="shared" si="346"/>
        <v>442.72187398533868</v>
      </c>
      <c r="M1371" s="31">
        <f t="shared" si="347"/>
        <v>7.3541022400897917</v>
      </c>
      <c r="N1371" s="28">
        <f t="shared" si="339"/>
        <v>0</v>
      </c>
      <c r="O1371" s="29" t="str">
        <f t="shared" si="340"/>
        <v>Not Braking</v>
      </c>
      <c r="P1371" s="36">
        <f t="shared" si="341"/>
        <v>7354.1022400897918</v>
      </c>
      <c r="Q1371" s="36">
        <f>SUM(P$8:P1371)</f>
        <v>6019237.344495168</v>
      </c>
      <c r="R1371" s="36">
        <f t="shared" si="348"/>
        <v>7354.1022400897918</v>
      </c>
      <c r="S1371" s="36">
        <f>SUM(R$8:R1371)</f>
        <v>9400500.5030416604</v>
      </c>
      <c r="T1371" s="36">
        <f t="shared" si="349"/>
        <v>-3381263.1585464925</v>
      </c>
      <c r="U1371" s="17"/>
      <c r="V1371" s="24"/>
      <c r="BH1371">
        <f t="shared" si="342"/>
        <v>0</v>
      </c>
      <c r="BI1371">
        <f t="shared" si="343"/>
        <v>59.8</v>
      </c>
      <c r="BJ1371">
        <f t="shared" si="344"/>
        <v>16.611111111111111</v>
      </c>
    </row>
    <row r="1372" spans="2:62" x14ac:dyDescent="0.2">
      <c r="B1372" s="6" t="s">
        <v>27</v>
      </c>
      <c r="C1372" s="6">
        <v>1364</v>
      </c>
      <c r="D1372" s="6">
        <v>342</v>
      </c>
      <c r="E1372" s="2">
        <f t="shared" si="345"/>
        <v>16.777777777777779</v>
      </c>
      <c r="F1372" s="12">
        <v>60.4</v>
      </c>
      <c r="G1372" s="17">
        <f t="shared" si="350"/>
        <v>0.27777777777777779</v>
      </c>
      <c r="H1372" s="17">
        <f t="shared" si="351"/>
        <v>1</v>
      </c>
      <c r="I1372" s="27">
        <f t="shared" si="336"/>
        <v>404.16666666666669</v>
      </c>
      <c r="J1372" s="27">
        <f t="shared" si="337"/>
        <v>285.471</v>
      </c>
      <c r="K1372" s="27">
        <f t="shared" si="338"/>
        <v>119.19046816358028</v>
      </c>
      <c r="L1372" s="27">
        <f t="shared" si="346"/>
        <v>808.82813483024688</v>
      </c>
      <c r="M1372" s="31">
        <f t="shared" si="347"/>
        <v>13.570338706596365</v>
      </c>
      <c r="N1372" s="28">
        <f t="shared" si="339"/>
        <v>0</v>
      </c>
      <c r="O1372" s="29" t="str">
        <f t="shared" si="340"/>
        <v>Not Braking</v>
      </c>
      <c r="P1372" s="36">
        <f t="shared" si="341"/>
        <v>13570.338706596365</v>
      </c>
      <c r="Q1372" s="36">
        <f>SUM(P$8:P1372)</f>
        <v>6032807.6832017647</v>
      </c>
      <c r="R1372" s="36">
        <f t="shared" si="348"/>
        <v>13570.338706596365</v>
      </c>
      <c r="S1372" s="36">
        <f>SUM(R$8:R1372)</f>
        <v>9414070.8417482562</v>
      </c>
      <c r="T1372" s="36">
        <f t="shared" si="349"/>
        <v>-3381263.1585464915</v>
      </c>
      <c r="U1372" s="17"/>
      <c r="V1372" s="24"/>
      <c r="BH1372">
        <f t="shared" si="342"/>
        <v>0</v>
      </c>
      <c r="BI1372">
        <f t="shared" si="343"/>
        <v>60.4</v>
      </c>
      <c r="BJ1372">
        <f t="shared" si="344"/>
        <v>16.777777777777779</v>
      </c>
    </row>
    <row r="1373" spans="2:62" x14ac:dyDescent="0.2">
      <c r="B1373" s="6" t="s">
        <v>27</v>
      </c>
      <c r="C1373" s="6">
        <v>1365</v>
      </c>
      <c r="D1373" s="6">
        <v>343</v>
      </c>
      <c r="E1373" s="2">
        <f t="shared" si="345"/>
        <v>17.166666666666668</v>
      </c>
      <c r="F1373" s="12">
        <v>61.8</v>
      </c>
      <c r="G1373" s="17">
        <f t="shared" si="350"/>
        <v>0.30555555555555597</v>
      </c>
      <c r="H1373" s="17">
        <f t="shared" si="351"/>
        <v>1.1000000000000014</v>
      </c>
      <c r="I1373" s="27">
        <f t="shared" si="336"/>
        <v>444.58333333333394</v>
      </c>
      <c r="J1373" s="27">
        <f t="shared" si="337"/>
        <v>285.471</v>
      </c>
      <c r="K1373" s="27">
        <f t="shared" si="338"/>
        <v>124.77989003472223</v>
      </c>
      <c r="L1373" s="27">
        <f t="shared" si="346"/>
        <v>854.8342233680562</v>
      </c>
      <c r="M1373" s="31">
        <f t="shared" si="347"/>
        <v>14.674654167818298</v>
      </c>
      <c r="N1373" s="28">
        <f t="shared" si="339"/>
        <v>0</v>
      </c>
      <c r="O1373" s="29" t="str">
        <f t="shared" si="340"/>
        <v>Not Braking</v>
      </c>
      <c r="P1373" s="36">
        <f t="shared" si="341"/>
        <v>14674.654167818298</v>
      </c>
      <c r="Q1373" s="36">
        <f>SUM(P$8:P1373)</f>
        <v>6047482.3373695826</v>
      </c>
      <c r="R1373" s="36">
        <f t="shared" si="348"/>
        <v>14674.654167818298</v>
      </c>
      <c r="S1373" s="36">
        <f>SUM(R$8:R1373)</f>
        <v>9428745.4959160741</v>
      </c>
      <c r="T1373" s="36">
        <f t="shared" si="349"/>
        <v>-3381263.1585464915</v>
      </c>
      <c r="U1373" s="17"/>
      <c r="V1373" s="24"/>
      <c r="BH1373">
        <f t="shared" si="342"/>
        <v>0</v>
      </c>
      <c r="BI1373">
        <f t="shared" si="343"/>
        <v>61.8</v>
      </c>
      <c r="BJ1373">
        <f t="shared" si="344"/>
        <v>17.166666666666664</v>
      </c>
    </row>
    <row r="1374" spans="2:62" x14ac:dyDescent="0.2">
      <c r="B1374" s="6" t="s">
        <v>27</v>
      </c>
      <c r="C1374" s="6">
        <v>1366</v>
      </c>
      <c r="D1374" s="6">
        <v>344</v>
      </c>
      <c r="E1374" s="2">
        <f t="shared" si="345"/>
        <v>17.388888888888889</v>
      </c>
      <c r="F1374" s="12">
        <v>62.6</v>
      </c>
      <c r="G1374" s="17">
        <f t="shared" si="350"/>
        <v>0.12500000000000078</v>
      </c>
      <c r="H1374" s="17">
        <f t="shared" si="351"/>
        <v>0.45000000000000284</v>
      </c>
      <c r="I1374" s="27">
        <f t="shared" si="336"/>
        <v>181.87500000000114</v>
      </c>
      <c r="J1374" s="27">
        <f t="shared" si="337"/>
        <v>285.471</v>
      </c>
      <c r="K1374" s="27">
        <f t="shared" si="338"/>
        <v>128.0313470408951</v>
      </c>
      <c r="L1374" s="27">
        <f t="shared" si="346"/>
        <v>595.37734704089621</v>
      </c>
      <c r="M1374" s="31">
        <f t="shared" si="347"/>
        <v>10.352950534655585</v>
      </c>
      <c r="N1374" s="28">
        <f t="shared" si="339"/>
        <v>0</v>
      </c>
      <c r="O1374" s="29" t="str">
        <f t="shared" si="340"/>
        <v>Not Braking</v>
      </c>
      <c r="P1374" s="36">
        <f t="shared" si="341"/>
        <v>10352.950534655585</v>
      </c>
      <c r="Q1374" s="36">
        <f>SUM(P$8:P1374)</f>
        <v>6057835.2879042383</v>
      </c>
      <c r="R1374" s="36">
        <f t="shared" si="348"/>
        <v>10352.950534655585</v>
      </c>
      <c r="S1374" s="36">
        <f>SUM(R$8:R1374)</f>
        <v>9439098.4464507289</v>
      </c>
      <c r="T1374" s="36">
        <f t="shared" si="349"/>
        <v>-3381263.1585464906</v>
      </c>
      <c r="U1374" s="17"/>
      <c r="V1374" s="24"/>
      <c r="BH1374">
        <f t="shared" si="342"/>
        <v>0</v>
      </c>
      <c r="BI1374">
        <f t="shared" si="343"/>
        <v>62.6</v>
      </c>
      <c r="BJ1374">
        <f t="shared" si="344"/>
        <v>17.388888888888889</v>
      </c>
    </row>
    <row r="1375" spans="2:62" x14ac:dyDescent="0.2">
      <c r="B1375" s="6" t="s">
        <v>27</v>
      </c>
      <c r="C1375" s="6">
        <v>1367</v>
      </c>
      <c r="D1375" s="6">
        <v>345</v>
      </c>
      <c r="E1375" s="2">
        <f t="shared" si="345"/>
        <v>17.416666666666668</v>
      </c>
      <c r="F1375" s="12">
        <v>62.7</v>
      </c>
      <c r="G1375" s="17">
        <f t="shared" si="350"/>
        <v>-9.7222222222222612E-2</v>
      </c>
      <c r="H1375" s="17">
        <f t="shared" si="351"/>
        <v>-0.35000000000000142</v>
      </c>
      <c r="I1375" s="27">
        <f t="shared" si="336"/>
        <v>-141.45833333333391</v>
      </c>
      <c r="J1375" s="27">
        <f t="shared" si="337"/>
        <v>285.471</v>
      </c>
      <c r="K1375" s="27">
        <f t="shared" si="338"/>
        <v>128.44071959201392</v>
      </c>
      <c r="L1375" s="27">
        <f t="shared" si="346"/>
        <v>272.45338625867998</v>
      </c>
      <c r="M1375" s="31">
        <f t="shared" si="347"/>
        <v>4.7452298106720097</v>
      </c>
      <c r="N1375" s="28">
        <f t="shared" si="339"/>
        <v>4745.22981067201</v>
      </c>
      <c r="O1375" s="29" t="str">
        <f t="shared" si="340"/>
        <v>Braking</v>
      </c>
      <c r="P1375" s="36">
        <f t="shared" si="341"/>
        <v>4745.22981067201</v>
      </c>
      <c r="Q1375" s="36">
        <f>SUM(P$8:P1375)</f>
        <v>6062580.5177149102</v>
      </c>
      <c r="R1375" s="36">
        <f t="shared" si="348"/>
        <v>4745.22981067201</v>
      </c>
      <c r="S1375" s="36">
        <f>SUM(R$8:R1375)</f>
        <v>9443843.6762614008</v>
      </c>
      <c r="T1375" s="36">
        <f t="shared" si="349"/>
        <v>-3381263.1585464906</v>
      </c>
      <c r="U1375" s="17"/>
      <c r="V1375" s="24"/>
      <c r="BH1375">
        <f t="shared" si="342"/>
        <v>0</v>
      </c>
      <c r="BI1375">
        <f t="shared" si="343"/>
        <v>62.7</v>
      </c>
      <c r="BJ1375">
        <f t="shared" si="344"/>
        <v>17.416666666666668</v>
      </c>
    </row>
    <row r="1376" spans="2:62" x14ac:dyDescent="0.2">
      <c r="B1376" s="6" t="s">
        <v>27</v>
      </c>
      <c r="C1376" s="6">
        <v>1368</v>
      </c>
      <c r="D1376" s="6">
        <v>346</v>
      </c>
      <c r="E1376" s="2">
        <f t="shared" si="345"/>
        <v>17.194444444444443</v>
      </c>
      <c r="F1376" s="12">
        <v>61.9</v>
      </c>
      <c r="G1376" s="17">
        <f t="shared" si="350"/>
        <v>-0.37500000000000039</v>
      </c>
      <c r="H1376" s="17">
        <f t="shared" si="351"/>
        <v>-1.3500000000000014</v>
      </c>
      <c r="I1376" s="27">
        <f t="shared" si="336"/>
        <v>-545.62500000000057</v>
      </c>
      <c r="J1376" s="27">
        <f t="shared" si="337"/>
        <v>285.471</v>
      </c>
      <c r="K1376" s="27">
        <f t="shared" si="338"/>
        <v>125.18403516300154</v>
      </c>
      <c r="L1376" s="27">
        <f t="shared" si="346"/>
        <v>-134.969964836999</v>
      </c>
      <c r="M1376" s="31">
        <f t="shared" si="347"/>
        <v>-2.3207335620583991</v>
      </c>
      <c r="N1376" s="28">
        <f t="shared" si="339"/>
        <v>-2320.733562058399</v>
      </c>
      <c r="O1376" s="29" t="str">
        <f t="shared" si="340"/>
        <v>Braking</v>
      </c>
      <c r="P1376" s="36">
        <f t="shared" si="341"/>
        <v>-2320.733562058399</v>
      </c>
      <c r="Q1376" s="36">
        <f>SUM(P$8:P1376)</f>
        <v>6060259.7841528514</v>
      </c>
      <c r="R1376" s="36">
        <f t="shared" si="348"/>
        <v>2320.733562058399</v>
      </c>
      <c r="S1376" s="36">
        <f>SUM(R$8:R1376)</f>
        <v>9446164.4098234586</v>
      </c>
      <c r="T1376" s="36">
        <f t="shared" si="349"/>
        <v>-3385904.6256706072</v>
      </c>
      <c r="U1376" s="17"/>
      <c r="V1376" s="24"/>
      <c r="BH1376">
        <f t="shared" si="342"/>
        <v>0</v>
      </c>
      <c r="BI1376">
        <f t="shared" si="343"/>
        <v>61.9</v>
      </c>
      <c r="BJ1376">
        <f t="shared" si="344"/>
        <v>17.194444444444443</v>
      </c>
    </row>
    <row r="1377" spans="2:62" x14ac:dyDescent="0.2">
      <c r="B1377" s="6" t="s">
        <v>27</v>
      </c>
      <c r="C1377" s="6">
        <v>1369</v>
      </c>
      <c r="D1377" s="6">
        <v>347</v>
      </c>
      <c r="E1377" s="2">
        <f t="shared" si="345"/>
        <v>16.666666666666668</v>
      </c>
      <c r="F1377" s="12">
        <v>60</v>
      </c>
      <c r="G1377" s="17">
        <f t="shared" si="350"/>
        <v>-0.4861111111111111</v>
      </c>
      <c r="H1377" s="17">
        <f t="shared" si="351"/>
        <v>-1.75</v>
      </c>
      <c r="I1377" s="27">
        <f t="shared" si="336"/>
        <v>-707.29166666666663</v>
      </c>
      <c r="J1377" s="27">
        <f t="shared" si="337"/>
        <v>285.471</v>
      </c>
      <c r="K1377" s="27">
        <f t="shared" si="338"/>
        <v>117.61701388888892</v>
      </c>
      <c r="L1377" s="27">
        <f t="shared" si="346"/>
        <v>-304.20365277777773</v>
      </c>
      <c r="M1377" s="31">
        <f t="shared" si="347"/>
        <v>-5.0700608796296294</v>
      </c>
      <c r="N1377" s="28">
        <f t="shared" si="339"/>
        <v>-5070.0608796296292</v>
      </c>
      <c r="O1377" s="29" t="str">
        <f t="shared" si="340"/>
        <v>Braking</v>
      </c>
      <c r="P1377" s="36">
        <f t="shared" si="341"/>
        <v>-5070.0608796296292</v>
      </c>
      <c r="Q1377" s="36">
        <f>SUM(P$8:P1377)</f>
        <v>6055189.7232732214</v>
      </c>
      <c r="R1377" s="36">
        <f t="shared" si="348"/>
        <v>5070.0608796296292</v>
      </c>
      <c r="S1377" s="36">
        <f>SUM(R$8:R1377)</f>
        <v>9451234.4707030877</v>
      </c>
      <c r="T1377" s="36">
        <f t="shared" si="349"/>
        <v>-3396044.7474298663</v>
      </c>
      <c r="U1377" s="17"/>
      <c r="V1377" s="24"/>
      <c r="BH1377">
        <f t="shared" si="342"/>
        <v>0</v>
      </c>
      <c r="BI1377">
        <f t="shared" si="343"/>
        <v>60</v>
      </c>
      <c r="BJ1377">
        <f t="shared" si="344"/>
        <v>16.666666666666668</v>
      </c>
    </row>
    <row r="1378" spans="2:62" x14ac:dyDescent="0.2">
      <c r="B1378" s="6" t="s">
        <v>27</v>
      </c>
      <c r="C1378" s="6">
        <v>1370</v>
      </c>
      <c r="D1378" s="6">
        <v>348</v>
      </c>
      <c r="E1378" s="2">
        <f t="shared" si="345"/>
        <v>16.222222222222221</v>
      </c>
      <c r="F1378" s="12">
        <v>58.4</v>
      </c>
      <c r="G1378" s="17">
        <f t="shared" si="350"/>
        <v>-0.30555555555555597</v>
      </c>
      <c r="H1378" s="17">
        <f t="shared" si="351"/>
        <v>-1.1000000000000014</v>
      </c>
      <c r="I1378" s="27">
        <f t="shared" si="336"/>
        <v>-444.58333333333394</v>
      </c>
      <c r="J1378" s="27">
        <f t="shared" si="337"/>
        <v>285.471</v>
      </c>
      <c r="K1378" s="27">
        <f t="shared" si="338"/>
        <v>111.42774524691357</v>
      </c>
      <c r="L1378" s="27">
        <f t="shared" si="346"/>
        <v>-47.684588086420376</v>
      </c>
      <c r="M1378" s="31">
        <f t="shared" si="347"/>
        <v>-0.77354998451304169</v>
      </c>
      <c r="N1378" s="28">
        <f t="shared" si="339"/>
        <v>-773.54998451304164</v>
      </c>
      <c r="O1378" s="29" t="str">
        <f t="shared" si="340"/>
        <v>Braking</v>
      </c>
      <c r="P1378" s="36">
        <f t="shared" si="341"/>
        <v>-773.54998451304164</v>
      </c>
      <c r="Q1378" s="36">
        <f>SUM(P$8:P1378)</f>
        <v>6054416.1732887086</v>
      </c>
      <c r="R1378" s="36">
        <f t="shared" si="348"/>
        <v>773.54998451304164</v>
      </c>
      <c r="S1378" s="36">
        <f>SUM(R$8:R1378)</f>
        <v>9452008.0206876006</v>
      </c>
      <c r="T1378" s="36">
        <f t="shared" si="349"/>
        <v>-3397591.847398892</v>
      </c>
      <c r="U1378" s="17"/>
      <c r="V1378" s="24"/>
      <c r="BH1378">
        <f t="shared" si="342"/>
        <v>0</v>
      </c>
      <c r="BI1378">
        <f t="shared" si="343"/>
        <v>58.4</v>
      </c>
      <c r="BJ1378">
        <f t="shared" si="344"/>
        <v>16.222222222222221</v>
      </c>
    </row>
    <row r="1379" spans="2:62" x14ac:dyDescent="0.2">
      <c r="B1379" s="6" t="s">
        <v>27</v>
      </c>
      <c r="C1379" s="6">
        <v>1371</v>
      </c>
      <c r="D1379" s="6">
        <v>349</v>
      </c>
      <c r="E1379" s="2">
        <f t="shared" si="345"/>
        <v>16.055555555555557</v>
      </c>
      <c r="F1379" s="12">
        <v>57.8</v>
      </c>
      <c r="G1379" s="17">
        <f t="shared" si="350"/>
        <v>-8.3333333333333523E-2</v>
      </c>
      <c r="H1379" s="17">
        <f t="shared" si="351"/>
        <v>-0.30000000000000071</v>
      </c>
      <c r="I1379" s="27">
        <f t="shared" si="336"/>
        <v>-121.25000000000027</v>
      </c>
      <c r="J1379" s="27">
        <f t="shared" si="337"/>
        <v>285.471</v>
      </c>
      <c r="K1379" s="27">
        <f t="shared" si="338"/>
        <v>109.14989574459878</v>
      </c>
      <c r="L1379" s="27">
        <f t="shared" si="346"/>
        <v>273.3708957445985</v>
      </c>
      <c r="M1379" s="31">
        <f t="shared" si="347"/>
        <v>4.3891216038993868</v>
      </c>
      <c r="N1379" s="28">
        <f t="shared" si="339"/>
        <v>4389.1216038993871</v>
      </c>
      <c r="O1379" s="29" t="str">
        <f t="shared" si="340"/>
        <v>Braking</v>
      </c>
      <c r="P1379" s="36">
        <f t="shared" si="341"/>
        <v>4389.1216038993871</v>
      </c>
      <c r="Q1379" s="36">
        <f>SUM(P$8:P1379)</f>
        <v>6058805.2948926082</v>
      </c>
      <c r="R1379" s="36">
        <f t="shared" si="348"/>
        <v>4389.1216038993871</v>
      </c>
      <c r="S1379" s="36">
        <f>SUM(R$8:R1379)</f>
        <v>9456397.1422914993</v>
      </c>
      <c r="T1379" s="36">
        <f t="shared" si="349"/>
        <v>-3397591.8473988911</v>
      </c>
      <c r="U1379" s="17"/>
      <c r="V1379" s="24"/>
      <c r="BH1379">
        <f t="shared" si="342"/>
        <v>0</v>
      </c>
      <c r="BI1379">
        <f t="shared" si="343"/>
        <v>57.8</v>
      </c>
      <c r="BJ1379">
        <f t="shared" si="344"/>
        <v>16.055555555555554</v>
      </c>
    </row>
    <row r="1380" spans="2:62" x14ac:dyDescent="0.2">
      <c r="B1380" s="6" t="s">
        <v>27</v>
      </c>
      <c r="C1380" s="6">
        <v>1372</v>
      </c>
      <c r="D1380" s="6">
        <v>350</v>
      </c>
      <c r="E1380" s="2">
        <f t="shared" si="345"/>
        <v>16.055555555555557</v>
      </c>
      <c r="F1380" s="12">
        <v>57.8</v>
      </c>
      <c r="G1380" s="17">
        <f t="shared" si="350"/>
        <v>0</v>
      </c>
      <c r="H1380" s="17">
        <f t="shared" si="351"/>
        <v>0</v>
      </c>
      <c r="I1380" s="27">
        <f t="shared" si="336"/>
        <v>0</v>
      </c>
      <c r="J1380" s="27">
        <f t="shared" si="337"/>
        <v>285.471</v>
      </c>
      <c r="K1380" s="27">
        <f t="shared" si="338"/>
        <v>109.14989574459878</v>
      </c>
      <c r="L1380" s="27">
        <f t="shared" si="346"/>
        <v>394.62089574459878</v>
      </c>
      <c r="M1380" s="31">
        <f t="shared" si="347"/>
        <v>6.3358577150105031</v>
      </c>
      <c r="N1380" s="28">
        <f t="shared" si="339"/>
        <v>0</v>
      </c>
      <c r="O1380" s="29" t="str">
        <f t="shared" si="340"/>
        <v>Not Braking</v>
      </c>
      <c r="P1380" s="36">
        <f t="shared" si="341"/>
        <v>6335.8577150105029</v>
      </c>
      <c r="Q1380" s="36">
        <f>SUM(P$8:P1380)</f>
        <v>6065141.1526076188</v>
      </c>
      <c r="R1380" s="36">
        <f t="shared" si="348"/>
        <v>6335.8577150105029</v>
      </c>
      <c r="S1380" s="36">
        <f>SUM(R$8:R1380)</f>
        <v>9462733.0000065099</v>
      </c>
      <c r="T1380" s="36">
        <f t="shared" si="349"/>
        <v>-3397591.8473988911</v>
      </c>
      <c r="U1380" s="17"/>
      <c r="V1380" s="24"/>
      <c r="BH1380">
        <f t="shared" si="342"/>
        <v>0</v>
      </c>
      <c r="BI1380">
        <f t="shared" si="343"/>
        <v>57.8</v>
      </c>
      <c r="BJ1380">
        <f t="shared" si="344"/>
        <v>16.055555555555554</v>
      </c>
    </row>
    <row r="1381" spans="2:62" x14ac:dyDescent="0.2">
      <c r="B1381" s="6" t="s">
        <v>27</v>
      </c>
      <c r="C1381" s="6">
        <v>1373</v>
      </c>
      <c r="D1381" s="6">
        <v>351</v>
      </c>
      <c r="E1381" s="2">
        <f t="shared" si="345"/>
        <v>16.055555555555557</v>
      </c>
      <c r="F1381" s="12">
        <v>57.8</v>
      </c>
      <c r="G1381" s="17">
        <f t="shared" si="350"/>
        <v>-6.9444444444444448E-2</v>
      </c>
      <c r="H1381" s="17">
        <f t="shared" si="351"/>
        <v>-0.25</v>
      </c>
      <c r="I1381" s="27">
        <f t="shared" si="336"/>
        <v>-101.04166666666667</v>
      </c>
      <c r="J1381" s="27">
        <f t="shared" si="337"/>
        <v>285.471</v>
      </c>
      <c r="K1381" s="27">
        <f t="shared" si="338"/>
        <v>109.14989574459878</v>
      </c>
      <c r="L1381" s="27">
        <f t="shared" si="346"/>
        <v>293.5792290779321</v>
      </c>
      <c r="M1381" s="31">
        <f t="shared" si="347"/>
        <v>4.71357762241791</v>
      </c>
      <c r="N1381" s="28">
        <f t="shared" si="339"/>
        <v>4713.5776224179099</v>
      </c>
      <c r="O1381" s="29" t="str">
        <f t="shared" si="340"/>
        <v>Braking</v>
      </c>
      <c r="P1381" s="36">
        <f t="shared" si="341"/>
        <v>4713.5776224179099</v>
      </c>
      <c r="Q1381" s="36">
        <f>SUM(P$8:P1381)</f>
        <v>6069854.7302300371</v>
      </c>
      <c r="R1381" s="36">
        <f t="shared" si="348"/>
        <v>4713.5776224179099</v>
      </c>
      <c r="S1381" s="36">
        <f>SUM(R$8:R1381)</f>
        <v>9467446.5776289273</v>
      </c>
      <c r="T1381" s="36">
        <f t="shared" si="349"/>
        <v>-3397591.8473988902</v>
      </c>
      <c r="U1381" s="17"/>
      <c r="V1381" s="24"/>
      <c r="BH1381">
        <f t="shared" si="342"/>
        <v>0</v>
      </c>
      <c r="BI1381">
        <f t="shared" si="343"/>
        <v>57.8</v>
      </c>
      <c r="BJ1381">
        <f t="shared" si="344"/>
        <v>16.055555555555554</v>
      </c>
    </row>
    <row r="1382" spans="2:62" x14ac:dyDescent="0.2">
      <c r="B1382" s="6" t="s">
        <v>27</v>
      </c>
      <c r="C1382" s="6">
        <v>1374</v>
      </c>
      <c r="D1382" s="6">
        <v>352</v>
      </c>
      <c r="E1382" s="2">
        <f t="shared" si="345"/>
        <v>15.916666666666666</v>
      </c>
      <c r="F1382" s="12">
        <v>57.3</v>
      </c>
      <c r="G1382" s="17">
        <f t="shared" si="350"/>
        <v>-0.22222222222222143</v>
      </c>
      <c r="H1382" s="17">
        <f t="shared" si="351"/>
        <v>-0.79999999999999716</v>
      </c>
      <c r="I1382" s="27">
        <f t="shared" si="336"/>
        <v>-323.33333333333218</v>
      </c>
      <c r="J1382" s="27">
        <f t="shared" si="337"/>
        <v>285.471</v>
      </c>
      <c r="K1382" s="27">
        <f t="shared" si="338"/>
        <v>107.26965709201389</v>
      </c>
      <c r="L1382" s="27">
        <f t="shared" si="346"/>
        <v>69.407323758681684</v>
      </c>
      <c r="M1382" s="31">
        <f t="shared" si="347"/>
        <v>1.1047332364923501</v>
      </c>
      <c r="N1382" s="28">
        <f t="shared" si="339"/>
        <v>1104.7332364923502</v>
      </c>
      <c r="O1382" s="29" t="str">
        <f t="shared" si="340"/>
        <v>Braking</v>
      </c>
      <c r="P1382" s="36">
        <f t="shared" si="341"/>
        <v>1104.7332364923502</v>
      </c>
      <c r="Q1382" s="36">
        <f>SUM(P$8:P1382)</f>
        <v>6070959.4634665297</v>
      </c>
      <c r="R1382" s="36">
        <f t="shared" si="348"/>
        <v>1104.7332364923502</v>
      </c>
      <c r="S1382" s="36">
        <f>SUM(R$8:R1382)</f>
        <v>9468551.310865419</v>
      </c>
      <c r="T1382" s="36">
        <f t="shared" si="349"/>
        <v>-3397591.8473988893</v>
      </c>
      <c r="U1382" s="17"/>
      <c r="V1382" s="24"/>
      <c r="BH1382">
        <f t="shared" si="342"/>
        <v>0</v>
      </c>
      <c r="BI1382">
        <f t="shared" si="343"/>
        <v>57.3</v>
      </c>
      <c r="BJ1382">
        <f t="shared" si="344"/>
        <v>15.916666666666666</v>
      </c>
    </row>
    <row r="1383" spans="2:62" x14ac:dyDescent="0.2">
      <c r="B1383" s="6" t="s">
        <v>27</v>
      </c>
      <c r="C1383" s="6">
        <v>1375</v>
      </c>
      <c r="D1383" s="6">
        <v>353</v>
      </c>
      <c r="E1383" s="2">
        <f t="shared" si="345"/>
        <v>15.611111111111111</v>
      </c>
      <c r="F1383" s="12">
        <v>56.2</v>
      </c>
      <c r="G1383" s="17">
        <f t="shared" si="350"/>
        <v>-0.41666666666666663</v>
      </c>
      <c r="H1383" s="17">
        <f t="shared" si="351"/>
        <v>-1.5</v>
      </c>
      <c r="I1383" s="27">
        <f t="shared" si="336"/>
        <v>-606.25</v>
      </c>
      <c r="J1383" s="27">
        <f t="shared" si="337"/>
        <v>285.471</v>
      </c>
      <c r="K1383" s="27">
        <f t="shared" si="338"/>
        <v>103.19063370756173</v>
      </c>
      <c r="L1383" s="27">
        <f t="shared" si="346"/>
        <v>-217.58836629243825</v>
      </c>
      <c r="M1383" s="31">
        <f t="shared" si="347"/>
        <v>-3.3967961626763974</v>
      </c>
      <c r="N1383" s="28">
        <f t="shared" si="339"/>
        <v>-3396.7961626763972</v>
      </c>
      <c r="O1383" s="29" t="str">
        <f t="shared" si="340"/>
        <v>Braking</v>
      </c>
      <c r="P1383" s="36">
        <f t="shared" si="341"/>
        <v>-3396.7961626763972</v>
      </c>
      <c r="Q1383" s="36">
        <f>SUM(P$8:P1383)</f>
        <v>6067562.6673038537</v>
      </c>
      <c r="R1383" s="36">
        <f t="shared" si="348"/>
        <v>3396.7961626763972</v>
      </c>
      <c r="S1383" s="36">
        <f>SUM(R$8:R1383)</f>
        <v>9471948.1070280951</v>
      </c>
      <c r="T1383" s="36">
        <f t="shared" si="349"/>
        <v>-3404385.4397242414</v>
      </c>
      <c r="U1383" s="17"/>
      <c r="V1383" s="24"/>
      <c r="BH1383">
        <f t="shared" si="342"/>
        <v>0</v>
      </c>
      <c r="BI1383">
        <f t="shared" si="343"/>
        <v>56.2</v>
      </c>
      <c r="BJ1383">
        <f t="shared" si="344"/>
        <v>15.611111111111111</v>
      </c>
    </row>
    <row r="1384" spans="2:62" x14ac:dyDescent="0.2">
      <c r="B1384" s="6" t="s">
        <v>27</v>
      </c>
      <c r="C1384" s="6">
        <v>1376</v>
      </c>
      <c r="D1384" s="6">
        <v>354</v>
      </c>
      <c r="E1384" s="2">
        <f t="shared" si="345"/>
        <v>15.083333333333334</v>
      </c>
      <c r="F1384" s="12">
        <v>54.3</v>
      </c>
      <c r="G1384" s="17">
        <f t="shared" si="350"/>
        <v>-0.75000000000000078</v>
      </c>
      <c r="H1384" s="17">
        <f t="shared" si="351"/>
        <v>-2.7000000000000028</v>
      </c>
      <c r="I1384" s="27">
        <f t="shared" si="336"/>
        <v>-1091.2500000000011</v>
      </c>
      <c r="J1384" s="27">
        <f t="shared" si="337"/>
        <v>285.471</v>
      </c>
      <c r="K1384" s="27">
        <f t="shared" si="338"/>
        <v>96.331274800347231</v>
      </c>
      <c r="L1384" s="27">
        <f t="shared" si="346"/>
        <v>-709.44772519965386</v>
      </c>
      <c r="M1384" s="31">
        <f t="shared" si="347"/>
        <v>-10.700836521761447</v>
      </c>
      <c r="N1384" s="28">
        <f t="shared" si="339"/>
        <v>-10700.836521761446</v>
      </c>
      <c r="O1384" s="29" t="str">
        <f t="shared" si="340"/>
        <v>Braking</v>
      </c>
      <c r="P1384" s="36">
        <f t="shared" si="341"/>
        <v>-10700.836521761446</v>
      </c>
      <c r="Q1384" s="36">
        <f>SUM(P$8:P1384)</f>
        <v>6056861.8307820922</v>
      </c>
      <c r="R1384" s="36">
        <f t="shared" si="348"/>
        <v>10700.836521761446</v>
      </c>
      <c r="S1384" s="36">
        <f>SUM(R$8:R1384)</f>
        <v>9482648.9435498565</v>
      </c>
      <c r="T1384" s="36">
        <f t="shared" si="349"/>
        <v>-3425787.1127677644</v>
      </c>
      <c r="U1384" s="17"/>
      <c r="V1384" s="24"/>
      <c r="BH1384">
        <f t="shared" si="342"/>
        <v>0</v>
      </c>
      <c r="BI1384">
        <f t="shared" si="343"/>
        <v>54.3</v>
      </c>
      <c r="BJ1384">
        <f t="shared" si="344"/>
        <v>15.083333333333332</v>
      </c>
    </row>
    <row r="1385" spans="2:62" x14ac:dyDescent="0.2">
      <c r="B1385" s="6" t="s">
        <v>27</v>
      </c>
      <c r="C1385" s="6">
        <v>1377</v>
      </c>
      <c r="D1385" s="6">
        <v>355</v>
      </c>
      <c r="E1385" s="2">
        <f t="shared" si="345"/>
        <v>14.111111111111111</v>
      </c>
      <c r="F1385" s="12">
        <v>50.8</v>
      </c>
      <c r="G1385" s="17">
        <f t="shared" si="350"/>
        <v>-1.2222222222222219</v>
      </c>
      <c r="H1385" s="17">
        <f t="shared" si="351"/>
        <v>-4.3999999999999986</v>
      </c>
      <c r="I1385" s="27">
        <f t="shared" si="336"/>
        <v>-1778.3333333333328</v>
      </c>
      <c r="J1385" s="27">
        <f t="shared" si="337"/>
        <v>285.471</v>
      </c>
      <c r="K1385" s="27">
        <f t="shared" si="338"/>
        <v>84.313102978395065</v>
      </c>
      <c r="L1385" s="27">
        <f t="shared" si="346"/>
        <v>-1408.5492303549377</v>
      </c>
      <c r="M1385" s="31">
        <f t="shared" si="347"/>
        <v>-19.876194695008564</v>
      </c>
      <c r="N1385" s="28">
        <f t="shared" si="339"/>
        <v>-19876.194695008566</v>
      </c>
      <c r="O1385" s="29" t="str">
        <f t="shared" si="340"/>
        <v>Braking</v>
      </c>
      <c r="P1385" s="36">
        <f t="shared" si="341"/>
        <v>-19876.194695008566</v>
      </c>
      <c r="Q1385" s="36">
        <f>SUM(P$8:P1385)</f>
        <v>6036985.6360870833</v>
      </c>
      <c r="R1385" s="36">
        <f t="shared" si="348"/>
        <v>19876.194695008566</v>
      </c>
      <c r="S1385" s="36">
        <f>SUM(R$8:R1385)</f>
        <v>9502525.1382448655</v>
      </c>
      <c r="T1385" s="36">
        <f t="shared" si="349"/>
        <v>-3465539.5021577822</v>
      </c>
      <c r="U1385" s="17"/>
      <c r="V1385" s="24"/>
      <c r="BH1385">
        <f t="shared" si="342"/>
        <v>0</v>
      </c>
      <c r="BI1385">
        <f t="shared" si="343"/>
        <v>50.8</v>
      </c>
      <c r="BJ1385">
        <f t="shared" si="344"/>
        <v>14.111111111111111</v>
      </c>
    </row>
    <row r="1386" spans="2:62" x14ac:dyDescent="0.2">
      <c r="B1386" s="6" t="s">
        <v>27</v>
      </c>
      <c r="C1386" s="6">
        <v>1378</v>
      </c>
      <c r="D1386" s="6">
        <v>356</v>
      </c>
      <c r="E1386" s="2">
        <f t="shared" si="345"/>
        <v>12.638888888888889</v>
      </c>
      <c r="F1386" s="12">
        <v>45.5</v>
      </c>
      <c r="G1386" s="17">
        <f t="shared" si="350"/>
        <v>-1.4722222222222214</v>
      </c>
      <c r="H1386" s="17">
        <f t="shared" si="351"/>
        <v>-5.2999999999999972</v>
      </c>
      <c r="I1386" s="27">
        <f t="shared" si="336"/>
        <v>-2142.0833333333321</v>
      </c>
      <c r="J1386" s="27">
        <f t="shared" si="337"/>
        <v>285.471</v>
      </c>
      <c r="K1386" s="27">
        <f t="shared" si="338"/>
        <v>67.63795083429784</v>
      </c>
      <c r="L1386" s="27">
        <f t="shared" si="346"/>
        <v>-1788.9743824990342</v>
      </c>
      <c r="M1386" s="31">
        <f t="shared" si="347"/>
        <v>-22.610648445473903</v>
      </c>
      <c r="N1386" s="28">
        <f t="shared" si="339"/>
        <v>-22610.648445473904</v>
      </c>
      <c r="O1386" s="29" t="str">
        <f t="shared" si="340"/>
        <v>Braking</v>
      </c>
      <c r="P1386" s="36">
        <f t="shared" si="341"/>
        <v>-22610.648445473904</v>
      </c>
      <c r="Q1386" s="36">
        <f>SUM(P$8:P1386)</f>
        <v>6014374.9876416093</v>
      </c>
      <c r="R1386" s="36">
        <f t="shared" si="348"/>
        <v>22610.648445473904</v>
      </c>
      <c r="S1386" s="36">
        <f>SUM(R$8:R1386)</f>
        <v>9525135.7866903394</v>
      </c>
      <c r="T1386" s="36">
        <f t="shared" si="349"/>
        <v>-3510760.7990487302</v>
      </c>
      <c r="U1386" s="17"/>
      <c r="V1386" s="24"/>
      <c r="BH1386">
        <f t="shared" si="342"/>
        <v>0</v>
      </c>
      <c r="BI1386">
        <f t="shared" si="343"/>
        <v>45.5</v>
      </c>
      <c r="BJ1386">
        <f t="shared" si="344"/>
        <v>12.638888888888889</v>
      </c>
    </row>
    <row r="1387" spans="2:62" x14ac:dyDescent="0.2">
      <c r="B1387" s="6" t="s">
        <v>27</v>
      </c>
      <c r="C1387" s="6">
        <v>1379</v>
      </c>
      <c r="D1387" s="6">
        <v>357</v>
      </c>
      <c r="E1387" s="2">
        <f t="shared" si="345"/>
        <v>11.166666666666666</v>
      </c>
      <c r="F1387" s="12">
        <v>40.200000000000003</v>
      </c>
      <c r="G1387" s="17">
        <f t="shared" si="350"/>
        <v>-1.4722222222222223</v>
      </c>
      <c r="H1387" s="17">
        <f t="shared" si="351"/>
        <v>-5.3000000000000007</v>
      </c>
      <c r="I1387" s="27">
        <f t="shared" si="336"/>
        <v>-2142.0833333333335</v>
      </c>
      <c r="J1387" s="27">
        <f t="shared" si="337"/>
        <v>285.471</v>
      </c>
      <c r="K1387" s="27">
        <f t="shared" si="338"/>
        <v>52.798277534722217</v>
      </c>
      <c r="L1387" s="27">
        <f t="shared" si="346"/>
        <v>-1803.8140557986112</v>
      </c>
      <c r="M1387" s="31">
        <f t="shared" si="347"/>
        <v>-20.142590289751158</v>
      </c>
      <c r="N1387" s="28">
        <f t="shared" si="339"/>
        <v>-20142.590289751159</v>
      </c>
      <c r="O1387" s="29" t="str">
        <f t="shared" si="340"/>
        <v>Braking</v>
      </c>
      <c r="P1387" s="36">
        <f t="shared" si="341"/>
        <v>-20142.590289751159</v>
      </c>
      <c r="Q1387" s="36">
        <f>SUM(P$8:P1387)</f>
        <v>5994232.3973518582</v>
      </c>
      <c r="R1387" s="36">
        <f t="shared" si="348"/>
        <v>20142.590289751159</v>
      </c>
      <c r="S1387" s="36">
        <f>SUM(R$8:R1387)</f>
        <v>9545278.3769800905</v>
      </c>
      <c r="T1387" s="36">
        <f t="shared" si="349"/>
        <v>-3551045.9796282323</v>
      </c>
      <c r="U1387" s="17"/>
      <c r="V1387" s="24"/>
      <c r="BH1387">
        <f t="shared" si="342"/>
        <v>0</v>
      </c>
      <c r="BI1387">
        <f t="shared" si="343"/>
        <v>40.200000000000003</v>
      </c>
      <c r="BJ1387">
        <f t="shared" si="344"/>
        <v>11.166666666666668</v>
      </c>
    </row>
    <row r="1388" spans="2:62" x14ac:dyDescent="0.2">
      <c r="B1388" s="6" t="s">
        <v>27</v>
      </c>
      <c r="C1388" s="6">
        <v>1380</v>
      </c>
      <c r="D1388" s="6">
        <v>358</v>
      </c>
      <c r="E1388" s="2">
        <f t="shared" si="345"/>
        <v>9.6944444444444446</v>
      </c>
      <c r="F1388" s="12">
        <v>34.9</v>
      </c>
      <c r="G1388" s="17">
        <f t="shared" si="350"/>
        <v>-1.4722222222222223</v>
      </c>
      <c r="H1388" s="17">
        <f t="shared" si="351"/>
        <v>-5.3000000000000007</v>
      </c>
      <c r="I1388" s="27">
        <f t="shared" si="336"/>
        <v>-2142.0833333333335</v>
      </c>
      <c r="J1388" s="27">
        <f t="shared" si="337"/>
        <v>285.471</v>
      </c>
      <c r="K1388" s="27">
        <f t="shared" si="338"/>
        <v>39.794083079668212</v>
      </c>
      <c r="L1388" s="27">
        <f t="shared" si="346"/>
        <v>-1816.8182502536652</v>
      </c>
      <c r="M1388" s="31">
        <f t="shared" si="347"/>
        <v>-17.613043592736922</v>
      </c>
      <c r="N1388" s="28">
        <f t="shared" si="339"/>
        <v>-17613.043592736922</v>
      </c>
      <c r="O1388" s="29" t="str">
        <f t="shared" si="340"/>
        <v>Braking</v>
      </c>
      <c r="P1388" s="36">
        <f t="shared" si="341"/>
        <v>-17613.043592736922</v>
      </c>
      <c r="Q1388" s="36">
        <f>SUM(P$8:P1388)</f>
        <v>5976619.3537591211</v>
      </c>
      <c r="R1388" s="36">
        <f t="shared" si="348"/>
        <v>17613.043592736922</v>
      </c>
      <c r="S1388" s="36">
        <f>SUM(R$8:R1388)</f>
        <v>9562891.4205728266</v>
      </c>
      <c r="T1388" s="36">
        <f t="shared" si="349"/>
        <v>-3586272.0668137055</v>
      </c>
      <c r="U1388" s="17"/>
      <c r="V1388" s="24"/>
      <c r="BH1388">
        <f t="shared" si="342"/>
        <v>0</v>
      </c>
      <c r="BI1388">
        <f t="shared" si="343"/>
        <v>34.9</v>
      </c>
      <c r="BJ1388">
        <f t="shared" si="344"/>
        <v>9.6944444444444446</v>
      </c>
    </row>
    <row r="1389" spans="2:62" x14ac:dyDescent="0.2">
      <c r="B1389" s="6" t="s">
        <v>27</v>
      </c>
      <c r="C1389" s="6">
        <v>1381</v>
      </c>
      <c r="D1389" s="6">
        <v>359</v>
      </c>
      <c r="E1389" s="2">
        <f t="shared" si="345"/>
        <v>8.2222222222222214</v>
      </c>
      <c r="F1389" s="12">
        <v>29.6</v>
      </c>
      <c r="G1389" s="17">
        <f t="shared" si="350"/>
        <v>-1.0555555555555551</v>
      </c>
      <c r="H1389" s="17">
        <f t="shared" si="351"/>
        <v>-3.7999999999999989</v>
      </c>
      <c r="I1389" s="27">
        <f t="shared" si="336"/>
        <v>-1535.8333333333328</v>
      </c>
      <c r="J1389" s="27">
        <f t="shared" si="337"/>
        <v>285.471</v>
      </c>
      <c r="K1389" s="27">
        <f t="shared" si="338"/>
        <v>28.625367469135796</v>
      </c>
      <c r="L1389" s="27">
        <f t="shared" si="346"/>
        <v>-1221.7369658641969</v>
      </c>
      <c r="M1389" s="31">
        <f t="shared" si="347"/>
        <v>-10.045392830438953</v>
      </c>
      <c r="N1389" s="28">
        <f t="shared" si="339"/>
        <v>-10045.392830438952</v>
      </c>
      <c r="O1389" s="29" t="str">
        <f t="shared" si="340"/>
        <v>Braking</v>
      </c>
      <c r="P1389" s="36">
        <f t="shared" si="341"/>
        <v>-10045.392830438952</v>
      </c>
      <c r="Q1389" s="36">
        <f>SUM(P$8:P1389)</f>
        <v>5966573.9609286822</v>
      </c>
      <c r="R1389" s="36">
        <f t="shared" si="348"/>
        <v>10045.392830438952</v>
      </c>
      <c r="S1389" s="36">
        <f>SUM(R$8:R1389)</f>
        <v>9572936.8134032656</v>
      </c>
      <c r="T1389" s="36">
        <f t="shared" si="349"/>
        <v>-3606362.8524745833</v>
      </c>
      <c r="U1389" s="17"/>
      <c r="V1389" s="24"/>
      <c r="BH1389">
        <f t="shared" si="342"/>
        <v>0</v>
      </c>
      <c r="BI1389">
        <f t="shared" si="343"/>
        <v>29.6</v>
      </c>
      <c r="BJ1389">
        <f t="shared" si="344"/>
        <v>8.2222222222222232</v>
      </c>
    </row>
    <row r="1390" spans="2:62" x14ac:dyDescent="0.2">
      <c r="B1390" s="6" t="s">
        <v>27</v>
      </c>
      <c r="C1390" s="6">
        <v>1382</v>
      </c>
      <c r="D1390" s="6">
        <v>360</v>
      </c>
      <c r="E1390" s="2">
        <f t="shared" si="345"/>
        <v>7.583333333333333</v>
      </c>
      <c r="F1390" s="12">
        <v>27.3</v>
      </c>
      <c r="G1390" s="17">
        <f t="shared" si="350"/>
        <v>-4.1666666666666761E-2</v>
      </c>
      <c r="H1390" s="17">
        <f t="shared" si="351"/>
        <v>-0.15000000000000036</v>
      </c>
      <c r="I1390" s="27">
        <f t="shared" si="336"/>
        <v>-60.625000000000135</v>
      </c>
      <c r="J1390" s="27">
        <f t="shared" si="337"/>
        <v>285.471</v>
      </c>
      <c r="K1390" s="27">
        <f t="shared" si="338"/>
        <v>24.349662300347223</v>
      </c>
      <c r="L1390" s="27">
        <f t="shared" si="346"/>
        <v>249.1956623003471</v>
      </c>
      <c r="M1390" s="31">
        <f t="shared" si="347"/>
        <v>1.8897337724442986</v>
      </c>
      <c r="N1390" s="28">
        <f t="shared" si="339"/>
        <v>1889.7337724442987</v>
      </c>
      <c r="O1390" s="29" t="str">
        <f t="shared" si="340"/>
        <v>Braking</v>
      </c>
      <c r="P1390" s="36">
        <f t="shared" si="341"/>
        <v>1889.7337724442987</v>
      </c>
      <c r="Q1390" s="36">
        <f>SUM(P$8:P1390)</f>
        <v>5968463.6947011268</v>
      </c>
      <c r="R1390" s="36">
        <f t="shared" si="348"/>
        <v>1889.7337724442987</v>
      </c>
      <c r="S1390" s="36">
        <f>SUM(R$8:R1390)</f>
        <v>9574826.5471757092</v>
      </c>
      <c r="T1390" s="36">
        <f t="shared" si="349"/>
        <v>-3606362.8524745824</v>
      </c>
      <c r="U1390" s="17"/>
      <c r="V1390" s="24"/>
      <c r="BH1390">
        <f t="shared" si="342"/>
        <v>0</v>
      </c>
      <c r="BI1390">
        <f t="shared" si="343"/>
        <v>27.3</v>
      </c>
      <c r="BJ1390">
        <f t="shared" si="344"/>
        <v>7.583333333333333</v>
      </c>
    </row>
    <row r="1391" spans="2:62" x14ac:dyDescent="0.2">
      <c r="B1391" s="6" t="s">
        <v>27</v>
      </c>
      <c r="C1391" s="6">
        <v>1383</v>
      </c>
      <c r="D1391" s="6">
        <v>361</v>
      </c>
      <c r="E1391" s="2">
        <f t="shared" si="345"/>
        <v>8.1388888888888893</v>
      </c>
      <c r="F1391" s="12">
        <v>29.3</v>
      </c>
      <c r="G1391" s="17">
        <f t="shared" si="350"/>
        <v>0.77777777777777746</v>
      </c>
      <c r="H1391" s="17">
        <f t="shared" si="351"/>
        <v>2.7999999999999989</v>
      </c>
      <c r="I1391" s="27">
        <f t="shared" si="336"/>
        <v>1131.6666666666663</v>
      </c>
      <c r="J1391" s="27">
        <f t="shared" si="337"/>
        <v>285.471</v>
      </c>
      <c r="K1391" s="27">
        <f t="shared" si="338"/>
        <v>28.048063959297842</v>
      </c>
      <c r="L1391" s="27">
        <f t="shared" si="346"/>
        <v>1445.1857306259642</v>
      </c>
      <c r="M1391" s="31">
        <f t="shared" si="347"/>
        <v>11.76220608537243</v>
      </c>
      <c r="N1391" s="28">
        <f t="shared" si="339"/>
        <v>0</v>
      </c>
      <c r="O1391" s="29" t="str">
        <f t="shared" si="340"/>
        <v>Not Braking</v>
      </c>
      <c r="P1391" s="36">
        <f t="shared" si="341"/>
        <v>11762.206085372431</v>
      </c>
      <c r="Q1391" s="36">
        <f>SUM(P$8:P1391)</f>
        <v>5980225.9007864995</v>
      </c>
      <c r="R1391" s="36">
        <f t="shared" si="348"/>
        <v>11762.206085372431</v>
      </c>
      <c r="S1391" s="36">
        <f>SUM(R$8:R1391)</f>
        <v>9586588.7532610819</v>
      </c>
      <c r="T1391" s="36">
        <f t="shared" si="349"/>
        <v>-3606362.8524745824</v>
      </c>
      <c r="U1391" s="17"/>
      <c r="V1391" s="24"/>
      <c r="BH1391">
        <f t="shared" si="342"/>
        <v>0</v>
      </c>
      <c r="BI1391">
        <f t="shared" si="343"/>
        <v>29.3</v>
      </c>
      <c r="BJ1391">
        <f t="shared" si="344"/>
        <v>8.1388888888888893</v>
      </c>
    </row>
    <row r="1392" spans="2:62" x14ac:dyDescent="0.2">
      <c r="B1392" s="6" t="s">
        <v>27</v>
      </c>
      <c r="C1392" s="6">
        <v>1384</v>
      </c>
      <c r="D1392" s="6">
        <v>362</v>
      </c>
      <c r="E1392" s="2">
        <f t="shared" si="345"/>
        <v>9.1388888888888893</v>
      </c>
      <c r="F1392" s="12">
        <v>32.9</v>
      </c>
      <c r="G1392" s="17">
        <f t="shared" si="350"/>
        <v>0.87500000000000011</v>
      </c>
      <c r="H1392" s="17">
        <f t="shared" si="351"/>
        <v>3.1500000000000004</v>
      </c>
      <c r="I1392" s="27">
        <f t="shared" si="336"/>
        <v>1273.1250000000002</v>
      </c>
      <c r="J1392" s="27">
        <f t="shared" si="337"/>
        <v>285.471</v>
      </c>
      <c r="K1392" s="27">
        <f t="shared" si="338"/>
        <v>35.363842223186737</v>
      </c>
      <c r="L1392" s="27">
        <f t="shared" si="346"/>
        <v>1593.959842223187</v>
      </c>
      <c r="M1392" s="31">
        <f t="shared" si="347"/>
        <v>14.567021891428571</v>
      </c>
      <c r="N1392" s="28">
        <f t="shared" si="339"/>
        <v>0</v>
      </c>
      <c r="O1392" s="29" t="str">
        <f t="shared" si="340"/>
        <v>Not Braking</v>
      </c>
      <c r="P1392" s="36">
        <f t="shared" si="341"/>
        <v>14567.021891428571</v>
      </c>
      <c r="Q1392" s="36">
        <f>SUM(P$8:P1392)</f>
        <v>5994792.9226779277</v>
      </c>
      <c r="R1392" s="36">
        <f t="shared" si="348"/>
        <v>14567.021891428571</v>
      </c>
      <c r="S1392" s="36">
        <f>SUM(R$8:R1392)</f>
        <v>9601155.77515251</v>
      </c>
      <c r="T1392" s="36">
        <f t="shared" si="349"/>
        <v>-3606362.8524745824</v>
      </c>
      <c r="U1392" s="17"/>
      <c r="V1392" s="24"/>
      <c r="BH1392">
        <f t="shared" si="342"/>
        <v>0</v>
      </c>
      <c r="BI1392">
        <f t="shared" si="343"/>
        <v>32.9</v>
      </c>
      <c r="BJ1392">
        <f t="shared" si="344"/>
        <v>9.1388888888888875</v>
      </c>
    </row>
    <row r="1393" spans="2:62" x14ac:dyDescent="0.2">
      <c r="B1393" s="6" t="s">
        <v>27</v>
      </c>
      <c r="C1393" s="6">
        <v>1385</v>
      </c>
      <c r="D1393" s="6">
        <v>363</v>
      </c>
      <c r="E1393" s="2">
        <f t="shared" si="345"/>
        <v>9.8888888888888893</v>
      </c>
      <c r="F1393" s="12">
        <v>35.6</v>
      </c>
      <c r="G1393" s="17">
        <f t="shared" si="350"/>
        <v>0.52777777777777835</v>
      </c>
      <c r="H1393" s="17">
        <f t="shared" si="351"/>
        <v>1.9000000000000021</v>
      </c>
      <c r="I1393" s="27">
        <f t="shared" si="336"/>
        <v>767.91666666666754</v>
      </c>
      <c r="J1393" s="27">
        <f t="shared" si="337"/>
        <v>285.471</v>
      </c>
      <c r="K1393" s="27">
        <f t="shared" si="338"/>
        <v>41.4064163117284</v>
      </c>
      <c r="L1393" s="27">
        <f t="shared" si="346"/>
        <v>1094.7940829783959</v>
      </c>
      <c r="M1393" s="31">
        <f t="shared" si="347"/>
        <v>10.82629704278636</v>
      </c>
      <c r="N1393" s="28">
        <f t="shared" si="339"/>
        <v>0</v>
      </c>
      <c r="O1393" s="29" t="str">
        <f t="shared" si="340"/>
        <v>Not Braking</v>
      </c>
      <c r="P1393" s="36">
        <f t="shared" si="341"/>
        <v>10826.29704278636</v>
      </c>
      <c r="Q1393" s="36">
        <f>SUM(P$8:P1393)</f>
        <v>6005619.2197207138</v>
      </c>
      <c r="R1393" s="36">
        <f t="shared" si="348"/>
        <v>10826.29704278636</v>
      </c>
      <c r="S1393" s="36">
        <f>SUM(R$8:R1393)</f>
        <v>9611982.0721952971</v>
      </c>
      <c r="T1393" s="36">
        <f t="shared" si="349"/>
        <v>-3606362.8524745833</v>
      </c>
      <c r="U1393" s="17"/>
      <c r="V1393" s="24"/>
      <c r="BH1393">
        <f t="shared" si="342"/>
        <v>0</v>
      </c>
      <c r="BI1393">
        <f t="shared" si="343"/>
        <v>35.6</v>
      </c>
      <c r="BJ1393">
        <f t="shared" si="344"/>
        <v>9.8888888888888893</v>
      </c>
    </row>
    <row r="1394" spans="2:62" x14ac:dyDescent="0.2">
      <c r="B1394" s="6" t="s">
        <v>27</v>
      </c>
      <c r="C1394" s="6">
        <v>1386</v>
      </c>
      <c r="D1394" s="6">
        <v>364</v>
      </c>
      <c r="E1394" s="2">
        <f t="shared" si="345"/>
        <v>10.194444444444445</v>
      </c>
      <c r="F1394" s="12">
        <v>36.700000000000003</v>
      </c>
      <c r="G1394" s="17">
        <f t="shared" si="350"/>
        <v>0.27777777777777779</v>
      </c>
      <c r="H1394" s="17">
        <f t="shared" si="351"/>
        <v>1</v>
      </c>
      <c r="I1394" s="27">
        <f t="shared" si="336"/>
        <v>404.16666666666669</v>
      </c>
      <c r="J1394" s="27">
        <f t="shared" si="337"/>
        <v>285.471</v>
      </c>
      <c r="K1394" s="27">
        <f t="shared" si="338"/>
        <v>44.004772176890434</v>
      </c>
      <c r="L1394" s="27">
        <f t="shared" si="346"/>
        <v>733.6424388435571</v>
      </c>
      <c r="M1394" s="31">
        <f t="shared" si="347"/>
        <v>7.4790770848773738</v>
      </c>
      <c r="N1394" s="28">
        <f t="shared" si="339"/>
        <v>0</v>
      </c>
      <c r="O1394" s="29" t="str">
        <f t="shared" si="340"/>
        <v>Not Braking</v>
      </c>
      <c r="P1394" s="36">
        <f t="shared" si="341"/>
        <v>7479.0770848773736</v>
      </c>
      <c r="Q1394" s="36">
        <f>SUM(P$8:P1394)</f>
        <v>6013098.2968055913</v>
      </c>
      <c r="R1394" s="36">
        <f t="shared" si="348"/>
        <v>7479.0770848773736</v>
      </c>
      <c r="S1394" s="36">
        <f>SUM(R$8:R1394)</f>
        <v>9619461.1492801737</v>
      </c>
      <c r="T1394" s="36">
        <f t="shared" si="349"/>
        <v>-3606362.8524745824</v>
      </c>
      <c r="U1394" s="17"/>
      <c r="V1394" s="24"/>
      <c r="BH1394">
        <f t="shared" si="342"/>
        <v>0</v>
      </c>
      <c r="BI1394">
        <f t="shared" si="343"/>
        <v>36.700000000000003</v>
      </c>
      <c r="BJ1394">
        <f t="shared" si="344"/>
        <v>10.194444444444445</v>
      </c>
    </row>
    <row r="1395" spans="2:62" x14ac:dyDescent="0.2">
      <c r="B1395" s="6" t="s">
        <v>27</v>
      </c>
      <c r="C1395" s="6">
        <v>1387</v>
      </c>
      <c r="D1395" s="6">
        <v>365</v>
      </c>
      <c r="E1395" s="2">
        <f t="shared" si="345"/>
        <v>10.444444444444445</v>
      </c>
      <c r="F1395" s="12">
        <v>37.6</v>
      </c>
      <c r="G1395" s="17">
        <f t="shared" si="350"/>
        <v>0.37499999999999939</v>
      </c>
      <c r="H1395" s="17">
        <f t="shared" si="351"/>
        <v>1.3499999999999979</v>
      </c>
      <c r="I1395" s="27">
        <f t="shared" si="336"/>
        <v>545.62499999999909</v>
      </c>
      <c r="J1395" s="27">
        <f t="shared" si="337"/>
        <v>285.471</v>
      </c>
      <c r="K1395" s="27">
        <f t="shared" si="338"/>
        <v>46.189508209876543</v>
      </c>
      <c r="L1395" s="27">
        <f t="shared" si="346"/>
        <v>877.28550820987562</v>
      </c>
      <c r="M1395" s="31">
        <f t="shared" si="347"/>
        <v>9.1627597524142566</v>
      </c>
      <c r="N1395" s="28">
        <f t="shared" si="339"/>
        <v>0</v>
      </c>
      <c r="O1395" s="29" t="str">
        <f t="shared" si="340"/>
        <v>Not Braking</v>
      </c>
      <c r="P1395" s="36">
        <f t="shared" si="341"/>
        <v>9162.7597524142566</v>
      </c>
      <c r="Q1395" s="36">
        <f>SUM(P$8:P1395)</f>
        <v>6022261.0565580055</v>
      </c>
      <c r="R1395" s="36">
        <f t="shared" si="348"/>
        <v>9162.7597524142566</v>
      </c>
      <c r="S1395" s="36">
        <f>SUM(R$8:R1395)</f>
        <v>9628623.9090325888</v>
      </c>
      <c r="T1395" s="36">
        <f t="shared" si="349"/>
        <v>-3606362.8524745833</v>
      </c>
      <c r="U1395" s="17"/>
      <c r="V1395" s="24"/>
      <c r="BH1395">
        <f t="shared" si="342"/>
        <v>0</v>
      </c>
      <c r="BI1395">
        <f t="shared" si="343"/>
        <v>37.6</v>
      </c>
      <c r="BJ1395">
        <f t="shared" si="344"/>
        <v>10.444444444444445</v>
      </c>
    </row>
    <row r="1396" spans="2:62" x14ac:dyDescent="0.2">
      <c r="B1396" s="6" t="s">
        <v>27</v>
      </c>
      <c r="C1396" s="6">
        <v>1388</v>
      </c>
      <c r="D1396" s="6">
        <v>366</v>
      </c>
      <c r="E1396" s="2">
        <f t="shared" si="345"/>
        <v>10.944444444444445</v>
      </c>
      <c r="F1396" s="12">
        <v>39.4</v>
      </c>
      <c r="G1396" s="17">
        <f t="shared" si="350"/>
        <v>0.68055555555555536</v>
      </c>
      <c r="H1396" s="17">
        <f t="shared" si="351"/>
        <v>2.4499999999999993</v>
      </c>
      <c r="I1396" s="27">
        <f t="shared" si="336"/>
        <v>990.20833333333303</v>
      </c>
      <c r="J1396" s="27">
        <f t="shared" si="337"/>
        <v>285.471</v>
      </c>
      <c r="K1396" s="27">
        <f t="shared" si="338"/>
        <v>50.717763244598771</v>
      </c>
      <c r="L1396" s="27">
        <f t="shared" si="346"/>
        <v>1326.3970965779317</v>
      </c>
      <c r="M1396" s="31">
        <f t="shared" si="347"/>
        <v>14.516679334769586</v>
      </c>
      <c r="N1396" s="28">
        <f t="shared" si="339"/>
        <v>0</v>
      </c>
      <c r="O1396" s="29" t="str">
        <f t="shared" si="340"/>
        <v>Not Braking</v>
      </c>
      <c r="P1396" s="36">
        <f t="shared" si="341"/>
        <v>14516.679334769586</v>
      </c>
      <c r="Q1396" s="36">
        <f>SUM(P$8:P1396)</f>
        <v>6036777.7358927755</v>
      </c>
      <c r="R1396" s="36">
        <f t="shared" si="348"/>
        <v>14516.679334769586</v>
      </c>
      <c r="S1396" s="36">
        <f>SUM(R$8:R1396)</f>
        <v>9643140.5883673579</v>
      </c>
      <c r="T1396" s="36">
        <f t="shared" si="349"/>
        <v>-3606362.8524745824</v>
      </c>
      <c r="U1396" s="17"/>
      <c r="V1396" s="24"/>
      <c r="BH1396">
        <f t="shared" si="342"/>
        <v>0</v>
      </c>
      <c r="BI1396">
        <f t="shared" si="343"/>
        <v>39.4</v>
      </c>
      <c r="BJ1396">
        <f t="shared" si="344"/>
        <v>10.944444444444445</v>
      </c>
    </row>
    <row r="1397" spans="2:62" x14ac:dyDescent="0.2">
      <c r="B1397" s="6" t="s">
        <v>27</v>
      </c>
      <c r="C1397" s="6">
        <v>1389</v>
      </c>
      <c r="D1397" s="6">
        <v>367</v>
      </c>
      <c r="E1397" s="2">
        <f t="shared" si="345"/>
        <v>11.805555555555555</v>
      </c>
      <c r="F1397" s="12">
        <v>42.5</v>
      </c>
      <c r="G1397" s="17">
        <f t="shared" si="350"/>
        <v>0.98611111111111127</v>
      </c>
      <c r="H1397" s="17">
        <f t="shared" si="351"/>
        <v>3.5500000000000007</v>
      </c>
      <c r="I1397" s="27">
        <f t="shared" si="336"/>
        <v>1434.791666666667</v>
      </c>
      <c r="J1397" s="27">
        <f t="shared" si="337"/>
        <v>285.471</v>
      </c>
      <c r="K1397" s="27">
        <f t="shared" si="338"/>
        <v>59.012703149112653</v>
      </c>
      <c r="L1397" s="27">
        <f t="shared" si="346"/>
        <v>1779.2753698157796</v>
      </c>
      <c r="M1397" s="31">
        <f t="shared" si="347"/>
        <v>21.005334226991842</v>
      </c>
      <c r="N1397" s="28">
        <f t="shared" si="339"/>
        <v>0</v>
      </c>
      <c r="O1397" s="29" t="str">
        <f t="shared" si="340"/>
        <v>Not Braking</v>
      </c>
      <c r="P1397" s="36">
        <f t="shared" si="341"/>
        <v>21005.334226991843</v>
      </c>
      <c r="Q1397" s="36">
        <f>SUM(P$8:P1397)</f>
        <v>6057783.0701197674</v>
      </c>
      <c r="R1397" s="36">
        <f t="shared" si="348"/>
        <v>21005.334226991843</v>
      </c>
      <c r="S1397" s="36">
        <f>SUM(R$8:R1397)</f>
        <v>9664145.9225943498</v>
      </c>
      <c r="T1397" s="36">
        <f t="shared" si="349"/>
        <v>-3606362.8524745824</v>
      </c>
      <c r="U1397" s="17"/>
      <c r="V1397" s="24"/>
      <c r="BH1397">
        <f t="shared" si="342"/>
        <v>0</v>
      </c>
      <c r="BI1397">
        <f t="shared" si="343"/>
        <v>42.5</v>
      </c>
      <c r="BJ1397">
        <f t="shared" si="344"/>
        <v>11.805555555555555</v>
      </c>
    </row>
    <row r="1398" spans="2:62" x14ac:dyDescent="0.2">
      <c r="B1398" s="6" t="s">
        <v>27</v>
      </c>
      <c r="C1398" s="6">
        <v>1390</v>
      </c>
      <c r="D1398" s="6">
        <v>368</v>
      </c>
      <c r="E1398" s="2">
        <f t="shared" si="345"/>
        <v>12.916666666666666</v>
      </c>
      <c r="F1398" s="12">
        <v>46.5</v>
      </c>
      <c r="G1398" s="17">
        <f t="shared" si="350"/>
        <v>1.0694444444444449</v>
      </c>
      <c r="H1398" s="17">
        <f t="shared" si="351"/>
        <v>3.8500000000000014</v>
      </c>
      <c r="I1398" s="27">
        <f t="shared" si="336"/>
        <v>1556.0416666666672</v>
      </c>
      <c r="J1398" s="27">
        <f t="shared" si="337"/>
        <v>285.471</v>
      </c>
      <c r="K1398" s="27">
        <f t="shared" si="338"/>
        <v>70.643718967013896</v>
      </c>
      <c r="L1398" s="27">
        <f t="shared" si="346"/>
        <v>1912.1563856336811</v>
      </c>
      <c r="M1398" s="31">
        <f t="shared" si="347"/>
        <v>24.69868664776838</v>
      </c>
      <c r="N1398" s="28">
        <f t="shared" si="339"/>
        <v>0</v>
      </c>
      <c r="O1398" s="29" t="str">
        <f t="shared" si="340"/>
        <v>Not Braking</v>
      </c>
      <c r="P1398" s="36">
        <f t="shared" si="341"/>
        <v>24698.68664776838</v>
      </c>
      <c r="Q1398" s="36">
        <f>SUM(P$8:P1398)</f>
        <v>6082481.7567675356</v>
      </c>
      <c r="R1398" s="36">
        <f t="shared" si="348"/>
        <v>24698.68664776838</v>
      </c>
      <c r="S1398" s="36">
        <f>SUM(R$8:R1398)</f>
        <v>9688844.6092421189</v>
      </c>
      <c r="T1398" s="36">
        <f t="shared" si="349"/>
        <v>-3606362.8524745833</v>
      </c>
      <c r="U1398" s="17"/>
      <c r="V1398" s="24"/>
      <c r="BH1398">
        <f t="shared" si="342"/>
        <v>0</v>
      </c>
      <c r="BI1398">
        <f t="shared" si="343"/>
        <v>46.5</v>
      </c>
      <c r="BJ1398">
        <f t="shared" si="344"/>
        <v>12.916666666666666</v>
      </c>
    </row>
    <row r="1399" spans="2:62" x14ac:dyDescent="0.2">
      <c r="B1399" s="6" t="s">
        <v>27</v>
      </c>
      <c r="C1399" s="6">
        <v>1391</v>
      </c>
      <c r="D1399" s="6">
        <v>369</v>
      </c>
      <c r="E1399" s="2">
        <f t="shared" si="345"/>
        <v>13.944444444444445</v>
      </c>
      <c r="F1399" s="12">
        <v>50.2</v>
      </c>
      <c r="G1399" s="17">
        <f t="shared" si="350"/>
        <v>0.87499999999999956</v>
      </c>
      <c r="H1399" s="17">
        <f t="shared" si="351"/>
        <v>3.1499999999999986</v>
      </c>
      <c r="I1399" s="27">
        <f t="shared" si="336"/>
        <v>1273.1249999999993</v>
      </c>
      <c r="J1399" s="27">
        <f t="shared" si="337"/>
        <v>285.471</v>
      </c>
      <c r="K1399" s="27">
        <f t="shared" si="338"/>
        <v>82.333216577932106</v>
      </c>
      <c r="L1399" s="27">
        <f t="shared" si="346"/>
        <v>1640.9292165779314</v>
      </c>
      <c r="M1399" s="31">
        <f t="shared" si="347"/>
        <v>22.881846297836709</v>
      </c>
      <c r="N1399" s="28">
        <f t="shared" si="339"/>
        <v>0</v>
      </c>
      <c r="O1399" s="29" t="str">
        <f t="shared" si="340"/>
        <v>Not Braking</v>
      </c>
      <c r="P1399" s="36">
        <f t="shared" si="341"/>
        <v>22881.84629783671</v>
      </c>
      <c r="Q1399" s="36">
        <f>SUM(P$8:P1399)</f>
        <v>6105363.6030653724</v>
      </c>
      <c r="R1399" s="36">
        <f t="shared" si="348"/>
        <v>22881.84629783671</v>
      </c>
      <c r="S1399" s="36">
        <f>SUM(R$8:R1399)</f>
        <v>9711726.4555399548</v>
      </c>
      <c r="T1399" s="36">
        <f t="shared" si="349"/>
        <v>-3606362.8524745824</v>
      </c>
      <c r="U1399" s="17"/>
      <c r="V1399" s="24"/>
      <c r="BH1399">
        <f t="shared" si="342"/>
        <v>0</v>
      </c>
      <c r="BI1399">
        <f t="shared" si="343"/>
        <v>50.2</v>
      </c>
      <c r="BJ1399">
        <f t="shared" si="344"/>
        <v>13.944444444444445</v>
      </c>
    </row>
    <row r="1400" spans="2:62" x14ac:dyDescent="0.2">
      <c r="B1400" s="6" t="s">
        <v>27</v>
      </c>
      <c r="C1400" s="6">
        <v>1392</v>
      </c>
      <c r="D1400" s="6">
        <v>370</v>
      </c>
      <c r="E1400" s="2">
        <f t="shared" si="345"/>
        <v>14.666666666666666</v>
      </c>
      <c r="F1400" s="12">
        <v>52.8</v>
      </c>
      <c r="G1400" s="17">
        <f t="shared" si="350"/>
        <v>0.56944444444444364</v>
      </c>
      <c r="H1400" s="17">
        <f t="shared" si="351"/>
        <v>2.0499999999999972</v>
      </c>
      <c r="I1400" s="27">
        <f t="shared" si="336"/>
        <v>828.54166666666549</v>
      </c>
      <c r="J1400" s="27">
        <f t="shared" si="337"/>
        <v>285.471</v>
      </c>
      <c r="K1400" s="27">
        <f t="shared" si="338"/>
        <v>91.082615555555549</v>
      </c>
      <c r="L1400" s="27">
        <f t="shared" si="346"/>
        <v>1205.0952822222212</v>
      </c>
      <c r="M1400" s="31">
        <f t="shared" si="347"/>
        <v>17.674730805925908</v>
      </c>
      <c r="N1400" s="28">
        <f t="shared" si="339"/>
        <v>0</v>
      </c>
      <c r="O1400" s="29" t="str">
        <f t="shared" si="340"/>
        <v>Not Braking</v>
      </c>
      <c r="P1400" s="36">
        <f t="shared" si="341"/>
        <v>17674.730805925908</v>
      </c>
      <c r="Q1400" s="36">
        <f>SUM(P$8:P1400)</f>
        <v>6123038.3338712985</v>
      </c>
      <c r="R1400" s="36">
        <f t="shared" si="348"/>
        <v>17674.730805925908</v>
      </c>
      <c r="S1400" s="36">
        <f>SUM(R$8:R1400)</f>
        <v>9729401.1863458809</v>
      </c>
      <c r="T1400" s="36">
        <f t="shared" si="349"/>
        <v>-3606362.8524745824</v>
      </c>
      <c r="U1400" s="17"/>
      <c r="V1400" s="24"/>
      <c r="BH1400">
        <f t="shared" si="342"/>
        <v>0</v>
      </c>
      <c r="BI1400">
        <f t="shared" si="343"/>
        <v>52.8</v>
      </c>
      <c r="BJ1400">
        <f t="shared" si="344"/>
        <v>14.666666666666666</v>
      </c>
    </row>
    <row r="1401" spans="2:62" x14ac:dyDescent="0.2">
      <c r="B1401" s="6" t="s">
        <v>27</v>
      </c>
      <c r="C1401" s="6">
        <v>1393</v>
      </c>
      <c r="D1401" s="6">
        <v>371</v>
      </c>
      <c r="E1401" s="2">
        <f t="shared" si="345"/>
        <v>15.083333333333334</v>
      </c>
      <c r="F1401" s="12">
        <v>54.3</v>
      </c>
      <c r="G1401" s="17">
        <f t="shared" si="350"/>
        <v>0.29166666666666685</v>
      </c>
      <c r="H1401" s="17">
        <f t="shared" si="351"/>
        <v>1.0500000000000007</v>
      </c>
      <c r="I1401" s="27">
        <f t="shared" si="336"/>
        <v>424.37500000000028</v>
      </c>
      <c r="J1401" s="27">
        <f t="shared" si="337"/>
        <v>285.471</v>
      </c>
      <c r="K1401" s="27">
        <f t="shared" si="338"/>
        <v>96.331274800347231</v>
      </c>
      <c r="L1401" s="27">
        <f t="shared" si="346"/>
        <v>806.1772748003475</v>
      </c>
      <c r="M1401" s="31">
        <f t="shared" si="347"/>
        <v>12.15984056157191</v>
      </c>
      <c r="N1401" s="28">
        <f t="shared" si="339"/>
        <v>0</v>
      </c>
      <c r="O1401" s="29" t="str">
        <f t="shared" si="340"/>
        <v>Not Braking</v>
      </c>
      <c r="P1401" s="36">
        <f t="shared" si="341"/>
        <v>12159.840561571909</v>
      </c>
      <c r="Q1401" s="36">
        <f>SUM(P$8:P1401)</f>
        <v>6135198.17443287</v>
      </c>
      <c r="R1401" s="36">
        <f t="shared" si="348"/>
        <v>12159.840561571909</v>
      </c>
      <c r="S1401" s="36">
        <f>SUM(R$8:R1401)</f>
        <v>9741561.0269074533</v>
      </c>
      <c r="T1401" s="36">
        <f t="shared" si="349"/>
        <v>-3606362.8524745833</v>
      </c>
      <c r="U1401" s="17"/>
      <c r="V1401" s="24"/>
      <c r="BH1401">
        <f t="shared" si="342"/>
        <v>0</v>
      </c>
      <c r="BI1401">
        <f t="shared" si="343"/>
        <v>54.3</v>
      </c>
      <c r="BJ1401">
        <f t="shared" si="344"/>
        <v>15.083333333333332</v>
      </c>
    </row>
    <row r="1402" spans="2:62" x14ac:dyDescent="0.2">
      <c r="B1402" s="6" t="s">
        <v>27</v>
      </c>
      <c r="C1402" s="6">
        <v>1394</v>
      </c>
      <c r="D1402" s="6">
        <v>372</v>
      </c>
      <c r="E1402" s="2">
        <f t="shared" si="345"/>
        <v>15.25</v>
      </c>
      <c r="F1402" s="12">
        <v>54.9</v>
      </c>
      <c r="G1402" s="17">
        <f t="shared" si="350"/>
        <v>8.3333333333333523E-2</v>
      </c>
      <c r="H1402" s="17">
        <f t="shared" si="351"/>
        <v>0.30000000000000071</v>
      </c>
      <c r="I1402" s="27">
        <f t="shared" si="336"/>
        <v>121.25000000000027</v>
      </c>
      <c r="J1402" s="27">
        <f t="shared" si="337"/>
        <v>285.471</v>
      </c>
      <c r="K1402" s="27">
        <f t="shared" si="338"/>
        <v>98.471904453125006</v>
      </c>
      <c r="L1402" s="27">
        <f t="shared" si="346"/>
        <v>505.19290445312532</v>
      </c>
      <c r="M1402" s="31">
        <f t="shared" si="347"/>
        <v>7.7041917929101613</v>
      </c>
      <c r="N1402" s="28">
        <f t="shared" si="339"/>
        <v>0</v>
      </c>
      <c r="O1402" s="29" t="str">
        <f t="shared" si="340"/>
        <v>Not Braking</v>
      </c>
      <c r="P1402" s="36">
        <f t="shared" si="341"/>
        <v>7704.191792910161</v>
      </c>
      <c r="Q1402" s="36">
        <f>SUM(P$8:P1402)</f>
        <v>6142902.36622578</v>
      </c>
      <c r="R1402" s="36">
        <f t="shared" si="348"/>
        <v>7704.191792910161</v>
      </c>
      <c r="S1402" s="36">
        <f>SUM(R$8:R1402)</f>
        <v>9749265.2187003642</v>
      </c>
      <c r="T1402" s="36">
        <f t="shared" si="349"/>
        <v>-3606362.8524745842</v>
      </c>
      <c r="U1402" s="17"/>
      <c r="V1402" s="24"/>
      <c r="BH1402">
        <f t="shared" si="342"/>
        <v>0</v>
      </c>
      <c r="BI1402">
        <f t="shared" si="343"/>
        <v>54.9</v>
      </c>
      <c r="BJ1402">
        <f t="shared" si="344"/>
        <v>15.25</v>
      </c>
    </row>
    <row r="1403" spans="2:62" x14ac:dyDescent="0.2">
      <c r="B1403" s="6" t="s">
        <v>27</v>
      </c>
      <c r="C1403" s="6">
        <v>1395</v>
      </c>
      <c r="D1403" s="6">
        <v>373</v>
      </c>
      <c r="E1403" s="2">
        <f t="shared" si="345"/>
        <v>15.25</v>
      </c>
      <c r="F1403" s="12">
        <v>54.9</v>
      </c>
      <c r="G1403" s="17">
        <f t="shared" si="350"/>
        <v>-2.7777777777777186E-2</v>
      </c>
      <c r="H1403" s="17">
        <f t="shared" si="351"/>
        <v>-9.9999999999997868E-2</v>
      </c>
      <c r="I1403" s="27">
        <f t="shared" si="336"/>
        <v>-40.416666666665805</v>
      </c>
      <c r="J1403" s="27">
        <f t="shared" si="337"/>
        <v>285.471</v>
      </c>
      <c r="K1403" s="27">
        <f t="shared" si="338"/>
        <v>98.471904453125006</v>
      </c>
      <c r="L1403" s="27">
        <f t="shared" si="346"/>
        <v>343.52623778645921</v>
      </c>
      <c r="M1403" s="31">
        <f t="shared" si="347"/>
        <v>5.2387751262435032</v>
      </c>
      <c r="N1403" s="28">
        <f t="shared" si="339"/>
        <v>5238.7751262435031</v>
      </c>
      <c r="O1403" s="29" t="str">
        <f t="shared" si="340"/>
        <v>Braking</v>
      </c>
      <c r="P1403" s="36">
        <f t="shared" si="341"/>
        <v>5238.7751262435031</v>
      </c>
      <c r="Q1403" s="36">
        <f>SUM(P$8:P1403)</f>
        <v>6148141.1413520239</v>
      </c>
      <c r="R1403" s="36">
        <f t="shared" si="348"/>
        <v>5238.7751262435031</v>
      </c>
      <c r="S1403" s="36">
        <f>SUM(R$8:R1403)</f>
        <v>9754503.9938266072</v>
      </c>
      <c r="T1403" s="36">
        <f t="shared" si="349"/>
        <v>-3606362.8524745833</v>
      </c>
      <c r="U1403" s="17"/>
      <c r="V1403" s="24"/>
      <c r="BH1403">
        <f t="shared" si="342"/>
        <v>0</v>
      </c>
      <c r="BI1403">
        <f t="shared" si="343"/>
        <v>54.9</v>
      </c>
      <c r="BJ1403">
        <f t="shared" si="344"/>
        <v>15.25</v>
      </c>
    </row>
    <row r="1404" spans="2:62" x14ac:dyDescent="0.2">
      <c r="B1404" s="6" t="s">
        <v>27</v>
      </c>
      <c r="C1404" s="6">
        <v>1396</v>
      </c>
      <c r="D1404" s="6">
        <v>374</v>
      </c>
      <c r="E1404" s="2">
        <f t="shared" si="345"/>
        <v>15.194444444444445</v>
      </c>
      <c r="F1404" s="12">
        <v>54.7</v>
      </c>
      <c r="G1404" s="17">
        <f t="shared" si="350"/>
        <v>-0.11111111111111072</v>
      </c>
      <c r="H1404" s="17">
        <f t="shared" si="351"/>
        <v>-0.39999999999999858</v>
      </c>
      <c r="I1404" s="27">
        <f t="shared" si="336"/>
        <v>-161.66666666666609</v>
      </c>
      <c r="J1404" s="27">
        <f t="shared" si="337"/>
        <v>285.471</v>
      </c>
      <c r="K1404" s="27">
        <f t="shared" si="338"/>
        <v>97.755747524112664</v>
      </c>
      <c r="L1404" s="27">
        <f t="shared" si="346"/>
        <v>221.56008085744659</v>
      </c>
      <c r="M1404" s="31">
        <f t="shared" si="347"/>
        <v>3.3664823396950916</v>
      </c>
      <c r="N1404" s="28">
        <f t="shared" si="339"/>
        <v>3366.4823396950915</v>
      </c>
      <c r="O1404" s="29" t="str">
        <f t="shared" si="340"/>
        <v>Braking</v>
      </c>
      <c r="P1404" s="36">
        <f t="shared" si="341"/>
        <v>3366.4823396950915</v>
      </c>
      <c r="Q1404" s="36">
        <f>SUM(P$8:P1404)</f>
        <v>6151507.623691719</v>
      </c>
      <c r="R1404" s="36">
        <f t="shared" si="348"/>
        <v>3366.4823396950915</v>
      </c>
      <c r="S1404" s="36">
        <f>SUM(R$8:R1404)</f>
        <v>9757870.4761663023</v>
      </c>
      <c r="T1404" s="36">
        <f t="shared" si="349"/>
        <v>-3606362.8524745833</v>
      </c>
      <c r="U1404" s="17"/>
      <c r="V1404" s="24"/>
      <c r="BH1404">
        <f t="shared" si="342"/>
        <v>0</v>
      </c>
      <c r="BI1404">
        <f t="shared" si="343"/>
        <v>54.7</v>
      </c>
      <c r="BJ1404">
        <f t="shared" si="344"/>
        <v>15.194444444444445</v>
      </c>
    </row>
    <row r="1405" spans="2:62" x14ac:dyDescent="0.2">
      <c r="B1405" s="6" t="s">
        <v>27</v>
      </c>
      <c r="C1405" s="6">
        <v>1397</v>
      </c>
      <c r="D1405" s="6">
        <v>375</v>
      </c>
      <c r="E1405" s="2">
        <f t="shared" si="345"/>
        <v>15.027777777777779</v>
      </c>
      <c r="F1405" s="12">
        <v>54.1</v>
      </c>
      <c r="G1405" s="17">
        <f t="shared" si="350"/>
        <v>-0.20833333333333331</v>
      </c>
      <c r="H1405" s="17">
        <f t="shared" si="351"/>
        <v>-0.75</v>
      </c>
      <c r="I1405" s="27">
        <f t="shared" si="336"/>
        <v>-303.125</v>
      </c>
      <c r="J1405" s="27">
        <f t="shared" si="337"/>
        <v>285.471</v>
      </c>
      <c r="K1405" s="27">
        <f t="shared" si="338"/>
        <v>95.622959005594154</v>
      </c>
      <c r="L1405" s="27">
        <f t="shared" si="346"/>
        <v>77.968959005594172</v>
      </c>
      <c r="M1405" s="31">
        <f t="shared" si="347"/>
        <v>1.1717001895007346</v>
      </c>
      <c r="N1405" s="28">
        <f t="shared" si="339"/>
        <v>1171.7001895007347</v>
      </c>
      <c r="O1405" s="29" t="str">
        <f t="shared" si="340"/>
        <v>Braking</v>
      </c>
      <c r="P1405" s="36">
        <f t="shared" si="341"/>
        <v>1171.7001895007347</v>
      </c>
      <c r="Q1405" s="36">
        <f>SUM(P$8:P1405)</f>
        <v>6152679.3238812201</v>
      </c>
      <c r="R1405" s="36">
        <f t="shared" si="348"/>
        <v>1171.7001895007347</v>
      </c>
      <c r="S1405" s="36">
        <f>SUM(R$8:R1405)</f>
        <v>9759042.1763558034</v>
      </c>
      <c r="T1405" s="36">
        <f t="shared" si="349"/>
        <v>-3606362.8524745833</v>
      </c>
      <c r="U1405" s="17"/>
      <c r="V1405" s="24"/>
      <c r="BH1405">
        <f t="shared" si="342"/>
        <v>0</v>
      </c>
      <c r="BI1405">
        <f t="shared" si="343"/>
        <v>54.1</v>
      </c>
      <c r="BJ1405">
        <f t="shared" si="344"/>
        <v>15.027777777777779</v>
      </c>
    </row>
    <row r="1406" spans="2:62" x14ac:dyDescent="0.2">
      <c r="B1406" s="6" t="s">
        <v>27</v>
      </c>
      <c r="C1406" s="6">
        <v>1398</v>
      </c>
      <c r="D1406" s="6">
        <v>376</v>
      </c>
      <c r="E1406" s="2">
        <f t="shared" si="345"/>
        <v>14.777777777777779</v>
      </c>
      <c r="F1406" s="12">
        <v>53.2</v>
      </c>
      <c r="G1406" s="17">
        <f t="shared" si="350"/>
        <v>-0.27777777777777779</v>
      </c>
      <c r="H1406" s="17">
        <f t="shared" si="351"/>
        <v>-1</v>
      </c>
      <c r="I1406" s="27">
        <f t="shared" si="336"/>
        <v>-404.16666666666669</v>
      </c>
      <c r="J1406" s="27">
        <f t="shared" si="337"/>
        <v>285.471</v>
      </c>
      <c r="K1406" s="27">
        <f t="shared" si="338"/>
        <v>92.467882608024709</v>
      </c>
      <c r="L1406" s="27">
        <f t="shared" si="346"/>
        <v>-26.227784058641987</v>
      </c>
      <c r="M1406" s="31">
        <f t="shared" si="347"/>
        <v>-0.38758836442215377</v>
      </c>
      <c r="N1406" s="28">
        <f t="shared" si="339"/>
        <v>-387.5883644221538</v>
      </c>
      <c r="O1406" s="29" t="str">
        <f t="shared" si="340"/>
        <v>Braking</v>
      </c>
      <c r="P1406" s="36">
        <f t="shared" si="341"/>
        <v>-387.5883644221538</v>
      </c>
      <c r="Q1406" s="36">
        <f>SUM(P$8:P1406)</f>
        <v>6152291.7355167978</v>
      </c>
      <c r="R1406" s="36">
        <f t="shared" si="348"/>
        <v>387.5883644221538</v>
      </c>
      <c r="S1406" s="36">
        <f>SUM(R$8:R1406)</f>
        <v>9759429.7647202257</v>
      </c>
      <c r="T1406" s="36">
        <f t="shared" si="349"/>
        <v>-3607138.029203428</v>
      </c>
      <c r="U1406" s="17"/>
      <c r="V1406" s="24"/>
      <c r="BH1406">
        <f t="shared" si="342"/>
        <v>0</v>
      </c>
      <c r="BI1406">
        <f t="shared" si="343"/>
        <v>53.2</v>
      </c>
      <c r="BJ1406">
        <f t="shared" si="344"/>
        <v>14.777777777777779</v>
      </c>
    </row>
    <row r="1407" spans="2:62" x14ac:dyDescent="0.2">
      <c r="B1407" s="6" t="s">
        <v>27</v>
      </c>
      <c r="C1407" s="6">
        <v>1399</v>
      </c>
      <c r="D1407" s="6">
        <v>377</v>
      </c>
      <c r="E1407" s="2">
        <f t="shared" si="345"/>
        <v>14.472222222222221</v>
      </c>
      <c r="F1407" s="12">
        <v>52.1</v>
      </c>
      <c r="G1407" s="17">
        <f t="shared" si="350"/>
        <v>-0.34722222222222221</v>
      </c>
      <c r="H1407" s="17">
        <f t="shared" si="351"/>
        <v>-1.25</v>
      </c>
      <c r="I1407" s="27">
        <f t="shared" si="336"/>
        <v>-505.20833333333331</v>
      </c>
      <c r="J1407" s="27">
        <f t="shared" si="337"/>
        <v>285.471</v>
      </c>
      <c r="K1407" s="27">
        <f t="shared" si="338"/>
        <v>88.683555186149675</v>
      </c>
      <c r="L1407" s="27">
        <f t="shared" si="346"/>
        <v>-131.05377814718366</v>
      </c>
      <c r="M1407" s="31">
        <f t="shared" si="347"/>
        <v>-1.8966394004078524</v>
      </c>
      <c r="N1407" s="28">
        <f t="shared" si="339"/>
        <v>-1896.6394004078525</v>
      </c>
      <c r="O1407" s="29" t="str">
        <f t="shared" si="340"/>
        <v>Braking</v>
      </c>
      <c r="P1407" s="36">
        <f t="shared" si="341"/>
        <v>-1896.6394004078525</v>
      </c>
      <c r="Q1407" s="36">
        <f>SUM(P$8:P1407)</f>
        <v>6150395.0961163901</v>
      </c>
      <c r="R1407" s="36">
        <f t="shared" si="348"/>
        <v>1896.6394004078525</v>
      </c>
      <c r="S1407" s="36">
        <f>SUM(R$8:R1407)</f>
        <v>9761326.4041206334</v>
      </c>
      <c r="T1407" s="36">
        <f t="shared" si="349"/>
        <v>-3610931.3080042433</v>
      </c>
      <c r="U1407" s="17"/>
      <c r="V1407" s="24"/>
      <c r="BH1407">
        <f t="shared" si="342"/>
        <v>0</v>
      </c>
      <c r="BI1407">
        <f t="shared" si="343"/>
        <v>52.1</v>
      </c>
      <c r="BJ1407">
        <f t="shared" si="344"/>
        <v>14.472222222222221</v>
      </c>
    </row>
    <row r="1408" spans="2:62" x14ac:dyDescent="0.2">
      <c r="B1408" s="6" t="s">
        <v>27</v>
      </c>
      <c r="C1408" s="6">
        <v>1400</v>
      </c>
      <c r="D1408" s="6">
        <v>378</v>
      </c>
      <c r="E1408" s="2">
        <f t="shared" si="345"/>
        <v>14.083333333333334</v>
      </c>
      <c r="F1408" s="12">
        <v>50.7</v>
      </c>
      <c r="G1408" s="17">
        <f t="shared" si="350"/>
        <v>-0.41666666666666663</v>
      </c>
      <c r="H1408" s="17">
        <f t="shared" si="351"/>
        <v>-1.5</v>
      </c>
      <c r="I1408" s="27">
        <f t="shared" si="336"/>
        <v>-606.25</v>
      </c>
      <c r="J1408" s="27">
        <f t="shared" si="337"/>
        <v>285.471</v>
      </c>
      <c r="K1408" s="27">
        <f t="shared" si="338"/>
        <v>83.981488342013904</v>
      </c>
      <c r="L1408" s="27">
        <f t="shared" si="346"/>
        <v>-236.79751165798609</v>
      </c>
      <c r="M1408" s="31">
        <f t="shared" si="347"/>
        <v>-3.3348982891833043</v>
      </c>
      <c r="N1408" s="28">
        <f t="shared" si="339"/>
        <v>-3334.8982891833043</v>
      </c>
      <c r="O1408" s="29" t="str">
        <f t="shared" si="340"/>
        <v>Braking</v>
      </c>
      <c r="P1408" s="36">
        <f t="shared" si="341"/>
        <v>-3334.8982891833043</v>
      </c>
      <c r="Q1408" s="36">
        <f>SUM(P$8:P1408)</f>
        <v>6147060.1978272069</v>
      </c>
      <c r="R1408" s="36">
        <f t="shared" si="348"/>
        <v>3334.8982891833043</v>
      </c>
      <c r="S1408" s="36">
        <f>SUM(R$8:R1408)</f>
        <v>9764661.3024098165</v>
      </c>
      <c r="T1408" s="36">
        <f t="shared" si="349"/>
        <v>-3617601.1045826096</v>
      </c>
      <c r="U1408" s="17"/>
      <c r="V1408" s="24"/>
      <c r="BH1408">
        <f t="shared" si="342"/>
        <v>0</v>
      </c>
      <c r="BI1408">
        <f t="shared" si="343"/>
        <v>50.7</v>
      </c>
      <c r="BJ1408">
        <f t="shared" si="344"/>
        <v>14.083333333333334</v>
      </c>
    </row>
    <row r="1409" spans="2:62" x14ac:dyDescent="0.2">
      <c r="B1409" s="6" t="s">
        <v>27</v>
      </c>
      <c r="C1409" s="6">
        <v>1401</v>
      </c>
      <c r="D1409" s="6">
        <v>379</v>
      </c>
      <c r="E1409" s="2">
        <f t="shared" si="345"/>
        <v>13.638888888888889</v>
      </c>
      <c r="F1409" s="12">
        <v>49.1</v>
      </c>
      <c r="G1409" s="17">
        <f t="shared" si="350"/>
        <v>-0.45833333333333393</v>
      </c>
      <c r="H1409" s="17">
        <f t="shared" si="351"/>
        <v>-1.6500000000000021</v>
      </c>
      <c r="I1409" s="27">
        <f t="shared" si="336"/>
        <v>-666.87500000000091</v>
      </c>
      <c r="J1409" s="27">
        <f t="shared" si="337"/>
        <v>285.471</v>
      </c>
      <c r="K1409" s="27">
        <f t="shared" si="338"/>
        <v>78.76452034818675</v>
      </c>
      <c r="L1409" s="27">
        <f t="shared" si="346"/>
        <v>-302.63947965181416</v>
      </c>
      <c r="M1409" s="31">
        <f t="shared" si="347"/>
        <v>-4.1276662363622432</v>
      </c>
      <c r="N1409" s="28">
        <f t="shared" si="339"/>
        <v>-4127.6662363622436</v>
      </c>
      <c r="O1409" s="29" t="str">
        <f t="shared" si="340"/>
        <v>Braking</v>
      </c>
      <c r="P1409" s="36">
        <f t="shared" si="341"/>
        <v>-4127.6662363622436</v>
      </c>
      <c r="Q1409" s="36">
        <f>SUM(P$8:P1409)</f>
        <v>6142932.5315908445</v>
      </c>
      <c r="R1409" s="36">
        <f t="shared" si="348"/>
        <v>4127.6662363622436</v>
      </c>
      <c r="S1409" s="36">
        <f>SUM(R$8:R1409)</f>
        <v>9768788.968646178</v>
      </c>
      <c r="T1409" s="36">
        <f t="shared" si="349"/>
        <v>-3625856.4370553335</v>
      </c>
      <c r="U1409" s="17"/>
      <c r="V1409" s="24"/>
      <c r="BH1409">
        <f t="shared" si="342"/>
        <v>0</v>
      </c>
      <c r="BI1409">
        <f t="shared" si="343"/>
        <v>49.1</v>
      </c>
      <c r="BJ1409">
        <f t="shared" si="344"/>
        <v>13.638888888888889</v>
      </c>
    </row>
    <row r="1410" spans="2:62" x14ac:dyDescent="0.2">
      <c r="B1410" s="6" t="s">
        <v>27</v>
      </c>
      <c r="C1410" s="6">
        <v>1402</v>
      </c>
      <c r="D1410" s="6">
        <v>380</v>
      </c>
      <c r="E1410" s="2">
        <f t="shared" si="345"/>
        <v>13.166666666666666</v>
      </c>
      <c r="F1410" s="12">
        <v>47.4</v>
      </c>
      <c r="G1410" s="17">
        <f t="shared" si="350"/>
        <v>-0.54166666666666641</v>
      </c>
      <c r="H1410" s="17">
        <f t="shared" si="351"/>
        <v>-1.9499999999999993</v>
      </c>
      <c r="I1410" s="27">
        <f t="shared" si="336"/>
        <v>-788.12499999999966</v>
      </c>
      <c r="J1410" s="27">
        <f t="shared" si="337"/>
        <v>285.471</v>
      </c>
      <c r="K1410" s="27">
        <f t="shared" si="338"/>
        <v>73.404778368055545</v>
      </c>
      <c r="L1410" s="27">
        <f t="shared" si="346"/>
        <v>-429.24922163194412</v>
      </c>
      <c r="M1410" s="31">
        <f t="shared" si="347"/>
        <v>-5.6517814181539308</v>
      </c>
      <c r="N1410" s="28">
        <f t="shared" si="339"/>
        <v>-5651.7814181539306</v>
      </c>
      <c r="O1410" s="29" t="str">
        <f t="shared" si="340"/>
        <v>Braking</v>
      </c>
      <c r="P1410" s="36">
        <f t="shared" si="341"/>
        <v>-5651.7814181539306</v>
      </c>
      <c r="Q1410" s="36">
        <f>SUM(P$8:P1410)</f>
        <v>6137280.7501726905</v>
      </c>
      <c r="R1410" s="36">
        <f t="shared" si="348"/>
        <v>5651.7814181539306</v>
      </c>
      <c r="S1410" s="36">
        <f>SUM(R$8:R1410)</f>
        <v>9774440.750064332</v>
      </c>
      <c r="T1410" s="36">
        <f t="shared" si="349"/>
        <v>-3637159.9998916415</v>
      </c>
      <c r="U1410" s="17"/>
      <c r="V1410" s="24"/>
      <c r="BH1410">
        <f t="shared" si="342"/>
        <v>0</v>
      </c>
      <c r="BI1410">
        <f t="shared" si="343"/>
        <v>47.4</v>
      </c>
      <c r="BJ1410">
        <f t="shared" si="344"/>
        <v>13.166666666666666</v>
      </c>
    </row>
    <row r="1411" spans="2:62" x14ac:dyDescent="0.2">
      <c r="B1411" s="6" t="s">
        <v>27</v>
      </c>
      <c r="C1411" s="6">
        <v>1403</v>
      </c>
      <c r="D1411" s="6">
        <v>381</v>
      </c>
      <c r="E1411" s="2">
        <f t="shared" si="345"/>
        <v>12.555555555555555</v>
      </c>
      <c r="F1411" s="12">
        <v>45.2</v>
      </c>
      <c r="G1411" s="17">
        <f t="shared" si="350"/>
        <v>-0.7777777777777779</v>
      </c>
      <c r="H1411" s="17">
        <f t="shared" si="351"/>
        <v>-2.8000000000000007</v>
      </c>
      <c r="I1411" s="27">
        <f t="shared" si="336"/>
        <v>-1131.6666666666667</v>
      </c>
      <c r="J1411" s="27">
        <f t="shared" si="337"/>
        <v>285.471</v>
      </c>
      <c r="K1411" s="27">
        <f t="shared" si="338"/>
        <v>66.748962237654325</v>
      </c>
      <c r="L1411" s="27">
        <f t="shared" si="346"/>
        <v>-779.44670442901247</v>
      </c>
      <c r="M1411" s="31">
        <f t="shared" si="347"/>
        <v>-9.7863864000531553</v>
      </c>
      <c r="N1411" s="28">
        <f t="shared" si="339"/>
        <v>-9786.3864000531557</v>
      </c>
      <c r="O1411" s="29" t="str">
        <f t="shared" si="340"/>
        <v>Braking</v>
      </c>
      <c r="P1411" s="36">
        <f t="shared" si="341"/>
        <v>-9786.3864000531557</v>
      </c>
      <c r="Q1411" s="36">
        <f>SUM(P$8:P1411)</f>
        <v>6127494.3637726372</v>
      </c>
      <c r="R1411" s="36">
        <f t="shared" si="348"/>
        <v>9786.3864000531557</v>
      </c>
      <c r="S1411" s="36">
        <f>SUM(R$8:R1411)</f>
        <v>9784227.1364643853</v>
      </c>
      <c r="T1411" s="36">
        <f t="shared" si="349"/>
        <v>-3656732.7726917481</v>
      </c>
      <c r="U1411" s="17"/>
      <c r="V1411" s="24"/>
      <c r="BH1411">
        <f t="shared" si="342"/>
        <v>0</v>
      </c>
      <c r="BI1411">
        <f t="shared" si="343"/>
        <v>45.2</v>
      </c>
      <c r="BJ1411">
        <f t="shared" si="344"/>
        <v>12.555555555555555</v>
      </c>
    </row>
    <row r="1412" spans="2:62" x14ac:dyDescent="0.2">
      <c r="B1412" s="6" t="s">
        <v>27</v>
      </c>
      <c r="C1412" s="6">
        <v>1404</v>
      </c>
      <c r="D1412" s="6">
        <v>382</v>
      </c>
      <c r="E1412" s="2">
        <f t="shared" si="345"/>
        <v>11.611111111111111</v>
      </c>
      <c r="F1412" s="12">
        <v>41.8</v>
      </c>
      <c r="G1412" s="17">
        <f t="shared" si="350"/>
        <v>-1.2083333333333337</v>
      </c>
      <c r="H1412" s="17">
        <f t="shared" si="351"/>
        <v>-4.3500000000000014</v>
      </c>
      <c r="I1412" s="27">
        <f t="shared" si="336"/>
        <v>-1758.1250000000005</v>
      </c>
      <c r="J1412" s="27">
        <f t="shared" si="337"/>
        <v>285.471</v>
      </c>
      <c r="K1412" s="27">
        <f t="shared" si="338"/>
        <v>57.084764263117286</v>
      </c>
      <c r="L1412" s="27">
        <f t="shared" si="346"/>
        <v>-1415.5692357368832</v>
      </c>
      <c r="M1412" s="31">
        <f t="shared" si="347"/>
        <v>-16.436331681611588</v>
      </c>
      <c r="N1412" s="28">
        <f t="shared" si="339"/>
        <v>-16436.331681611588</v>
      </c>
      <c r="O1412" s="29" t="str">
        <f t="shared" si="340"/>
        <v>Braking</v>
      </c>
      <c r="P1412" s="36">
        <f t="shared" si="341"/>
        <v>-16436.331681611588</v>
      </c>
      <c r="Q1412" s="36">
        <f>SUM(P$8:P1412)</f>
        <v>6111058.0320910253</v>
      </c>
      <c r="R1412" s="36">
        <f t="shared" si="348"/>
        <v>16436.331681611588</v>
      </c>
      <c r="S1412" s="36">
        <f>SUM(R$8:R1412)</f>
        <v>9800663.4681459963</v>
      </c>
      <c r="T1412" s="36">
        <f t="shared" si="349"/>
        <v>-3689605.4360549711</v>
      </c>
      <c r="U1412" s="17"/>
      <c r="V1412" s="24"/>
      <c r="BH1412">
        <f t="shared" si="342"/>
        <v>0</v>
      </c>
      <c r="BI1412">
        <f t="shared" si="343"/>
        <v>41.8</v>
      </c>
      <c r="BJ1412">
        <f t="shared" si="344"/>
        <v>11.611111111111111</v>
      </c>
    </row>
    <row r="1413" spans="2:62" x14ac:dyDescent="0.2">
      <c r="B1413" s="6" t="s">
        <v>27</v>
      </c>
      <c r="C1413" s="6">
        <v>1405</v>
      </c>
      <c r="D1413" s="6">
        <v>383</v>
      </c>
      <c r="E1413" s="2">
        <f t="shared" si="345"/>
        <v>10.138888888888889</v>
      </c>
      <c r="F1413" s="12">
        <v>36.5</v>
      </c>
      <c r="G1413" s="17">
        <f t="shared" si="350"/>
        <v>-1.4722222222222219</v>
      </c>
      <c r="H1413" s="17">
        <f t="shared" si="351"/>
        <v>-5.2999999999999989</v>
      </c>
      <c r="I1413" s="27">
        <f t="shared" si="336"/>
        <v>-2142.083333333333</v>
      </c>
      <c r="J1413" s="27">
        <f t="shared" si="337"/>
        <v>285.471</v>
      </c>
      <c r="K1413" s="27">
        <f t="shared" si="338"/>
        <v>43.526462987075618</v>
      </c>
      <c r="L1413" s="27">
        <f t="shared" si="346"/>
        <v>-1813.0858703462575</v>
      </c>
      <c r="M1413" s="31">
        <f t="shared" si="347"/>
        <v>-18.382676185455111</v>
      </c>
      <c r="N1413" s="28">
        <f t="shared" si="339"/>
        <v>-18382.676185455111</v>
      </c>
      <c r="O1413" s="29" t="str">
        <f t="shared" si="340"/>
        <v>Braking</v>
      </c>
      <c r="P1413" s="36">
        <f t="shared" si="341"/>
        <v>-18382.676185455111</v>
      </c>
      <c r="Q1413" s="36">
        <f>SUM(P$8:P1413)</f>
        <v>6092675.3559055701</v>
      </c>
      <c r="R1413" s="36">
        <f t="shared" si="348"/>
        <v>18382.676185455111</v>
      </c>
      <c r="S1413" s="36">
        <f>SUM(R$8:R1413)</f>
        <v>9819046.1443314515</v>
      </c>
      <c r="T1413" s="36">
        <f t="shared" si="349"/>
        <v>-3726370.7884258814</v>
      </c>
      <c r="U1413" s="17"/>
      <c r="V1413" s="24"/>
      <c r="BH1413">
        <f t="shared" si="342"/>
        <v>0</v>
      </c>
      <c r="BI1413">
        <f t="shared" si="343"/>
        <v>36.5</v>
      </c>
      <c r="BJ1413">
        <f t="shared" si="344"/>
        <v>10.138888888888889</v>
      </c>
    </row>
    <row r="1414" spans="2:62" x14ac:dyDescent="0.2">
      <c r="B1414" s="6" t="s">
        <v>27</v>
      </c>
      <c r="C1414" s="6">
        <v>1406</v>
      </c>
      <c r="D1414" s="6">
        <v>384</v>
      </c>
      <c r="E1414" s="2">
        <f t="shared" si="345"/>
        <v>8.6666666666666661</v>
      </c>
      <c r="F1414" s="12">
        <v>31.2</v>
      </c>
      <c r="G1414" s="17">
        <f t="shared" si="350"/>
        <v>-1.2361111111111109</v>
      </c>
      <c r="H1414" s="17">
        <f t="shared" si="351"/>
        <v>-4.4499999999999993</v>
      </c>
      <c r="I1414" s="27">
        <f t="shared" si="336"/>
        <v>-1798.5416666666665</v>
      </c>
      <c r="J1414" s="27">
        <f t="shared" si="337"/>
        <v>285.471</v>
      </c>
      <c r="K1414" s="27">
        <f t="shared" si="338"/>
        <v>31.803640555555553</v>
      </c>
      <c r="L1414" s="27">
        <f t="shared" si="346"/>
        <v>-1481.2670261111109</v>
      </c>
      <c r="M1414" s="31">
        <f t="shared" si="347"/>
        <v>-12.837647559629628</v>
      </c>
      <c r="N1414" s="28">
        <f t="shared" si="339"/>
        <v>-12837.647559629628</v>
      </c>
      <c r="O1414" s="29" t="str">
        <f t="shared" si="340"/>
        <v>Braking</v>
      </c>
      <c r="P1414" s="36">
        <f t="shared" si="341"/>
        <v>-12837.647559629628</v>
      </c>
      <c r="Q1414" s="36">
        <f>SUM(P$8:P1414)</f>
        <v>6079837.7083459403</v>
      </c>
      <c r="R1414" s="36">
        <f t="shared" si="348"/>
        <v>12837.647559629628</v>
      </c>
      <c r="S1414" s="36">
        <f>SUM(R$8:R1414)</f>
        <v>9831883.7918910813</v>
      </c>
      <c r="T1414" s="36">
        <f t="shared" si="349"/>
        <v>-3752046.0835451409</v>
      </c>
      <c r="U1414" s="17"/>
      <c r="V1414" s="24"/>
      <c r="BH1414">
        <f t="shared" si="342"/>
        <v>0</v>
      </c>
      <c r="BI1414">
        <f t="shared" si="343"/>
        <v>31.2</v>
      </c>
      <c r="BJ1414">
        <f t="shared" si="344"/>
        <v>8.6666666666666661</v>
      </c>
    </row>
    <row r="1415" spans="2:62" x14ac:dyDescent="0.2">
      <c r="B1415" s="6" t="s">
        <v>27</v>
      </c>
      <c r="C1415" s="6">
        <v>1407</v>
      </c>
      <c r="D1415" s="6">
        <v>385</v>
      </c>
      <c r="E1415" s="2">
        <f t="shared" si="345"/>
        <v>7.666666666666667</v>
      </c>
      <c r="F1415" s="12">
        <v>27.6</v>
      </c>
      <c r="G1415" s="17">
        <f t="shared" si="350"/>
        <v>-0.59722222222222232</v>
      </c>
      <c r="H1415" s="17">
        <f t="shared" si="351"/>
        <v>-2.1500000000000004</v>
      </c>
      <c r="I1415" s="27">
        <f t="shared" si="336"/>
        <v>-868.95833333333348</v>
      </c>
      <c r="J1415" s="27">
        <f t="shared" si="337"/>
        <v>285.471</v>
      </c>
      <c r="K1415" s="27">
        <f t="shared" si="338"/>
        <v>24.887760138888893</v>
      </c>
      <c r="L1415" s="27">
        <f t="shared" si="346"/>
        <v>-558.59957319444459</v>
      </c>
      <c r="M1415" s="31">
        <f t="shared" si="347"/>
        <v>-4.2825967278240746</v>
      </c>
      <c r="N1415" s="28">
        <f t="shared" si="339"/>
        <v>-4282.5967278240751</v>
      </c>
      <c r="O1415" s="29" t="str">
        <f t="shared" si="340"/>
        <v>Braking</v>
      </c>
      <c r="P1415" s="36">
        <f t="shared" si="341"/>
        <v>-4282.5967278240751</v>
      </c>
      <c r="Q1415" s="36">
        <f>SUM(P$8:P1415)</f>
        <v>6075555.1116181165</v>
      </c>
      <c r="R1415" s="36">
        <f t="shared" si="348"/>
        <v>4282.5967278240751</v>
      </c>
      <c r="S1415" s="36">
        <f>SUM(R$8:R1415)</f>
        <v>9836166.3886189051</v>
      </c>
      <c r="T1415" s="36">
        <f t="shared" si="349"/>
        <v>-3760611.2770007886</v>
      </c>
      <c r="U1415" s="17"/>
      <c r="V1415" s="24"/>
      <c r="BH1415">
        <f t="shared" si="342"/>
        <v>0</v>
      </c>
      <c r="BI1415">
        <f t="shared" si="343"/>
        <v>27.6</v>
      </c>
      <c r="BJ1415">
        <f t="shared" si="344"/>
        <v>7.666666666666667</v>
      </c>
    </row>
    <row r="1416" spans="2:62" x14ac:dyDescent="0.2">
      <c r="B1416" s="6" t="s">
        <v>27</v>
      </c>
      <c r="C1416" s="6">
        <v>1408</v>
      </c>
      <c r="D1416" s="6">
        <v>386</v>
      </c>
      <c r="E1416" s="2">
        <f t="shared" si="345"/>
        <v>7.4722222222222223</v>
      </c>
      <c r="F1416" s="12">
        <v>26.9</v>
      </c>
      <c r="G1416" s="17">
        <f t="shared" si="350"/>
        <v>-4.1666666666666761E-2</v>
      </c>
      <c r="H1416" s="17">
        <f t="shared" si="351"/>
        <v>-0.15000000000000036</v>
      </c>
      <c r="I1416" s="27">
        <f t="shared" ref="I1416:I1479" si="352">$I$4*G1416</f>
        <v>-60.625000000000135</v>
      </c>
      <c r="J1416" s="27">
        <f t="shared" ref="J1416:J1479" si="353">$I$4*$J$4*9.81</f>
        <v>285.471</v>
      </c>
      <c r="K1416" s="27">
        <f t="shared" ref="K1416:K1479" si="354">0.5*$M$4*$K$4*$L$4*E1416^2</f>
        <v>23.641346505594139</v>
      </c>
      <c r="L1416" s="27">
        <f t="shared" si="346"/>
        <v>248.48734650559399</v>
      </c>
      <c r="M1416" s="31">
        <f t="shared" si="347"/>
        <v>1.8567526725001329</v>
      </c>
      <c r="N1416" s="28">
        <f t="shared" ref="N1416:N1479" si="355">IF(G1416&lt;0,L1416*E1416*(C1417-C1416),0)</f>
        <v>1856.7526725001328</v>
      </c>
      <c r="O1416" s="29" t="str">
        <f t="shared" ref="O1416:O1479" si="356">IF(G1416&lt;0,"Braking","Not Braking")</f>
        <v>Braking</v>
      </c>
      <c r="P1416" s="36">
        <f t="shared" ref="P1416:P1479" si="357">IF(C1417=C1416,0,L1416*E1416*(C1417-C1416))</f>
        <v>1856.7526725001328</v>
      </c>
      <c r="Q1416" s="36">
        <f>SUM(P$8:P1416)</f>
        <v>6077411.8642906165</v>
      </c>
      <c r="R1416" s="36">
        <f t="shared" si="348"/>
        <v>1856.7526725001328</v>
      </c>
      <c r="S1416" s="36">
        <f>SUM(R$8:R1416)</f>
        <v>9838023.141291406</v>
      </c>
      <c r="T1416" s="36">
        <f t="shared" si="349"/>
        <v>-3760611.2770007895</v>
      </c>
      <c r="U1416" s="17"/>
      <c r="V1416" s="24"/>
      <c r="BH1416">
        <f t="shared" ref="BH1416:BH1479" si="358">IF(F1416&lt;1,1,0)</f>
        <v>0</v>
      </c>
      <c r="BI1416">
        <f t="shared" ref="BI1416:BI1479" si="359">IF(BH1416=1,"",F1416)</f>
        <v>26.9</v>
      </c>
      <c r="BJ1416">
        <f t="shared" ref="BJ1416:BJ1479" si="360">F1416/3.6</f>
        <v>7.4722222222222214</v>
      </c>
    </row>
    <row r="1417" spans="2:62" x14ac:dyDescent="0.2">
      <c r="B1417" s="6" t="s">
        <v>27</v>
      </c>
      <c r="C1417" s="6">
        <v>1409</v>
      </c>
      <c r="D1417" s="6">
        <v>387</v>
      </c>
      <c r="E1417" s="2">
        <f t="shared" ref="E1417:E1480" si="361">F1417*1000/3600</f>
        <v>7.583333333333333</v>
      </c>
      <c r="F1417" s="12">
        <v>27.3</v>
      </c>
      <c r="G1417" s="17">
        <f t="shared" si="350"/>
        <v>8.3333333333333523E-2</v>
      </c>
      <c r="H1417" s="17">
        <f t="shared" si="351"/>
        <v>0.30000000000000071</v>
      </c>
      <c r="I1417" s="27">
        <f t="shared" si="352"/>
        <v>121.25000000000027</v>
      </c>
      <c r="J1417" s="27">
        <f t="shared" si="353"/>
        <v>285.471</v>
      </c>
      <c r="K1417" s="27">
        <f t="shared" si="354"/>
        <v>24.349662300347223</v>
      </c>
      <c r="L1417" s="27">
        <f t="shared" ref="L1417:L1480" si="362">J1417+K1417+I1417</f>
        <v>431.07066230034752</v>
      </c>
      <c r="M1417" s="31">
        <f t="shared" ref="M1417:M1480" si="363">L1417*E1417/1000</f>
        <v>3.2689525224443017</v>
      </c>
      <c r="N1417" s="28">
        <f t="shared" si="355"/>
        <v>0</v>
      </c>
      <c r="O1417" s="29" t="str">
        <f t="shared" si="356"/>
        <v>Not Braking</v>
      </c>
      <c r="P1417" s="36">
        <f t="shared" si="357"/>
        <v>3268.9525224443018</v>
      </c>
      <c r="Q1417" s="36">
        <f>SUM(P$8:P1417)</f>
        <v>6080680.816813061</v>
      </c>
      <c r="R1417" s="36">
        <f t="shared" ref="R1417:R1480" si="364">ABS(L1417*E1417*(C1418-C1417))</f>
        <v>3268.9525224443018</v>
      </c>
      <c r="S1417" s="36">
        <f>SUM(R$8:R1417)</f>
        <v>9841292.0938138496</v>
      </c>
      <c r="T1417" s="36">
        <f t="shared" ref="T1417:T1480" si="365">Q1417-S1417</f>
        <v>-3760611.2770007886</v>
      </c>
      <c r="U1417" s="17"/>
      <c r="V1417" s="24"/>
      <c r="BH1417">
        <f t="shared" si="358"/>
        <v>0</v>
      </c>
      <c r="BI1417">
        <f t="shared" si="359"/>
        <v>27.3</v>
      </c>
      <c r="BJ1417">
        <f t="shared" si="360"/>
        <v>7.583333333333333</v>
      </c>
    </row>
    <row r="1418" spans="2:62" x14ac:dyDescent="0.2">
      <c r="B1418" s="6" t="s">
        <v>27</v>
      </c>
      <c r="C1418" s="6">
        <v>1410</v>
      </c>
      <c r="D1418" s="6">
        <v>388</v>
      </c>
      <c r="E1418" s="2">
        <f t="shared" si="361"/>
        <v>7.6388888888888893</v>
      </c>
      <c r="F1418" s="12">
        <v>27.5</v>
      </c>
      <c r="G1418" s="17">
        <f t="shared" ref="G1418:G1481" si="366">($F1419-$F1417)/2/3.6</f>
        <v>1.3888888888888593E-2</v>
      </c>
      <c r="H1418" s="17">
        <f t="shared" ref="H1418:H1481" si="367">($F1419-$F1417)/2</f>
        <v>4.9999999999998934E-2</v>
      </c>
      <c r="I1418" s="27">
        <f t="shared" si="352"/>
        <v>20.208333333332902</v>
      </c>
      <c r="J1418" s="27">
        <f t="shared" si="353"/>
        <v>285.471</v>
      </c>
      <c r="K1418" s="27">
        <f t="shared" si="354"/>
        <v>24.707740764853398</v>
      </c>
      <c r="L1418" s="27">
        <f t="shared" si="362"/>
        <v>330.3870740981863</v>
      </c>
      <c r="M1418" s="31">
        <f t="shared" si="363"/>
        <v>2.5237901493611457</v>
      </c>
      <c r="N1418" s="28">
        <f t="shared" si="355"/>
        <v>0</v>
      </c>
      <c r="O1418" s="29" t="str">
        <f t="shared" si="356"/>
        <v>Not Braking</v>
      </c>
      <c r="P1418" s="36">
        <f t="shared" si="357"/>
        <v>2523.7901493611457</v>
      </c>
      <c r="Q1418" s="36">
        <f>SUM(P$8:P1418)</f>
        <v>6083204.6069624219</v>
      </c>
      <c r="R1418" s="36">
        <f t="shared" si="364"/>
        <v>2523.7901493611457</v>
      </c>
      <c r="S1418" s="36">
        <f>SUM(R$8:R1418)</f>
        <v>9843815.8839632105</v>
      </c>
      <c r="T1418" s="36">
        <f t="shared" si="365"/>
        <v>-3760611.2770007886</v>
      </c>
      <c r="U1418" s="17"/>
      <c r="V1418" s="24"/>
      <c r="BH1418">
        <f t="shared" si="358"/>
        <v>0</v>
      </c>
      <c r="BI1418">
        <f t="shared" si="359"/>
        <v>27.5</v>
      </c>
      <c r="BJ1418">
        <f t="shared" si="360"/>
        <v>7.6388888888888884</v>
      </c>
    </row>
    <row r="1419" spans="2:62" x14ac:dyDescent="0.2">
      <c r="B1419" s="6" t="s">
        <v>27</v>
      </c>
      <c r="C1419" s="6">
        <v>1411</v>
      </c>
      <c r="D1419" s="6">
        <v>389</v>
      </c>
      <c r="E1419" s="2">
        <f t="shared" si="361"/>
        <v>7.6111111111111107</v>
      </c>
      <c r="F1419" s="12">
        <v>27.4</v>
      </c>
      <c r="G1419" s="17">
        <f t="shared" si="366"/>
        <v>-5.5555555555555358E-2</v>
      </c>
      <c r="H1419" s="17">
        <f t="shared" si="367"/>
        <v>-0.19999999999999929</v>
      </c>
      <c r="I1419" s="27">
        <f t="shared" si="352"/>
        <v>-80.833333333333044</v>
      </c>
      <c r="J1419" s="27">
        <f t="shared" si="353"/>
        <v>285.471</v>
      </c>
      <c r="K1419" s="27">
        <f t="shared" si="354"/>
        <v>24.528374818672837</v>
      </c>
      <c r="L1419" s="27">
        <f t="shared" si="362"/>
        <v>229.1660414853398</v>
      </c>
      <c r="M1419" s="31">
        <f t="shared" si="363"/>
        <v>1.7442082046384195</v>
      </c>
      <c r="N1419" s="28">
        <f t="shared" si="355"/>
        <v>1744.2082046384196</v>
      </c>
      <c r="O1419" s="29" t="str">
        <f t="shared" si="356"/>
        <v>Braking</v>
      </c>
      <c r="P1419" s="36">
        <f t="shared" si="357"/>
        <v>1744.2082046384196</v>
      </c>
      <c r="Q1419" s="36">
        <f>SUM(P$8:P1419)</f>
        <v>6084948.8151670601</v>
      </c>
      <c r="R1419" s="36">
        <f t="shared" si="364"/>
        <v>1744.2082046384196</v>
      </c>
      <c r="S1419" s="36">
        <f>SUM(R$8:R1419)</f>
        <v>9845560.0921678487</v>
      </c>
      <c r="T1419" s="36">
        <f t="shared" si="365"/>
        <v>-3760611.2770007886</v>
      </c>
      <c r="U1419" s="17"/>
      <c r="V1419" s="24"/>
      <c r="BH1419">
        <f t="shared" si="358"/>
        <v>0</v>
      </c>
      <c r="BI1419">
        <f t="shared" si="359"/>
        <v>27.4</v>
      </c>
      <c r="BJ1419">
        <f t="shared" si="360"/>
        <v>7.6111111111111107</v>
      </c>
    </row>
    <row r="1420" spans="2:62" x14ac:dyDescent="0.2">
      <c r="B1420" s="6" t="s">
        <v>27</v>
      </c>
      <c r="C1420" s="6">
        <v>1412</v>
      </c>
      <c r="D1420" s="6">
        <v>390</v>
      </c>
      <c r="E1420" s="2">
        <f t="shared" si="361"/>
        <v>7.5277777777777777</v>
      </c>
      <c r="F1420" s="12">
        <v>27.1</v>
      </c>
      <c r="G1420" s="17">
        <f t="shared" si="366"/>
        <v>-9.7222222222222127E-2</v>
      </c>
      <c r="H1420" s="17">
        <f t="shared" si="367"/>
        <v>-0.34999999999999964</v>
      </c>
      <c r="I1420" s="27">
        <f t="shared" si="352"/>
        <v>-141.4583333333332</v>
      </c>
      <c r="J1420" s="27">
        <f t="shared" si="353"/>
        <v>285.471</v>
      </c>
      <c r="K1420" s="27">
        <f t="shared" si="354"/>
        <v>23.994197547260804</v>
      </c>
      <c r="L1420" s="27">
        <f t="shared" si="362"/>
        <v>168.0068642139276</v>
      </c>
      <c r="M1420" s="31">
        <f t="shared" si="363"/>
        <v>1.2647183389437329</v>
      </c>
      <c r="N1420" s="28">
        <f t="shared" si="355"/>
        <v>1264.7183389437328</v>
      </c>
      <c r="O1420" s="29" t="str">
        <f t="shared" si="356"/>
        <v>Braking</v>
      </c>
      <c r="P1420" s="36">
        <f t="shared" si="357"/>
        <v>1264.7183389437328</v>
      </c>
      <c r="Q1420" s="36">
        <f>SUM(P$8:P1420)</f>
        <v>6086213.5335060041</v>
      </c>
      <c r="R1420" s="36">
        <f t="shared" si="364"/>
        <v>1264.7183389437328</v>
      </c>
      <c r="S1420" s="36">
        <f>SUM(R$8:R1420)</f>
        <v>9846824.8105067927</v>
      </c>
      <c r="T1420" s="36">
        <f t="shared" si="365"/>
        <v>-3760611.2770007886</v>
      </c>
      <c r="U1420" s="17"/>
      <c r="V1420" s="24"/>
      <c r="BH1420">
        <f t="shared" si="358"/>
        <v>0</v>
      </c>
      <c r="BI1420">
        <f t="shared" si="359"/>
        <v>27.1</v>
      </c>
      <c r="BJ1420">
        <f t="shared" si="360"/>
        <v>7.5277777777777777</v>
      </c>
    </row>
    <row r="1421" spans="2:62" x14ac:dyDescent="0.2">
      <c r="B1421" s="6" t="s">
        <v>27</v>
      </c>
      <c r="C1421" s="6">
        <v>1413</v>
      </c>
      <c r="D1421" s="6">
        <v>391</v>
      </c>
      <c r="E1421" s="2">
        <f t="shared" si="361"/>
        <v>7.416666666666667</v>
      </c>
      <c r="F1421" s="12">
        <v>26.7</v>
      </c>
      <c r="G1421" s="17">
        <f t="shared" si="366"/>
        <v>-4.1666666666666761E-2</v>
      </c>
      <c r="H1421" s="17">
        <f t="shared" si="367"/>
        <v>-0.15000000000000036</v>
      </c>
      <c r="I1421" s="27">
        <f t="shared" si="352"/>
        <v>-60.625000000000135</v>
      </c>
      <c r="J1421" s="27">
        <f t="shared" si="353"/>
        <v>285.471</v>
      </c>
      <c r="K1421" s="27">
        <f t="shared" si="354"/>
        <v>23.291109175347227</v>
      </c>
      <c r="L1421" s="27">
        <f t="shared" si="362"/>
        <v>248.13710917534709</v>
      </c>
      <c r="M1421" s="31">
        <f t="shared" si="363"/>
        <v>1.8403502263838243</v>
      </c>
      <c r="N1421" s="28">
        <f t="shared" si="355"/>
        <v>1840.3502263838243</v>
      </c>
      <c r="O1421" s="29" t="str">
        <f t="shared" si="356"/>
        <v>Braking</v>
      </c>
      <c r="P1421" s="36">
        <f t="shared" si="357"/>
        <v>1840.3502263838243</v>
      </c>
      <c r="Q1421" s="36">
        <f>SUM(P$8:P1421)</f>
        <v>6088053.8837323878</v>
      </c>
      <c r="R1421" s="36">
        <f t="shared" si="364"/>
        <v>1840.3502263838243</v>
      </c>
      <c r="S1421" s="36">
        <f>SUM(R$8:R1421)</f>
        <v>9848665.1607331764</v>
      </c>
      <c r="T1421" s="36">
        <f t="shared" si="365"/>
        <v>-3760611.2770007886</v>
      </c>
      <c r="U1421" s="17"/>
      <c r="V1421" s="24"/>
      <c r="BH1421">
        <f t="shared" si="358"/>
        <v>0</v>
      </c>
      <c r="BI1421">
        <f t="shared" si="359"/>
        <v>26.7</v>
      </c>
      <c r="BJ1421">
        <f t="shared" si="360"/>
        <v>7.4166666666666661</v>
      </c>
    </row>
    <row r="1422" spans="2:62" x14ac:dyDescent="0.2">
      <c r="B1422" s="6" t="s">
        <v>27</v>
      </c>
      <c r="C1422" s="6">
        <v>1414</v>
      </c>
      <c r="D1422" s="6">
        <v>392</v>
      </c>
      <c r="E1422" s="2">
        <f t="shared" si="361"/>
        <v>7.4444444444444446</v>
      </c>
      <c r="F1422" s="12">
        <v>26.8</v>
      </c>
      <c r="G1422" s="17">
        <f t="shared" si="366"/>
        <v>0.20833333333333331</v>
      </c>
      <c r="H1422" s="17">
        <f t="shared" si="367"/>
        <v>0.75</v>
      </c>
      <c r="I1422" s="27">
        <f t="shared" si="352"/>
        <v>303.125</v>
      </c>
      <c r="J1422" s="27">
        <f t="shared" si="353"/>
        <v>285.471</v>
      </c>
      <c r="K1422" s="27">
        <f t="shared" si="354"/>
        <v>23.465901126543212</v>
      </c>
      <c r="L1422" s="27">
        <f t="shared" si="362"/>
        <v>612.06190112654326</v>
      </c>
      <c r="M1422" s="31">
        <f t="shared" si="363"/>
        <v>4.5564608194976</v>
      </c>
      <c r="N1422" s="28">
        <f t="shared" si="355"/>
        <v>0</v>
      </c>
      <c r="O1422" s="29" t="str">
        <f t="shared" si="356"/>
        <v>Not Braking</v>
      </c>
      <c r="P1422" s="36">
        <f t="shared" si="357"/>
        <v>4556.4608194975999</v>
      </c>
      <c r="Q1422" s="36">
        <f>SUM(P$8:P1422)</f>
        <v>6092610.3445518855</v>
      </c>
      <c r="R1422" s="36">
        <f t="shared" si="364"/>
        <v>4556.4608194975999</v>
      </c>
      <c r="S1422" s="36">
        <f>SUM(R$8:R1422)</f>
        <v>9853221.6215526741</v>
      </c>
      <c r="T1422" s="36">
        <f t="shared" si="365"/>
        <v>-3760611.2770007886</v>
      </c>
      <c r="U1422" s="17"/>
      <c r="V1422" s="24"/>
      <c r="BH1422">
        <f t="shared" si="358"/>
        <v>0</v>
      </c>
      <c r="BI1422">
        <f t="shared" si="359"/>
        <v>26.8</v>
      </c>
      <c r="BJ1422">
        <f t="shared" si="360"/>
        <v>7.4444444444444446</v>
      </c>
    </row>
    <row r="1423" spans="2:62" x14ac:dyDescent="0.2">
      <c r="B1423" s="6" t="s">
        <v>27</v>
      </c>
      <c r="C1423" s="6">
        <v>1415</v>
      </c>
      <c r="D1423" s="6">
        <v>393</v>
      </c>
      <c r="E1423" s="2">
        <f t="shared" si="361"/>
        <v>7.833333333333333</v>
      </c>
      <c r="F1423" s="12">
        <v>28.2</v>
      </c>
      <c r="G1423" s="17">
        <f t="shared" si="366"/>
        <v>0.59722222222222232</v>
      </c>
      <c r="H1423" s="17">
        <f t="shared" si="367"/>
        <v>2.1500000000000004</v>
      </c>
      <c r="I1423" s="27">
        <f t="shared" si="352"/>
        <v>868.95833333333348</v>
      </c>
      <c r="J1423" s="27">
        <f t="shared" si="353"/>
        <v>285.471</v>
      </c>
      <c r="K1423" s="27">
        <f t="shared" si="354"/>
        <v>25.981598368055554</v>
      </c>
      <c r="L1423" s="27">
        <f t="shared" si="362"/>
        <v>1180.410931701389</v>
      </c>
      <c r="M1423" s="31">
        <f t="shared" si="363"/>
        <v>9.246552298327547</v>
      </c>
      <c r="N1423" s="28">
        <f t="shared" si="355"/>
        <v>0</v>
      </c>
      <c r="O1423" s="29" t="str">
        <f t="shared" si="356"/>
        <v>Not Braking</v>
      </c>
      <c r="P1423" s="36">
        <f t="shared" si="357"/>
        <v>9246.5522983275478</v>
      </c>
      <c r="Q1423" s="36">
        <f>SUM(P$8:P1423)</f>
        <v>6101856.8968502134</v>
      </c>
      <c r="R1423" s="36">
        <f t="shared" si="364"/>
        <v>9246.5522983275478</v>
      </c>
      <c r="S1423" s="36">
        <f>SUM(R$8:R1423)</f>
        <v>9862468.173851002</v>
      </c>
      <c r="T1423" s="36">
        <f t="shared" si="365"/>
        <v>-3760611.2770007886</v>
      </c>
      <c r="U1423" s="17"/>
      <c r="V1423" s="24"/>
      <c r="BH1423">
        <f t="shared" si="358"/>
        <v>0</v>
      </c>
      <c r="BI1423">
        <f t="shared" si="359"/>
        <v>28.2</v>
      </c>
      <c r="BJ1423">
        <f t="shared" si="360"/>
        <v>7.833333333333333</v>
      </c>
    </row>
    <row r="1424" spans="2:62" x14ac:dyDescent="0.2">
      <c r="B1424" s="6" t="s">
        <v>27</v>
      </c>
      <c r="C1424" s="6">
        <v>1416</v>
      </c>
      <c r="D1424" s="6">
        <v>394</v>
      </c>
      <c r="E1424" s="2">
        <f t="shared" si="361"/>
        <v>8.6388888888888893</v>
      </c>
      <c r="F1424" s="12">
        <v>31.1</v>
      </c>
      <c r="G1424" s="17">
        <f t="shared" si="366"/>
        <v>0.9166666666666663</v>
      </c>
      <c r="H1424" s="17">
        <f t="shared" si="367"/>
        <v>3.2999999999999989</v>
      </c>
      <c r="I1424" s="27">
        <f t="shared" si="352"/>
        <v>1333.7499999999995</v>
      </c>
      <c r="J1424" s="27">
        <f t="shared" si="353"/>
        <v>285.471</v>
      </c>
      <c r="K1424" s="27">
        <f t="shared" si="354"/>
        <v>31.600097778742292</v>
      </c>
      <c r="L1424" s="27">
        <f t="shared" si="362"/>
        <v>1650.8210977787419</v>
      </c>
      <c r="M1424" s="31">
        <f t="shared" si="363"/>
        <v>14.261260039144132</v>
      </c>
      <c r="N1424" s="28">
        <f t="shared" si="355"/>
        <v>0</v>
      </c>
      <c r="O1424" s="29" t="str">
        <f t="shared" si="356"/>
        <v>Not Braking</v>
      </c>
      <c r="P1424" s="36">
        <f t="shared" si="357"/>
        <v>14261.260039144132</v>
      </c>
      <c r="Q1424" s="36">
        <f>SUM(P$8:P1424)</f>
        <v>6116118.1568893576</v>
      </c>
      <c r="R1424" s="36">
        <f t="shared" si="364"/>
        <v>14261.260039144132</v>
      </c>
      <c r="S1424" s="36">
        <f>SUM(R$8:R1424)</f>
        <v>9876729.4338901453</v>
      </c>
      <c r="T1424" s="36">
        <f t="shared" si="365"/>
        <v>-3760611.2770007877</v>
      </c>
      <c r="U1424" s="17"/>
      <c r="V1424" s="24"/>
      <c r="BH1424">
        <f t="shared" si="358"/>
        <v>0</v>
      </c>
      <c r="BI1424">
        <f t="shared" si="359"/>
        <v>31.1</v>
      </c>
      <c r="BJ1424">
        <f t="shared" si="360"/>
        <v>8.6388888888888893</v>
      </c>
    </row>
    <row r="1425" spans="2:62" x14ac:dyDescent="0.2">
      <c r="B1425" s="6" t="s">
        <v>27</v>
      </c>
      <c r="C1425" s="6">
        <v>1417</v>
      </c>
      <c r="D1425" s="6">
        <v>395</v>
      </c>
      <c r="E1425" s="2">
        <f t="shared" si="361"/>
        <v>9.6666666666666661</v>
      </c>
      <c r="F1425" s="12">
        <v>34.799999999999997</v>
      </c>
      <c r="G1425" s="17">
        <f t="shared" si="366"/>
        <v>1.0138888888888884</v>
      </c>
      <c r="H1425" s="17">
        <f t="shared" si="367"/>
        <v>3.6499999999999986</v>
      </c>
      <c r="I1425" s="27">
        <f t="shared" si="352"/>
        <v>1475.2083333333326</v>
      </c>
      <c r="J1425" s="27">
        <f t="shared" si="353"/>
        <v>285.471</v>
      </c>
      <c r="K1425" s="27">
        <f t="shared" si="354"/>
        <v>39.566363472222221</v>
      </c>
      <c r="L1425" s="27">
        <f t="shared" si="362"/>
        <v>1800.2456968055549</v>
      </c>
      <c r="M1425" s="31">
        <f t="shared" si="363"/>
        <v>17.402375069120364</v>
      </c>
      <c r="N1425" s="28">
        <f t="shared" si="355"/>
        <v>0</v>
      </c>
      <c r="O1425" s="29" t="str">
        <f t="shared" si="356"/>
        <v>Not Braking</v>
      </c>
      <c r="P1425" s="36">
        <f t="shared" si="357"/>
        <v>17402.375069120364</v>
      </c>
      <c r="Q1425" s="36">
        <f>SUM(P$8:P1425)</f>
        <v>6133520.5319584776</v>
      </c>
      <c r="R1425" s="36">
        <f t="shared" si="364"/>
        <v>17402.375069120364</v>
      </c>
      <c r="S1425" s="36">
        <f>SUM(R$8:R1425)</f>
        <v>9894131.8089592662</v>
      </c>
      <c r="T1425" s="36">
        <f t="shared" si="365"/>
        <v>-3760611.2770007886</v>
      </c>
      <c r="U1425" s="17"/>
      <c r="V1425" s="24"/>
      <c r="BH1425">
        <f t="shared" si="358"/>
        <v>0</v>
      </c>
      <c r="BI1425">
        <f t="shared" si="359"/>
        <v>34.799999999999997</v>
      </c>
      <c r="BJ1425">
        <f t="shared" si="360"/>
        <v>9.6666666666666661</v>
      </c>
    </row>
    <row r="1426" spans="2:62" x14ac:dyDescent="0.2">
      <c r="B1426" s="6" t="s">
        <v>27</v>
      </c>
      <c r="C1426" s="6">
        <v>1418</v>
      </c>
      <c r="D1426" s="6">
        <v>396</v>
      </c>
      <c r="E1426" s="2">
        <f t="shared" si="361"/>
        <v>10.666666666666666</v>
      </c>
      <c r="F1426" s="12">
        <v>38.4</v>
      </c>
      <c r="G1426" s="17">
        <f t="shared" si="366"/>
        <v>0.84722222222222243</v>
      </c>
      <c r="H1426" s="17">
        <f t="shared" si="367"/>
        <v>3.0500000000000007</v>
      </c>
      <c r="I1426" s="27">
        <f t="shared" si="352"/>
        <v>1232.7083333333337</v>
      </c>
      <c r="J1426" s="27">
        <f t="shared" si="353"/>
        <v>285.471</v>
      </c>
      <c r="K1426" s="27">
        <f t="shared" si="354"/>
        <v>48.17592888888889</v>
      </c>
      <c r="L1426" s="27">
        <f t="shared" si="362"/>
        <v>1566.3552622222226</v>
      </c>
      <c r="M1426" s="31">
        <f t="shared" si="363"/>
        <v>16.707789463703705</v>
      </c>
      <c r="N1426" s="28">
        <f t="shared" si="355"/>
        <v>0</v>
      </c>
      <c r="O1426" s="29" t="str">
        <f t="shared" si="356"/>
        <v>Not Braking</v>
      </c>
      <c r="P1426" s="36">
        <f t="shared" si="357"/>
        <v>16707.789463703706</v>
      </c>
      <c r="Q1426" s="36">
        <f>SUM(P$8:P1426)</f>
        <v>6150228.3214221811</v>
      </c>
      <c r="R1426" s="36">
        <f t="shared" si="364"/>
        <v>16707.789463703706</v>
      </c>
      <c r="S1426" s="36">
        <f>SUM(R$8:R1426)</f>
        <v>9910839.5984229706</v>
      </c>
      <c r="T1426" s="36">
        <f t="shared" si="365"/>
        <v>-3760611.2770007895</v>
      </c>
      <c r="U1426" s="17"/>
      <c r="V1426" s="24"/>
      <c r="BH1426">
        <f t="shared" si="358"/>
        <v>0</v>
      </c>
      <c r="BI1426">
        <f t="shared" si="359"/>
        <v>38.4</v>
      </c>
      <c r="BJ1426">
        <f t="shared" si="360"/>
        <v>10.666666666666666</v>
      </c>
    </row>
    <row r="1427" spans="2:62" x14ac:dyDescent="0.2">
      <c r="B1427" s="6" t="s">
        <v>27</v>
      </c>
      <c r="C1427" s="6">
        <v>1419</v>
      </c>
      <c r="D1427" s="6">
        <v>397</v>
      </c>
      <c r="E1427" s="2">
        <f t="shared" si="361"/>
        <v>11.361111111111111</v>
      </c>
      <c r="F1427" s="12">
        <v>40.9</v>
      </c>
      <c r="G1427" s="17">
        <f t="shared" si="366"/>
        <v>0.45833333333333393</v>
      </c>
      <c r="H1427" s="17">
        <f t="shared" si="367"/>
        <v>1.6500000000000021</v>
      </c>
      <c r="I1427" s="27">
        <f t="shared" si="352"/>
        <v>666.87500000000091</v>
      </c>
      <c r="J1427" s="27">
        <f t="shared" si="353"/>
        <v>285.471</v>
      </c>
      <c r="K1427" s="27">
        <f t="shared" si="354"/>
        <v>54.6530325009645</v>
      </c>
      <c r="L1427" s="27">
        <f t="shared" si="362"/>
        <v>1006.9990325009654</v>
      </c>
      <c r="M1427" s="31">
        <f t="shared" si="363"/>
        <v>11.440627897024857</v>
      </c>
      <c r="N1427" s="28">
        <f t="shared" si="355"/>
        <v>0</v>
      </c>
      <c r="O1427" s="29" t="str">
        <f t="shared" si="356"/>
        <v>Not Braking</v>
      </c>
      <c r="P1427" s="36">
        <f t="shared" si="357"/>
        <v>11440.627897024857</v>
      </c>
      <c r="Q1427" s="36">
        <f>SUM(P$8:P1427)</f>
        <v>6161668.9493192062</v>
      </c>
      <c r="R1427" s="36">
        <f t="shared" si="364"/>
        <v>11440.627897024857</v>
      </c>
      <c r="S1427" s="36">
        <f>SUM(R$8:R1427)</f>
        <v>9922280.2263199948</v>
      </c>
      <c r="T1427" s="36">
        <f t="shared" si="365"/>
        <v>-3760611.2770007886</v>
      </c>
      <c r="U1427" s="17"/>
      <c r="V1427" s="24"/>
      <c r="BH1427">
        <f t="shared" si="358"/>
        <v>0</v>
      </c>
      <c r="BI1427">
        <f t="shared" si="359"/>
        <v>40.9</v>
      </c>
      <c r="BJ1427">
        <f t="shared" si="360"/>
        <v>11.361111111111111</v>
      </c>
    </row>
    <row r="1428" spans="2:62" x14ac:dyDescent="0.2">
      <c r="B1428" s="6" t="s">
        <v>27</v>
      </c>
      <c r="C1428" s="6">
        <v>1420</v>
      </c>
      <c r="D1428" s="6">
        <v>398</v>
      </c>
      <c r="E1428" s="2">
        <f t="shared" si="361"/>
        <v>11.583333333333334</v>
      </c>
      <c r="F1428" s="12">
        <v>41.7</v>
      </c>
      <c r="G1428" s="17">
        <f t="shared" si="366"/>
        <v>0</v>
      </c>
      <c r="H1428" s="17">
        <f t="shared" si="367"/>
        <v>0</v>
      </c>
      <c r="I1428" s="27">
        <f t="shared" si="352"/>
        <v>0</v>
      </c>
      <c r="J1428" s="27">
        <f t="shared" si="353"/>
        <v>285.471</v>
      </c>
      <c r="K1428" s="27">
        <f t="shared" si="354"/>
        <v>56.811958133680562</v>
      </c>
      <c r="L1428" s="27">
        <f t="shared" si="362"/>
        <v>342.28295813368055</v>
      </c>
      <c r="M1428" s="31">
        <f t="shared" si="363"/>
        <v>3.9647775983817999</v>
      </c>
      <c r="N1428" s="28">
        <f t="shared" si="355"/>
        <v>0</v>
      </c>
      <c r="O1428" s="29" t="str">
        <f t="shared" si="356"/>
        <v>Not Braking</v>
      </c>
      <c r="P1428" s="36">
        <f t="shared" si="357"/>
        <v>3964.7775983818001</v>
      </c>
      <c r="Q1428" s="36">
        <f>SUM(P$8:P1428)</f>
        <v>6165633.7269175882</v>
      </c>
      <c r="R1428" s="36">
        <f t="shared" si="364"/>
        <v>3964.7775983818001</v>
      </c>
      <c r="S1428" s="36">
        <f>SUM(R$8:R1428)</f>
        <v>9926245.0039183758</v>
      </c>
      <c r="T1428" s="36">
        <f t="shared" si="365"/>
        <v>-3760611.2770007877</v>
      </c>
      <c r="U1428" s="17"/>
      <c r="V1428" s="24"/>
      <c r="BH1428">
        <f t="shared" si="358"/>
        <v>0</v>
      </c>
      <c r="BI1428">
        <f t="shared" si="359"/>
        <v>41.7</v>
      </c>
      <c r="BJ1428">
        <f t="shared" si="360"/>
        <v>11.583333333333334</v>
      </c>
    </row>
    <row r="1429" spans="2:62" x14ac:dyDescent="0.2">
      <c r="B1429" s="6" t="s">
        <v>27</v>
      </c>
      <c r="C1429" s="6">
        <v>1421</v>
      </c>
      <c r="D1429" s="6">
        <v>399</v>
      </c>
      <c r="E1429" s="2">
        <f t="shared" si="361"/>
        <v>11.361111111111111</v>
      </c>
      <c r="F1429" s="12">
        <v>40.9</v>
      </c>
      <c r="G1429" s="17">
        <f t="shared" si="366"/>
        <v>-0.47222222222222299</v>
      </c>
      <c r="H1429" s="17">
        <f t="shared" si="367"/>
        <v>-1.7000000000000028</v>
      </c>
      <c r="I1429" s="27">
        <f t="shared" si="352"/>
        <v>-687.08333333333439</v>
      </c>
      <c r="J1429" s="27">
        <f t="shared" si="353"/>
        <v>285.471</v>
      </c>
      <c r="K1429" s="27">
        <f t="shared" si="354"/>
        <v>54.6530325009645</v>
      </c>
      <c r="L1429" s="27">
        <f t="shared" si="362"/>
        <v>-346.95930083236988</v>
      </c>
      <c r="M1429" s="31">
        <f t="shared" si="363"/>
        <v>-3.9418431677899797</v>
      </c>
      <c r="N1429" s="28">
        <f t="shared" si="355"/>
        <v>-3941.8431677899798</v>
      </c>
      <c r="O1429" s="29" t="str">
        <f t="shared" si="356"/>
        <v>Braking</v>
      </c>
      <c r="P1429" s="36">
        <f t="shared" si="357"/>
        <v>-3941.8431677899798</v>
      </c>
      <c r="Q1429" s="36">
        <f>SUM(P$8:P1429)</f>
        <v>6161691.8837497979</v>
      </c>
      <c r="R1429" s="36">
        <f t="shared" si="364"/>
        <v>3941.8431677899798</v>
      </c>
      <c r="S1429" s="36">
        <f>SUM(R$8:R1429)</f>
        <v>9930186.8470861651</v>
      </c>
      <c r="T1429" s="36">
        <f t="shared" si="365"/>
        <v>-3768494.9633363672</v>
      </c>
      <c r="U1429" s="17"/>
      <c r="V1429" s="24"/>
      <c r="BH1429">
        <f t="shared" si="358"/>
        <v>0</v>
      </c>
      <c r="BI1429">
        <f t="shared" si="359"/>
        <v>40.9</v>
      </c>
      <c r="BJ1429">
        <f t="shared" si="360"/>
        <v>11.361111111111111</v>
      </c>
    </row>
    <row r="1430" spans="2:62" x14ac:dyDescent="0.2">
      <c r="B1430" s="6" t="s">
        <v>27</v>
      </c>
      <c r="C1430" s="6">
        <v>1422</v>
      </c>
      <c r="D1430" s="6">
        <v>400</v>
      </c>
      <c r="E1430" s="2">
        <f t="shared" si="361"/>
        <v>10.638888888888889</v>
      </c>
      <c r="F1430" s="12">
        <v>38.299999999999997</v>
      </c>
      <c r="G1430" s="17">
        <f t="shared" si="366"/>
        <v>-0.7777777777777779</v>
      </c>
      <c r="H1430" s="17">
        <f t="shared" si="367"/>
        <v>-2.8000000000000007</v>
      </c>
      <c r="I1430" s="27">
        <f t="shared" si="352"/>
        <v>-1131.6666666666667</v>
      </c>
      <c r="J1430" s="27">
        <f t="shared" si="353"/>
        <v>285.471</v>
      </c>
      <c r="K1430" s="27">
        <f t="shared" si="354"/>
        <v>47.925339306520073</v>
      </c>
      <c r="L1430" s="27">
        <f t="shared" si="362"/>
        <v>-798.27032736014667</v>
      </c>
      <c r="M1430" s="31">
        <f t="shared" si="363"/>
        <v>-8.4927093160815605</v>
      </c>
      <c r="N1430" s="28">
        <f t="shared" si="355"/>
        <v>-8492.7093160815602</v>
      </c>
      <c r="O1430" s="29" t="str">
        <f t="shared" si="356"/>
        <v>Braking</v>
      </c>
      <c r="P1430" s="36">
        <f t="shared" si="357"/>
        <v>-8492.7093160815602</v>
      </c>
      <c r="Q1430" s="36">
        <f>SUM(P$8:P1430)</f>
        <v>6153199.1744337166</v>
      </c>
      <c r="R1430" s="36">
        <f t="shared" si="364"/>
        <v>8492.7093160815602</v>
      </c>
      <c r="S1430" s="36">
        <f>SUM(R$8:R1430)</f>
        <v>9938679.5564022474</v>
      </c>
      <c r="T1430" s="36">
        <f t="shared" si="365"/>
        <v>-3785480.3819685308</v>
      </c>
      <c r="U1430" s="17"/>
      <c r="V1430" s="24"/>
      <c r="BH1430">
        <f t="shared" si="358"/>
        <v>0</v>
      </c>
      <c r="BI1430">
        <f t="shared" si="359"/>
        <v>38.299999999999997</v>
      </c>
      <c r="BJ1430">
        <f t="shared" si="360"/>
        <v>10.638888888888888</v>
      </c>
    </row>
    <row r="1431" spans="2:62" x14ac:dyDescent="0.2">
      <c r="B1431" s="6" t="s">
        <v>27</v>
      </c>
      <c r="C1431" s="6">
        <v>1423</v>
      </c>
      <c r="D1431" s="6">
        <v>401</v>
      </c>
      <c r="E1431" s="2">
        <f t="shared" si="361"/>
        <v>9.8055555555555554</v>
      </c>
      <c r="F1431" s="12">
        <v>35.299999999999997</v>
      </c>
      <c r="G1431" s="17">
        <f t="shared" si="366"/>
        <v>-0.55555555555555558</v>
      </c>
      <c r="H1431" s="17">
        <f t="shared" si="367"/>
        <v>-2</v>
      </c>
      <c r="I1431" s="27">
        <f t="shared" si="352"/>
        <v>-808.33333333333337</v>
      </c>
      <c r="J1431" s="27">
        <f t="shared" si="353"/>
        <v>285.471</v>
      </c>
      <c r="K1431" s="27">
        <f t="shared" si="354"/>
        <v>40.711495788001542</v>
      </c>
      <c r="L1431" s="27">
        <f t="shared" si="362"/>
        <v>-482.1508375453318</v>
      </c>
      <c r="M1431" s="31">
        <f t="shared" si="363"/>
        <v>-4.7277568237083925</v>
      </c>
      <c r="N1431" s="28">
        <f t="shared" si="355"/>
        <v>-4727.7568237083924</v>
      </c>
      <c r="O1431" s="29" t="str">
        <f t="shared" si="356"/>
        <v>Braking</v>
      </c>
      <c r="P1431" s="36">
        <f t="shared" si="357"/>
        <v>-4727.7568237083924</v>
      </c>
      <c r="Q1431" s="36">
        <f>SUM(P$8:P1431)</f>
        <v>6148471.4176100083</v>
      </c>
      <c r="R1431" s="36">
        <f t="shared" si="364"/>
        <v>4727.7568237083924</v>
      </c>
      <c r="S1431" s="36">
        <f>SUM(R$8:R1431)</f>
        <v>9943407.3132259566</v>
      </c>
      <c r="T1431" s="36">
        <f t="shared" si="365"/>
        <v>-3794935.8956159484</v>
      </c>
      <c r="U1431" s="17"/>
      <c r="V1431" s="24"/>
      <c r="BH1431">
        <f t="shared" si="358"/>
        <v>0</v>
      </c>
      <c r="BI1431">
        <f t="shared" si="359"/>
        <v>35.299999999999997</v>
      </c>
      <c r="BJ1431">
        <f t="shared" si="360"/>
        <v>9.8055555555555554</v>
      </c>
    </row>
    <row r="1432" spans="2:62" x14ac:dyDescent="0.2">
      <c r="B1432" s="6" t="s">
        <v>27</v>
      </c>
      <c r="C1432" s="6">
        <v>1424</v>
      </c>
      <c r="D1432" s="6">
        <v>402</v>
      </c>
      <c r="E1432" s="2">
        <f t="shared" si="361"/>
        <v>9.5277777777777786</v>
      </c>
      <c r="F1432" s="12">
        <v>34.299999999999997</v>
      </c>
      <c r="G1432" s="17">
        <f t="shared" si="366"/>
        <v>-9.7222222222221627E-2</v>
      </c>
      <c r="H1432" s="17">
        <f t="shared" si="367"/>
        <v>-0.34999999999999787</v>
      </c>
      <c r="I1432" s="27">
        <f t="shared" si="352"/>
        <v>-141.45833333333246</v>
      </c>
      <c r="J1432" s="27">
        <f t="shared" si="353"/>
        <v>285.471</v>
      </c>
      <c r="K1432" s="27">
        <f t="shared" si="354"/>
        <v>38.437566852816367</v>
      </c>
      <c r="L1432" s="27">
        <f t="shared" si="362"/>
        <v>182.4502335194839</v>
      </c>
      <c r="M1432" s="31">
        <f t="shared" si="363"/>
        <v>1.7383452804773052</v>
      </c>
      <c r="N1432" s="28">
        <f t="shared" si="355"/>
        <v>1738.3452804773051</v>
      </c>
      <c r="O1432" s="29" t="str">
        <f t="shared" si="356"/>
        <v>Braking</v>
      </c>
      <c r="P1432" s="36">
        <f t="shared" si="357"/>
        <v>1738.3452804773051</v>
      </c>
      <c r="Q1432" s="36">
        <f>SUM(P$8:P1432)</f>
        <v>6150209.7628904851</v>
      </c>
      <c r="R1432" s="36">
        <f t="shared" si="364"/>
        <v>1738.3452804773051</v>
      </c>
      <c r="S1432" s="36">
        <f>SUM(R$8:R1432)</f>
        <v>9945145.6585064344</v>
      </c>
      <c r="T1432" s="36">
        <f t="shared" si="365"/>
        <v>-3794935.8956159493</v>
      </c>
      <c r="U1432" s="17"/>
      <c r="V1432" s="24"/>
      <c r="BH1432">
        <f t="shared" si="358"/>
        <v>0</v>
      </c>
      <c r="BI1432">
        <f t="shared" si="359"/>
        <v>34.299999999999997</v>
      </c>
      <c r="BJ1432">
        <f t="shared" si="360"/>
        <v>9.5277777777777768</v>
      </c>
    </row>
    <row r="1433" spans="2:62" x14ac:dyDescent="0.2">
      <c r="B1433" s="6" t="s">
        <v>27</v>
      </c>
      <c r="C1433" s="6">
        <v>1425</v>
      </c>
      <c r="D1433" s="6">
        <v>403</v>
      </c>
      <c r="E1433" s="2">
        <f t="shared" si="361"/>
        <v>9.6111111111111107</v>
      </c>
      <c r="F1433" s="12">
        <v>34.6</v>
      </c>
      <c r="G1433" s="17">
        <f t="shared" si="366"/>
        <v>0.27777777777777779</v>
      </c>
      <c r="H1433" s="17">
        <f t="shared" si="367"/>
        <v>1</v>
      </c>
      <c r="I1433" s="27">
        <f t="shared" si="352"/>
        <v>404.16666666666669</v>
      </c>
      <c r="J1433" s="27">
        <f t="shared" si="353"/>
        <v>285.471</v>
      </c>
      <c r="K1433" s="27">
        <f t="shared" si="354"/>
        <v>39.112884540895067</v>
      </c>
      <c r="L1433" s="27">
        <f t="shared" si="362"/>
        <v>728.75055120756178</v>
      </c>
      <c r="M1433" s="31">
        <f t="shared" si="363"/>
        <v>7.0041025199393436</v>
      </c>
      <c r="N1433" s="28">
        <f t="shared" si="355"/>
        <v>0</v>
      </c>
      <c r="O1433" s="29" t="str">
        <f t="shared" si="356"/>
        <v>Not Braking</v>
      </c>
      <c r="P1433" s="36">
        <f t="shared" si="357"/>
        <v>7004.1025199393434</v>
      </c>
      <c r="Q1433" s="36">
        <f>SUM(P$8:P1433)</f>
        <v>6157213.8654104248</v>
      </c>
      <c r="R1433" s="36">
        <f t="shared" si="364"/>
        <v>7004.1025199393434</v>
      </c>
      <c r="S1433" s="36">
        <f>SUM(R$8:R1433)</f>
        <v>9952149.7610263731</v>
      </c>
      <c r="T1433" s="36">
        <f t="shared" si="365"/>
        <v>-3794935.8956159484</v>
      </c>
      <c r="U1433" s="17"/>
      <c r="V1433" s="24"/>
      <c r="BH1433">
        <f t="shared" si="358"/>
        <v>0</v>
      </c>
      <c r="BI1433">
        <f t="shared" si="359"/>
        <v>34.6</v>
      </c>
      <c r="BJ1433">
        <f t="shared" si="360"/>
        <v>9.6111111111111107</v>
      </c>
    </row>
    <row r="1434" spans="2:62" x14ac:dyDescent="0.2">
      <c r="B1434" s="6" t="s">
        <v>27</v>
      </c>
      <c r="C1434" s="6">
        <v>1426</v>
      </c>
      <c r="D1434" s="6">
        <v>404</v>
      </c>
      <c r="E1434" s="2">
        <f t="shared" si="361"/>
        <v>10.083333333333334</v>
      </c>
      <c r="F1434" s="12">
        <v>36.299999999999997</v>
      </c>
      <c r="G1434" s="17">
        <f t="shared" si="366"/>
        <v>0.68055555555555536</v>
      </c>
      <c r="H1434" s="17">
        <f t="shared" si="367"/>
        <v>2.4499999999999993</v>
      </c>
      <c r="I1434" s="27">
        <f t="shared" si="352"/>
        <v>990.20833333333303</v>
      </c>
      <c r="J1434" s="27">
        <f t="shared" si="353"/>
        <v>285.471</v>
      </c>
      <c r="K1434" s="27">
        <f t="shared" si="354"/>
        <v>43.050767508680565</v>
      </c>
      <c r="L1434" s="27">
        <f t="shared" si="362"/>
        <v>1318.7301008420136</v>
      </c>
      <c r="M1434" s="31">
        <f t="shared" si="363"/>
        <v>13.297195183490304</v>
      </c>
      <c r="N1434" s="28">
        <f t="shared" si="355"/>
        <v>0</v>
      </c>
      <c r="O1434" s="29" t="str">
        <f t="shared" si="356"/>
        <v>Not Braking</v>
      </c>
      <c r="P1434" s="36">
        <f t="shared" si="357"/>
        <v>13297.195183490305</v>
      </c>
      <c r="Q1434" s="36">
        <f>SUM(P$8:P1434)</f>
        <v>6170511.0605939152</v>
      </c>
      <c r="R1434" s="36">
        <f t="shared" si="364"/>
        <v>13297.195183490305</v>
      </c>
      <c r="S1434" s="36">
        <f>SUM(R$8:R1434)</f>
        <v>9965446.9562098626</v>
      </c>
      <c r="T1434" s="36">
        <f t="shared" si="365"/>
        <v>-3794935.8956159474</v>
      </c>
      <c r="U1434" s="17"/>
      <c r="V1434" s="24"/>
      <c r="BH1434">
        <f t="shared" si="358"/>
        <v>0</v>
      </c>
      <c r="BI1434">
        <f t="shared" si="359"/>
        <v>36.299999999999997</v>
      </c>
      <c r="BJ1434">
        <f t="shared" si="360"/>
        <v>10.083333333333332</v>
      </c>
    </row>
    <row r="1435" spans="2:62" x14ac:dyDescent="0.2">
      <c r="B1435" s="6" t="s">
        <v>27</v>
      </c>
      <c r="C1435" s="6">
        <v>1427</v>
      </c>
      <c r="D1435" s="6">
        <v>405</v>
      </c>
      <c r="E1435" s="2">
        <f t="shared" si="361"/>
        <v>10.972222222222221</v>
      </c>
      <c r="F1435" s="12">
        <v>39.5</v>
      </c>
      <c r="G1435" s="17">
        <f t="shared" si="366"/>
        <v>0.76388888888888884</v>
      </c>
      <c r="H1435" s="17">
        <f t="shared" si="367"/>
        <v>2.75</v>
      </c>
      <c r="I1435" s="27">
        <f t="shared" si="352"/>
        <v>1111.4583333333333</v>
      </c>
      <c r="J1435" s="27">
        <f t="shared" si="353"/>
        <v>285.471</v>
      </c>
      <c r="K1435" s="27">
        <f t="shared" si="354"/>
        <v>50.975540533371905</v>
      </c>
      <c r="L1435" s="27">
        <f t="shared" si="362"/>
        <v>1447.9048738667052</v>
      </c>
      <c r="M1435" s="31">
        <f t="shared" si="363"/>
        <v>15.886734032704126</v>
      </c>
      <c r="N1435" s="28">
        <f t="shared" si="355"/>
        <v>0</v>
      </c>
      <c r="O1435" s="29" t="str">
        <f t="shared" si="356"/>
        <v>Not Braking</v>
      </c>
      <c r="P1435" s="36">
        <f t="shared" si="357"/>
        <v>15886.734032704126</v>
      </c>
      <c r="Q1435" s="36">
        <f>SUM(P$8:P1435)</f>
        <v>6186397.7946266197</v>
      </c>
      <c r="R1435" s="36">
        <f t="shared" si="364"/>
        <v>15886.734032704126</v>
      </c>
      <c r="S1435" s="36">
        <f>SUM(R$8:R1435)</f>
        <v>9981333.6902425662</v>
      </c>
      <c r="T1435" s="36">
        <f t="shared" si="365"/>
        <v>-3794935.8956159465</v>
      </c>
      <c r="U1435" s="17"/>
      <c r="V1435" s="24"/>
      <c r="BH1435">
        <f t="shared" si="358"/>
        <v>0</v>
      </c>
      <c r="BI1435">
        <f t="shared" si="359"/>
        <v>39.5</v>
      </c>
      <c r="BJ1435">
        <f t="shared" si="360"/>
        <v>10.972222222222221</v>
      </c>
    </row>
    <row r="1436" spans="2:62" x14ac:dyDescent="0.2">
      <c r="B1436" s="6" t="s">
        <v>27</v>
      </c>
      <c r="C1436" s="6">
        <v>1428</v>
      </c>
      <c r="D1436" s="6">
        <v>406</v>
      </c>
      <c r="E1436" s="2">
        <f t="shared" si="361"/>
        <v>11.611111111111111</v>
      </c>
      <c r="F1436" s="12">
        <v>41.8</v>
      </c>
      <c r="G1436" s="17">
        <f t="shared" si="366"/>
        <v>0.41666666666666663</v>
      </c>
      <c r="H1436" s="17">
        <f t="shared" si="367"/>
        <v>1.5</v>
      </c>
      <c r="I1436" s="27">
        <f t="shared" si="352"/>
        <v>606.25</v>
      </c>
      <c r="J1436" s="27">
        <f t="shared" si="353"/>
        <v>285.471</v>
      </c>
      <c r="K1436" s="27">
        <f t="shared" si="354"/>
        <v>57.084764263117286</v>
      </c>
      <c r="L1436" s="27">
        <f t="shared" si="362"/>
        <v>948.80576426311723</v>
      </c>
      <c r="M1436" s="31">
        <f t="shared" si="363"/>
        <v>11.016689151721749</v>
      </c>
      <c r="N1436" s="28">
        <f t="shared" si="355"/>
        <v>0</v>
      </c>
      <c r="O1436" s="29" t="str">
        <f t="shared" si="356"/>
        <v>Not Braking</v>
      </c>
      <c r="P1436" s="36">
        <f t="shared" si="357"/>
        <v>11016.68915172175</v>
      </c>
      <c r="Q1436" s="36">
        <f>SUM(P$8:P1436)</f>
        <v>6197414.4837783417</v>
      </c>
      <c r="R1436" s="36">
        <f t="shared" si="364"/>
        <v>11016.68915172175</v>
      </c>
      <c r="S1436" s="36">
        <f>SUM(R$8:R1436)</f>
        <v>9992350.3793942872</v>
      </c>
      <c r="T1436" s="36">
        <f t="shared" si="365"/>
        <v>-3794935.8956159456</v>
      </c>
      <c r="U1436" s="17"/>
      <c r="V1436" s="24"/>
      <c r="BH1436">
        <f t="shared" si="358"/>
        <v>0</v>
      </c>
      <c r="BI1436">
        <f t="shared" si="359"/>
        <v>41.8</v>
      </c>
      <c r="BJ1436">
        <f t="shared" si="360"/>
        <v>11.611111111111111</v>
      </c>
    </row>
    <row r="1437" spans="2:62" x14ac:dyDescent="0.2">
      <c r="B1437" s="6" t="s">
        <v>27</v>
      </c>
      <c r="C1437" s="6">
        <v>1429</v>
      </c>
      <c r="D1437" s="6">
        <v>407</v>
      </c>
      <c r="E1437" s="2">
        <f t="shared" si="361"/>
        <v>11.805555555555555</v>
      </c>
      <c r="F1437" s="12">
        <v>42.5</v>
      </c>
      <c r="G1437" s="17">
        <f t="shared" si="366"/>
        <v>1.3888888888889086E-2</v>
      </c>
      <c r="H1437" s="17">
        <f t="shared" si="367"/>
        <v>5.0000000000000711E-2</v>
      </c>
      <c r="I1437" s="27">
        <f t="shared" si="352"/>
        <v>20.20833333333362</v>
      </c>
      <c r="J1437" s="27">
        <f t="shared" si="353"/>
        <v>285.471</v>
      </c>
      <c r="K1437" s="27">
        <f t="shared" si="354"/>
        <v>59.012703149112653</v>
      </c>
      <c r="L1437" s="27">
        <f t="shared" si="362"/>
        <v>364.69203648244627</v>
      </c>
      <c r="M1437" s="31">
        <f t="shared" si="363"/>
        <v>4.3053920973622128</v>
      </c>
      <c r="N1437" s="28">
        <f t="shared" si="355"/>
        <v>0</v>
      </c>
      <c r="O1437" s="29" t="str">
        <f t="shared" si="356"/>
        <v>Not Braking</v>
      </c>
      <c r="P1437" s="36">
        <f t="shared" si="357"/>
        <v>4305.3920973622126</v>
      </c>
      <c r="Q1437" s="36">
        <f>SUM(P$8:P1437)</f>
        <v>6201719.875875704</v>
      </c>
      <c r="R1437" s="36">
        <f t="shared" si="364"/>
        <v>4305.3920973622126</v>
      </c>
      <c r="S1437" s="36">
        <f>SUM(R$8:R1437)</f>
        <v>9996655.7714916486</v>
      </c>
      <c r="T1437" s="36">
        <f t="shared" si="365"/>
        <v>-3794935.8956159446</v>
      </c>
      <c r="U1437" s="17"/>
      <c r="V1437" s="24"/>
      <c r="BH1437">
        <f t="shared" si="358"/>
        <v>0</v>
      </c>
      <c r="BI1437">
        <f t="shared" si="359"/>
        <v>42.5</v>
      </c>
      <c r="BJ1437">
        <f t="shared" si="360"/>
        <v>11.805555555555555</v>
      </c>
    </row>
    <row r="1438" spans="2:62" x14ac:dyDescent="0.2">
      <c r="B1438" s="6" t="s">
        <v>27</v>
      </c>
      <c r="C1438" s="6">
        <v>1430</v>
      </c>
      <c r="D1438" s="6">
        <v>408</v>
      </c>
      <c r="E1438" s="2">
        <f t="shared" si="361"/>
        <v>11.638888888888889</v>
      </c>
      <c r="F1438" s="12">
        <v>41.9</v>
      </c>
      <c r="G1438" s="17">
        <f t="shared" si="366"/>
        <v>-0.33333333333333315</v>
      </c>
      <c r="H1438" s="17">
        <f t="shared" si="367"/>
        <v>-1.1999999999999993</v>
      </c>
      <c r="I1438" s="27">
        <f t="shared" si="352"/>
        <v>-484.99999999999972</v>
      </c>
      <c r="J1438" s="27">
        <f t="shared" si="353"/>
        <v>285.471</v>
      </c>
      <c r="K1438" s="27">
        <f t="shared" si="354"/>
        <v>57.358223820408959</v>
      </c>
      <c r="L1438" s="27">
        <f t="shared" si="362"/>
        <v>-142.17077617959075</v>
      </c>
      <c r="M1438" s="31">
        <f t="shared" si="363"/>
        <v>-1.6547098672013478</v>
      </c>
      <c r="N1438" s="28">
        <f t="shared" si="355"/>
        <v>-1654.7098672013478</v>
      </c>
      <c r="O1438" s="29" t="str">
        <f t="shared" si="356"/>
        <v>Braking</v>
      </c>
      <c r="P1438" s="36">
        <f t="shared" si="357"/>
        <v>-1654.7098672013478</v>
      </c>
      <c r="Q1438" s="36">
        <f>SUM(P$8:P1438)</f>
        <v>6200065.1660085022</v>
      </c>
      <c r="R1438" s="36">
        <f t="shared" si="364"/>
        <v>1654.7098672013478</v>
      </c>
      <c r="S1438" s="36">
        <f>SUM(R$8:R1438)</f>
        <v>9998310.4813588504</v>
      </c>
      <c r="T1438" s="36">
        <f t="shared" si="365"/>
        <v>-3798245.3153503481</v>
      </c>
      <c r="U1438" s="17"/>
      <c r="V1438" s="24"/>
      <c r="BH1438">
        <f t="shared" si="358"/>
        <v>0</v>
      </c>
      <c r="BI1438">
        <f t="shared" si="359"/>
        <v>41.9</v>
      </c>
      <c r="BJ1438">
        <f t="shared" si="360"/>
        <v>11.638888888888888</v>
      </c>
    </row>
    <row r="1439" spans="2:62" x14ac:dyDescent="0.2">
      <c r="B1439" s="6" t="s">
        <v>27</v>
      </c>
      <c r="C1439" s="6">
        <v>1431</v>
      </c>
      <c r="D1439" s="6">
        <v>409</v>
      </c>
      <c r="E1439" s="2">
        <f t="shared" si="361"/>
        <v>11.138888888888889</v>
      </c>
      <c r="F1439" s="12">
        <v>40.1</v>
      </c>
      <c r="G1439" s="17">
        <f t="shared" si="366"/>
        <v>-0.73611111111111072</v>
      </c>
      <c r="H1439" s="17">
        <f t="shared" si="367"/>
        <v>-2.6499999999999986</v>
      </c>
      <c r="I1439" s="27">
        <f t="shared" si="352"/>
        <v>-1071.0416666666661</v>
      </c>
      <c r="J1439" s="27">
        <f t="shared" si="353"/>
        <v>285.471</v>
      </c>
      <c r="K1439" s="27">
        <f t="shared" si="354"/>
        <v>52.535926250964515</v>
      </c>
      <c r="L1439" s="27">
        <f t="shared" si="362"/>
        <v>-733.03474041570155</v>
      </c>
      <c r="M1439" s="31">
        <f t="shared" si="363"/>
        <v>-8.1651925251860096</v>
      </c>
      <c r="N1439" s="28">
        <f t="shared" si="355"/>
        <v>-8165.1925251860093</v>
      </c>
      <c r="O1439" s="29" t="str">
        <f t="shared" si="356"/>
        <v>Braking</v>
      </c>
      <c r="P1439" s="36">
        <f t="shared" si="357"/>
        <v>-8165.1925251860093</v>
      </c>
      <c r="Q1439" s="36">
        <f>SUM(P$8:P1439)</f>
        <v>6191899.9734833166</v>
      </c>
      <c r="R1439" s="36">
        <f t="shared" si="364"/>
        <v>8165.1925251860093</v>
      </c>
      <c r="S1439" s="36">
        <f>SUM(R$8:R1439)</f>
        <v>10006475.673884036</v>
      </c>
      <c r="T1439" s="36">
        <f t="shared" si="365"/>
        <v>-3814575.7004007194</v>
      </c>
      <c r="U1439" s="17"/>
      <c r="V1439" s="24"/>
      <c r="BH1439">
        <f t="shared" si="358"/>
        <v>0</v>
      </c>
      <c r="BI1439">
        <f t="shared" si="359"/>
        <v>40.1</v>
      </c>
      <c r="BJ1439">
        <f t="shared" si="360"/>
        <v>11.138888888888889</v>
      </c>
    </row>
    <row r="1440" spans="2:62" x14ac:dyDescent="0.2">
      <c r="B1440" s="6" t="s">
        <v>27</v>
      </c>
      <c r="C1440" s="6">
        <v>1432</v>
      </c>
      <c r="D1440" s="6">
        <v>410</v>
      </c>
      <c r="E1440" s="2">
        <f t="shared" si="361"/>
        <v>10.166666666666666</v>
      </c>
      <c r="F1440" s="12">
        <v>36.6</v>
      </c>
      <c r="G1440" s="17">
        <f t="shared" si="366"/>
        <v>-1.2222222222222223</v>
      </c>
      <c r="H1440" s="17">
        <f t="shared" si="367"/>
        <v>-4.4000000000000004</v>
      </c>
      <c r="I1440" s="27">
        <f t="shared" si="352"/>
        <v>-1778.3333333333335</v>
      </c>
      <c r="J1440" s="27">
        <f t="shared" si="353"/>
        <v>285.471</v>
      </c>
      <c r="K1440" s="27">
        <f t="shared" si="354"/>
        <v>43.765290868055551</v>
      </c>
      <c r="L1440" s="27">
        <f t="shared" si="362"/>
        <v>-1449.0970424652778</v>
      </c>
      <c r="M1440" s="31">
        <f t="shared" si="363"/>
        <v>-14.73248659839699</v>
      </c>
      <c r="N1440" s="28">
        <f t="shared" si="355"/>
        <v>-14732.48659839699</v>
      </c>
      <c r="O1440" s="29" t="str">
        <f t="shared" si="356"/>
        <v>Braking</v>
      </c>
      <c r="P1440" s="36">
        <f t="shared" si="357"/>
        <v>-14732.48659839699</v>
      </c>
      <c r="Q1440" s="36">
        <f>SUM(P$8:P1440)</f>
        <v>6177167.4868849199</v>
      </c>
      <c r="R1440" s="36">
        <f t="shared" si="364"/>
        <v>14732.48659839699</v>
      </c>
      <c r="S1440" s="36">
        <f>SUM(R$8:R1440)</f>
        <v>10021208.160482433</v>
      </c>
      <c r="T1440" s="36">
        <f t="shared" si="365"/>
        <v>-3844040.6735975128</v>
      </c>
      <c r="U1440" s="17"/>
      <c r="V1440" s="24"/>
      <c r="BH1440">
        <f t="shared" si="358"/>
        <v>0</v>
      </c>
      <c r="BI1440">
        <f t="shared" si="359"/>
        <v>36.6</v>
      </c>
      <c r="BJ1440">
        <f t="shared" si="360"/>
        <v>10.166666666666666</v>
      </c>
    </row>
    <row r="1441" spans="2:62" x14ac:dyDescent="0.2">
      <c r="B1441" s="6" t="s">
        <v>27</v>
      </c>
      <c r="C1441" s="6">
        <v>1433</v>
      </c>
      <c r="D1441" s="6">
        <v>411</v>
      </c>
      <c r="E1441" s="2">
        <f t="shared" si="361"/>
        <v>8.6944444444444446</v>
      </c>
      <c r="F1441" s="12">
        <v>31.3</v>
      </c>
      <c r="G1441" s="17">
        <f t="shared" si="366"/>
        <v>-1.4722222222222223</v>
      </c>
      <c r="H1441" s="17">
        <f t="shared" si="367"/>
        <v>-5.3000000000000007</v>
      </c>
      <c r="I1441" s="27">
        <f t="shared" si="352"/>
        <v>-2142.0833333333335</v>
      </c>
      <c r="J1441" s="27">
        <f t="shared" si="353"/>
        <v>285.471</v>
      </c>
      <c r="K1441" s="27">
        <f t="shared" si="354"/>
        <v>32.007836760223775</v>
      </c>
      <c r="L1441" s="27">
        <f t="shared" si="362"/>
        <v>-1824.6044965731098</v>
      </c>
      <c r="M1441" s="31">
        <f t="shared" si="363"/>
        <v>-15.863922428538428</v>
      </c>
      <c r="N1441" s="28">
        <f t="shared" si="355"/>
        <v>-15863.922428538428</v>
      </c>
      <c r="O1441" s="29" t="str">
        <f t="shared" si="356"/>
        <v>Braking</v>
      </c>
      <c r="P1441" s="36">
        <f t="shared" si="357"/>
        <v>-15863.922428538428</v>
      </c>
      <c r="Q1441" s="36">
        <f>SUM(P$8:P1441)</f>
        <v>6161303.5644563818</v>
      </c>
      <c r="R1441" s="36">
        <f t="shared" si="364"/>
        <v>15863.922428538428</v>
      </c>
      <c r="S1441" s="36">
        <f>SUM(R$8:R1441)</f>
        <v>10037072.082910972</v>
      </c>
      <c r="T1441" s="36">
        <f t="shared" si="365"/>
        <v>-3875768.5184545899</v>
      </c>
      <c r="U1441" s="17"/>
      <c r="V1441" s="24"/>
      <c r="BH1441">
        <f t="shared" si="358"/>
        <v>0</v>
      </c>
      <c r="BI1441">
        <f t="shared" si="359"/>
        <v>31.3</v>
      </c>
      <c r="BJ1441">
        <f t="shared" si="360"/>
        <v>8.6944444444444446</v>
      </c>
    </row>
    <row r="1442" spans="2:62" x14ac:dyDescent="0.2">
      <c r="B1442" s="6" t="s">
        <v>27</v>
      </c>
      <c r="C1442" s="6">
        <v>1434</v>
      </c>
      <c r="D1442" s="6">
        <v>412</v>
      </c>
      <c r="E1442" s="2">
        <f t="shared" si="361"/>
        <v>7.2222222222222223</v>
      </c>
      <c r="F1442" s="12">
        <v>26</v>
      </c>
      <c r="G1442" s="17">
        <f t="shared" si="366"/>
        <v>-1.4861111111111109</v>
      </c>
      <c r="H1442" s="17">
        <f t="shared" si="367"/>
        <v>-5.35</v>
      </c>
      <c r="I1442" s="27">
        <f t="shared" si="352"/>
        <v>-2162.2916666666665</v>
      </c>
      <c r="J1442" s="27">
        <f t="shared" si="353"/>
        <v>285.471</v>
      </c>
      <c r="K1442" s="27">
        <f t="shared" si="354"/>
        <v>22.08586149691358</v>
      </c>
      <c r="L1442" s="27">
        <f t="shared" si="362"/>
        <v>-1854.7348051697529</v>
      </c>
      <c r="M1442" s="31">
        <f t="shared" si="363"/>
        <v>-13.395306926225993</v>
      </c>
      <c r="N1442" s="28">
        <f t="shared" si="355"/>
        <v>-13395.306926225994</v>
      </c>
      <c r="O1442" s="29" t="str">
        <f t="shared" si="356"/>
        <v>Braking</v>
      </c>
      <c r="P1442" s="36">
        <f t="shared" si="357"/>
        <v>-13395.306926225994</v>
      </c>
      <c r="Q1442" s="36">
        <f>SUM(P$8:P1442)</f>
        <v>6147908.2575301556</v>
      </c>
      <c r="R1442" s="36">
        <f t="shared" si="364"/>
        <v>13395.306926225994</v>
      </c>
      <c r="S1442" s="36">
        <f>SUM(R$8:R1442)</f>
        <v>10050467.389837198</v>
      </c>
      <c r="T1442" s="36">
        <f t="shared" si="365"/>
        <v>-3902559.1323070424</v>
      </c>
      <c r="U1442" s="17"/>
      <c r="V1442" s="24"/>
      <c r="BH1442">
        <f t="shared" si="358"/>
        <v>0</v>
      </c>
      <c r="BI1442">
        <f t="shared" si="359"/>
        <v>26</v>
      </c>
      <c r="BJ1442">
        <f t="shared" si="360"/>
        <v>7.2222222222222223</v>
      </c>
    </row>
    <row r="1443" spans="2:62" x14ac:dyDescent="0.2">
      <c r="B1443" s="6" t="s">
        <v>27</v>
      </c>
      <c r="C1443" s="6">
        <v>1435</v>
      </c>
      <c r="D1443" s="6">
        <v>413</v>
      </c>
      <c r="E1443" s="2">
        <f t="shared" si="361"/>
        <v>5.7222222222222223</v>
      </c>
      <c r="F1443" s="12">
        <v>20.6</v>
      </c>
      <c r="G1443" s="17">
        <f t="shared" si="366"/>
        <v>-0.95833333333333315</v>
      </c>
      <c r="H1443" s="17">
        <f t="shared" si="367"/>
        <v>-3.4499999999999993</v>
      </c>
      <c r="I1443" s="27">
        <f t="shared" si="352"/>
        <v>-1394.3749999999998</v>
      </c>
      <c r="J1443" s="27">
        <f t="shared" si="353"/>
        <v>285.471</v>
      </c>
      <c r="K1443" s="27">
        <f t="shared" si="354"/>
        <v>13.864432226080249</v>
      </c>
      <c r="L1443" s="27">
        <f t="shared" si="362"/>
        <v>-1095.0395677739195</v>
      </c>
      <c r="M1443" s="31">
        <f t="shared" si="363"/>
        <v>-6.2660597489285399</v>
      </c>
      <c r="N1443" s="28">
        <f t="shared" si="355"/>
        <v>-6266.0597489285401</v>
      </c>
      <c r="O1443" s="29" t="str">
        <f t="shared" si="356"/>
        <v>Braking</v>
      </c>
      <c r="P1443" s="36">
        <f t="shared" si="357"/>
        <v>-6266.0597489285401</v>
      </c>
      <c r="Q1443" s="36">
        <f>SUM(P$8:P1443)</f>
        <v>6141642.1977812266</v>
      </c>
      <c r="R1443" s="36">
        <f t="shared" si="364"/>
        <v>6266.0597489285401</v>
      </c>
      <c r="S1443" s="36">
        <f>SUM(R$8:R1443)</f>
        <v>10056733.449586127</v>
      </c>
      <c r="T1443" s="36">
        <f t="shared" si="365"/>
        <v>-3915091.2518049004</v>
      </c>
      <c r="U1443" s="17"/>
      <c r="V1443" s="24"/>
      <c r="BH1443">
        <f t="shared" si="358"/>
        <v>0</v>
      </c>
      <c r="BI1443">
        <f t="shared" si="359"/>
        <v>20.6</v>
      </c>
      <c r="BJ1443">
        <f t="shared" si="360"/>
        <v>5.7222222222222223</v>
      </c>
    </row>
    <row r="1444" spans="2:62" x14ac:dyDescent="0.2">
      <c r="B1444" s="6" t="s">
        <v>27</v>
      </c>
      <c r="C1444" s="6">
        <v>1436</v>
      </c>
      <c r="D1444" s="6">
        <v>414</v>
      </c>
      <c r="E1444" s="2">
        <f t="shared" si="361"/>
        <v>5.3055555555555554</v>
      </c>
      <c r="F1444" s="12">
        <v>19.100000000000001</v>
      </c>
      <c r="G1444" s="17">
        <f t="shared" si="366"/>
        <v>-0.12500000000000031</v>
      </c>
      <c r="H1444" s="17">
        <f t="shared" si="367"/>
        <v>-0.45000000000000107</v>
      </c>
      <c r="I1444" s="27">
        <f t="shared" si="352"/>
        <v>-181.87500000000045</v>
      </c>
      <c r="J1444" s="27">
        <f t="shared" si="353"/>
        <v>285.471</v>
      </c>
      <c r="K1444" s="27">
        <f t="shared" si="354"/>
        <v>11.918850788001542</v>
      </c>
      <c r="L1444" s="27">
        <f t="shared" si="362"/>
        <v>115.51485078800107</v>
      </c>
      <c r="M1444" s="31">
        <f t="shared" si="363"/>
        <v>0.61287045834745013</v>
      </c>
      <c r="N1444" s="28">
        <f t="shared" si="355"/>
        <v>612.87045834745015</v>
      </c>
      <c r="O1444" s="29" t="str">
        <f t="shared" si="356"/>
        <v>Braking</v>
      </c>
      <c r="P1444" s="36">
        <f t="shared" si="357"/>
        <v>612.87045834745015</v>
      </c>
      <c r="Q1444" s="36">
        <f>SUM(P$8:P1444)</f>
        <v>6142255.0682395743</v>
      </c>
      <c r="R1444" s="36">
        <f t="shared" si="364"/>
        <v>612.87045834745015</v>
      </c>
      <c r="S1444" s="36">
        <f>SUM(R$8:R1444)</f>
        <v>10057346.320044475</v>
      </c>
      <c r="T1444" s="36">
        <f t="shared" si="365"/>
        <v>-3915091.2518049004</v>
      </c>
      <c r="U1444" s="17"/>
      <c r="V1444" s="24"/>
      <c r="BH1444">
        <f t="shared" si="358"/>
        <v>0</v>
      </c>
      <c r="BI1444">
        <f t="shared" si="359"/>
        <v>19.100000000000001</v>
      </c>
      <c r="BJ1444">
        <f t="shared" si="360"/>
        <v>5.3055555555555562</v>
      </c>
    </row>
    <row r="1445" spans="2:62" x14ac:dyDescent="0.2">
      <c r="B1445" s="6" t="s">
        <v>27</v>
      </c>
      <c r="C1445" s="6">
        <v>1437</v>
      </c>
      <c r="D1445" s="6">
        <v>415</v>
      </c>
      <c r="E1445" s="2">
        <f t="shared" si="361"/>
        <v>5.4722222222222223</v>
      </c>
      <c r="F1445" s="12">
        <v>19.7</v>
      </c>
      <c r="G1445" s="17">
        <f t="shared" si="366"/>
        <v>0.27777777777777779</v>
      </c>
      <c r="H1445" s="17">
        <f t="shared" si="367"/>
        <v>1</v>
      </c>
      <c r="I1445" s="27">
        <f t="shared" si="352"/>
        <v>404.16666666666669</v>
      </c>
      <c r="J1445" s="27">
        <f t="shared" si="353"/>
        <v>285.471</v>
      </c>
      <c r="K1445" s="27">
        <f t="shared" si="354"/>
        <v>12.679440811149693</v>
      </c>
      <c r="L1445" s="27">
        <f t="shared" si="362"/>
        <v>702.31710747781631</v>
      </c>
      <c r="M1445" s="31">
        <f t="shared" si="363"/>
        <v>3.8432352825869391</v>
      </c>
      <c r="N1445" s="28">
        <f t="shared" si="355"/>
        <v>0</v>
      </c>
      <c r="O1445" s="29" t="str">
        <f t="shared" si="356"/>
        <v>Not Braking</v>
      </c>
      <c r="P1445" s="36">
        <f t="shared" si="357"/>
        <v>3843.2352825869393</v>
      </c>
      <c r="Q1445" s="36">
        <f>SUM(P$8:P1445)</f>
        <v>6146098.3035221612</v>
      </c>
      <c r="R1445" s="36">
        <f t="shared" si="364"/>
        <v>3843.2352825869393</v>
      </c>
      <c r="S1445" s="36">
        <f>SUM(R$8:R1445)</f>
        <v>10061189.555327062</v>
      </c>
      <c r="T1445" s="36">
        <f t="shared" si="365"/>
        <v>-3915091.2518049004</v>
      </c>
      <c r="U1445" s="17"/>
      <c r="V1445" s="24"/>
      <c r="BH1445">
        <f t="shared" si="358"/>
        <v>0</v>
      </c>
      <c r="BI1445">
        <f t="shared" si="359"/>
        <v>19.7</v>
      </c>
      <c r="BJ1445">
        <f t="shared" si="360"/>
        <v>5.4722222222222223</v>
      </c>
    </row>
    <row r="1446" spans="2:62" x14ac:dyDescent="0.2">
      <c r="B1446" s="6" t="s">
        <v>27</v>
      </c>
      <c r="C1446" s="6">
        <v>1438</v>
      </c>
      <c r="D1446" s="6">
        <v>416</v>
      </c>
      <c r="E1446" s="2">
        <f t="shared" si="361"/>
        <v>5.8611111111111107</v>
      </c>
      <c r="F1446" s="12">
        <v>21.1</v>
      </c>
      <c r="G1446" s="17">
        <f t="shared" si="366"/>
        <v>0.31944444444444453</v>
      </c>
      <c r="H1446" s="17">
        <f t="shared" si="367"/>
        <v>1.1500000000000004</v>
      </c>
      <c r="I1446" s="27">
        <f t="shared" si="352"/>
        <v>464.7916666666668</v>
      </c>
      <c r="J1446" s="27">
        <f t="shared" si="353"/>
        <v>285.471</v>
      </c>
      <c r="K1446" s="27">
        <f t="shared" si="354"/>
        <v>14.545630764853394</v>
      </c>
      <c r="L1446" s="27">
        <f t="shared" si="362"/>
        <v>764.80829743152026</v>
      </c>
      <c r="M1446" s="31">
        <f t="shared" si="363"/>
        <v>4.4826264099458548</v>
      </c>
      <c r="N1446" s="28">
        <f t="shared" si="355"/>
        <v>0</v>
      </c>
      <c r="O1446" s="29" t="str">
        <f t="shared" si="356"/>
        <v>Not Braking</v>
      </c>
      <c r="P1446" s="36">
        <f t="shared" si="357"/>
        <v>4482.6264099458549</v>
      </c>
      <c r="Q1446" s="36">
        <f>SUM(P$8:P1446)</f>
        <v>6150580.9299321072</v>
      </c>
      <c r="R1446" s="36">
        <f t="shared" si="364"/>
        <v>4482.6264099458549</v>
      </c>
      <c r="S1446" s="36">
        <f>SUM(R$8:R1446)</f>
        <v>10065672.181737008</v>
      </c>
      <c r="T1446" s="36">
        <f t="shared" si="365"/>
        <v>-3915091.2518049004</v>
      </c>
      <c r="U1446" s="17"/>
      <c r="V1446" s="24"/>
      <c r="BH1446">
        <f t="shared" si="358"/>
        <v>0</v>
      </c>
      <c r="BI1446">
        <f t="shared" si="359"/>
        <v>21.1</v>
      </c>
      <c r="BJ1446">
        <f t="shared" si="360"/>
        <v>5.8611111111111116</v>
      </c>
    </row>
    <row r="1447" spans="2:62" x14ac:dyDescent="0.2">
      <c r="B1447" s="6" t="s">
        <v>27</v>
      </c>
      <c r="C1447" s="6">
        <v>1439</v>
      </c>
      <c r="D1447" s="6">
        <v>417</v>
      </c>
      <c r="E1447" s="2">
        <f t="shared" si="361"/>
        <v>6.1111111111111107</v>
      </c>
      <c r="F1447" s="12">
        <v>22</v>
      </c>
      <c r="G1447" s="17">
        <f t="shared" si="366"/>
        <v>0.1388888888888889</v>
      </c>
      <c r="H1447" s="17">
        <f t="shared" si="367"/>
        <v>0.5</v>
      </c>
      <c r="I1447" s="27">
        <f t="shared" si="352"/>
        <v>202.08333333333334</v>
      </c>
      <c r="J1447" s="27">
        <f t="shared" si="353"/>
        <v>285.471</v>
      </c>
      <c r="K1447" s="27">
        <f t="shared" si="354"/>
        <v>15.812954089506173</v>
      </c>
      <c r="L1447" s="27">
        <f t="shared" si="362"/>
        <v>503.36728742283947</v>
      </c>
      <c r="M1447" s="31">
        <f t="shared" si="363"/>
        <v>3.0761334231395745</v>
      </c>
      <c r="N1447" s="28">
        <f t="shared" si="355"/>
        <v>0</v>
      </c>
      <c r="O1447" s="29" t="str">
        <f t="shared" si="356"/>
        <v>Not Braking</v>
      </c>
      <c r="P1447" s="36">
        <f t="shared" si="357"/>
        <v>3076.1334231395745</v>
      </c>
      <c r="Q1447" s="36">
        <f>SUM(P$8:P1447)</f>
        <v>6153657.0633552466</v>
      </c>
      <c r="R1447" s="36">
        <f t="shared" si="364"/>
        <v>3076.1334231395745</v>
      </c>
      <c r="S1447" s="36">
        <f>SUM(R$8:R1447)</f>
        <v>10068748.315160148</v>
      </c>
      <c r="T1447" s="36">
        <f t="shared" si="365"/>
        <v>-3915091.2518049013</v>
      </c>
      <c r="U1447" s="17"/>
      <c r="V1447" s="24"/>
      <c r="BH1447">
        <f t="shared" si="358"/>
        <v>0</v>
      </c>
      <c r="BI1447">
        <f t="shared" si="359"/>
        <v>22</v>
      </c>
      <c r="BJ1447">
        <f t="shared" si="360"/>
        <v>6.1111111111111107</v>
      </c>
    </row>
    <row r="1448" spans="2:62" x14ac:dyDescent="0.2">
      <c r="B1448" s="6" t="s">
        <v>27</v>
      </c>
      <c r="C1448" s="6">
        <v>1440</v>
      </c>
      <c r="D1448" s="6">
        <v>418</v>
      </c>
      <c r="E1448" s="2">
        <f t="shared" si="361"/>
        <v>6.1388888888888893</v>
      </c>
      <c r="F1448" s="12">
        <v>22.1</v>
      </c>
      <c r="G1448" s="17">
        <f t="shared" si="366"/>
        <v>-8.3333333333333523E-2</v>
      </c>
      <c r="H1448" s="17">
        <f t="shared" si="367"/>
        <v>-0.30000000000000071</v>
      </c>
      <c r="I1448" s="27">
        <f t="shared" si="352"/>
        <v>-121.25000000000027</v>
      </c>
      <c r="J1448" s="27">
        <f t="shared" si="353"/>
        <v>285.471</v>
      </c>
      <c r="K1448" s="27">
        <f t="shared" si="354"/>
        <v>15.957034931520065</v>
      </c>
      <c r="L1448" s="27">
        <f t="shared" si="362"/>
        <v>180.17803493151979</v>
      </c>
      <c r="M1448" s="31">
        <f t="shared" si="363"/>
        <v>1.1060929366629408</v>
      </c>
      <c r="N1448" s="28">
        <f t="shared" si="355"/>
        <v>1106.0929366629409</v>
      </c>
      <c r="O1448" s="29" t="str">
        <f t="shared" si="356"/>
        <v>Braking</v>
      </c>
      <c r="P1448" s="36">
        <f t="shared" si="357"/>
        <v>1106.0929366629409</v>
      </c>
      <c r="Q1448" s="36">
        <f>SUM(P$8:P1448)</f>
        <v>6154763.1562919095</v>
      </c>
      <c r="R1448" s="36">
        <f t="shared" si="364"/>
        <v>1106.0929366629409</v>
      </c>
      <c r="S1448" s="36">
        <f>SUM(R$8:R1448)</f>
        <v>10069854.408096811</v>
      </c>
      <c r="T1448" s="36">
        <f t="shared" si="365"/>
        <v>-3915091.2518049013</v>
      </c>
      <c r="U1448" s="17"/>
      <c r="V1448" s="24"/>
      <c r="BH1448">
        <f t="shared" si="358"/>
        <v>0</v>
      </c>
      <c r="BI1448">
        <f t="shared" si="359"/>
        <v>22.1</v>
      </c>
      <c r="BJ1448">
        <f t="shared" si="360"/>
        <v>6.1388888888888893</v>
      </c>
    </row>
    <row r="1449" spans="2:62" x14ac:dyDescent="0.2">
      <c r="B1449" s="6" t="s">
        <v>27</v>
      </c>
      <c r="C1449" s="6">
        <v>1441</v>
      </c>
      <c r="D1449" s="6">
        <v>419</v>
      </c>
      <c r="E1449" s="2">
        <f t="shared" si="361"/>
        <v>5.9444444444444446</v>
      </c>
      <c r="F1449" s="12">
        <v>21.4</v>
      </c>
      <c r="G1449" s="17">
        <f t="shared" si="366"/>
        <v>-0.34722222222222221</v>
      </c>
      <c r="H1449" s="17">
        <f t="shared" si="367"/>
        <v>-1.25</v>
      </c>
      <c r="I1449" s="27">
        <f t="shared" si="352"/>
        <v>-505.20833333333331</v>
      </c>
      <c r="J1449" s="27">
        <f t="shared" si="353"/>
        <v>285.471</v>
      </c>
      <c r="K1449" s="27">
        <f t="shared" si="354"/>
        <v>14.962191022376546</v>
      </c>
      <c r="L1449" s="27">
        <f t="shared" si="362"/>
        <v>-204.77514231095677</v>
      </c>
      <c r="M1449" s="31">
        <f t="shared" si="363"/>
        <v>-1.2172744570706875</v>
      </c>
      <c r="N1449" s="28">
        <f t="shared" si="355"/>
        <v>-1217.2744570706875</v>
      </c>
      <c r="O1449" s="29" t="str">
        <f t="shared" si="356"/>
        <v>Braking</v>
      </c>
      <c r="P1449" s="36">
        <f t="shared" si="357"/>
        <v>-1217.2744570706875</v>
      </c>
      <c r="Q1449" s="36">
        <f>SUM(P$8:P1449)</f>
        <v>6153545.8818348385</v>
      </c>
      <c r="R1449" s="36">
        <f t="shared" si="364"/>
        <v>1217.2744570706875</v>
      </c>
      <c r="S1449" s="36">
        <f>SUM(R$8:R1449)</f>
        <v>10071071.682553882</v>
      </c>
      <c r="T1449" s="36">
        <f t="shared" si="365"/>
        <v>-3917525.8007190432</v>
      </c>
      <c r="U1449" s="17"/>
      <c r="V1449" s="24"/>
      <c r="BH1449">
        <f t="shared" si="358"/>
        <v>0</v>
      </c>
      <c r="BI1449">
        <f t="shared" si="359"/>
        <v>21.4</v>
      </c>
      <c r="BJ1449">
        <f t="shared" si="360"/>
        <v>5.9444444444444438</v>
      </c>
    </row>
    <row r="1450" spans="2:62" x14ac:dyDescent="0.2">
      <c r="B1450" s="6" t="s">
        <v>27</v>
      </c>
      <c r="C1450" s="6">
        <v>1442</v>
      </c>
      <c r="D1450" s="6">
        <v>420</v>
      </c>
      <c r="E1450" s="2">
        <f t="shared" si="361"/>
        <v>5.4444444444444446</v>
      </c>
      <c r="F1450" s="12">
        <v>19.600000000000001</v>
      </c>
      <c r="G1450" s="17">
        <f t="shared" si="366"/>
        <v>-0.43055555555555525</v>
      </c>
      <c r="H1450" s="17">
        <f t="shared" si="367"/>
        <v>-1.5499999999999989</v>
      </c>
      <c r="I1450" s="27">
        <f t="shared" si="352"/>
        <v>-626.45833333333292</v>
      </c>
      <c r="J1450" s="27">
        <f t="shared" si="353"/>
        <v>285.471</v>
      </c>
      <c r="K1450" s="27">
        <f t="shared" si="354"/>
        <v>12.551042237654324</v>
      </c>
      <c r="L1450" s="27">
        <f t="shared" si="362"/>
        <v>-328.4362910956786</v>
      </c>
      <c r="M1450" s="31">
        <f t="shared" si="363"/>
        <v>-1.7881531404098057</v>
      </c>
      <c r="N1450" s="28">
        <f t="shared" si="355"/>
        <v>-1788.1531404098057</v>
      </c>
      <c r="O1450" s="29" t="str">
        <f t="shared" si="356"/>
        <v>Braking</v>
      </c>
      <c r="P1450" s="36">
        <f t="shared" si="357"/>
        <v>-1788.1531404098057</v>
      </c>
      <c r="Q1450" s="36">
        <f>SUM(P$8:P1450)</f>
        <v>6151757.7286944287</v>
      </c>
      <c r="R1450" s="36">
        <f t="shared" si="364"/>
        <v>1788.1531404098057</v>
      </c>
      <c r="S1450" s="36">
        <f>SUM(R$8:R1450)</f>
        <v>10072859.835694291</v>
      </c>
      <c r="T1450" s="36">
        <f t="shared" si="365"/>
        <v>-3921102.106999862</v>
      </c>
      <c r="U1450" s="17"/>
      <c r="V1450" s="24"/>
      <c r="BH1450">
        <f t="shared" si="358"/>
        <v>0</v>
      </c>
      <c r="BI1450">
        <f t="shared" si="359"/>
        <v>19.600000000000001</v>
      </c>
      <c r="BJ1450">
        <f t="shared" si="360"/>
        <v>5.4444444444444446</v>
      </c>
    </row>
    <row r="1451" spans="2:62" x14ac:dyDescent="0.2">
      <c r="B1451" s="6" t="s">
        <v>27</v>
      </c>
      <c r="C1451" s="6">
        <v>1443</v>
      </c>
      <c r="D1451" s="6">
        <v>421</v>
      </c>
      <c r="E1451" s="2">
        <f t="shared" si="361"/>
        <v>5.083333333333333</v>
      </c>
      <c r="F1451" s="12">
        <v>18.3</v>
      </c>
      <c r="G1451" s="17">
        <f t="shared" si="366"/>
        <v>-0.2222222222222224</v>
      </c>
      <c r="H1451" s="17">
        <f t="shared" si="367"/>
        <v>-0.80000000000000071</v>
      </c>
      <c r="I1451" s="27">
        <f t="shared" si="352"/>
        <v>-323.3333333333336</v>
      </c>
      <c r="J1451" s="27">
        <f t="shared" si="353"/>
        <v>285.471</v>
      </c>
      <c r="K1451" s="27">
        <f t="shared" si="354"/>
        <v>10.941322717013888</v>
      </c>
      <c r="L1451" s="27">
        <f t="shared" si="362"/>
        <v>-26.921010616319734</v>
      </c>
      <c r="M1451" s="31">
        <f t="shared" si="363"/>
        <v>-0.13684847063295866</v>
      </c>
      <c r="N1451" s="28">
        <f t="shared" si="355"/>
        <v>-136.84847063295865</v>
      </c>
      <c r="O1451" s="29" t="str">
        <f t="shared" si="356"/>
        <v>Braking</v>
      </c>
      <c r="P1451" s="36">
        <f t="shared" si="357"/>
        <v>-136.84847063295865</v>
      </c>
      <c r="Q1451" s="36">
        <f>SUM(P$8:P1451)</f>
        <v>6151620.8802237958</v>
      </c>
      <c r="R1451" s="36">
        <f t="shared" si="364"/>
        <v>136.84847063295865</v>
      </c>
      <c r="S1451" s="36">
        <f>SUM(R$8:R1451)</f>
        <v>10072996.684164925</v>
      </c>
      <c r="T1451" s="36">
        <f t="shared" si="365"/>
        <v>-3921375.8039411288</v>
      </c>
      <c r="U1451" s="17"/>
      <c r="V1451" s="24"/>
      <c r="BH1451">
        <f t="shared" si="358"/>
        <v>0</v>
      </c>
      <c r="BI1451">
        <f t="shared" si="359"/>
        <v>18.3</v>
      </c>
      <c r="BJ1451">
        <f t="shared" si="360"/>
        <v>5.083333333333333</v>
      </c>
    </row>
    <row r="1452" spans="2:62" x14ac:dyDescent="0.2">
      <c r="B1452" s="6" t="s">
        <v>27</v>
      </c>
      <c r="C1452" s="6">
        <v>1444</v>
      </c>
      <c r="D1452" s="6">
        <v>422</v>
      </c>
      <c r="E1452" s="2">
        <f t="shared" si="361"/>
        <v>5</v>
      </c>
      <c r="F1452" s="12">
        <v>18</v>
      </c>
      <c r="G1452" s="17">
        <f t="shared" si="366"/>
        <v>0</v>
      </c>
      <c r="H1452" s="17">
        <f t="shared" si="367"/>
        <v>0</v>
      </c>
      <c r="I1452" s="27">
        <f t="shared" si="352"/>
        <v>0</v>
      </c>
      <c r="J1452" s="27">
        <f t="shared" si="353"/>
        <v>285.471</v>
      </c>
      <c r="K1452" s="27">
        <f t="shared" si="354"/>
        <v>10.585531250000001</v>
      </c>
      <c r="L1452" s="27">
        <f t="shared" si="362"/>
        <v>296.05653124999998</v>
      </c>
      <c r="M1452" s="31">
        <f t="shared" si="363"/>
        <v>1.48028265625</v>
      </c>
      <c r="N1452" s="28">
        <f t="shared" si="355"/>
        <v>0</v>
      </c>
      <c r="O1452" s="29" t="str">
        <f t="shared" si="356"/>
        <v>Not Braking</v>
      </c>
      <c r="P1452" s="36">
        <f t="shared" si="357"/>
        <v>1480.2826562499999</v>
      </c>
      <c r="Q1452" s="36">
        <f>SUM(P$8:P1452)</f>
        <v>6153101.1628800454</v>
      </c>
      <c r="R1452" s="36">
        <f t="shared" si="364"/>
        <v>1480.2826562499999</v>
      </c>
      <c r="S1452" s="36">
        <f>SUM(R$8:R1452)</f>
        <v>10074476.966821175</v>
      </c>
      <c r="T1452" s="36">
        <f t="shared" si="365"/>
        <v>-3921375.8039411297</v>
      </c>
      <c r="U1452" s="17"/>
      <c r="V1452" s="24"/>
      <c r="BH1452">
        <f t="shared" si="358"/>
        <v>0</v>
      </c>
      <c r="BI1452">
        <f t="shared" si="359"/>
        <v>18</v>
      </c>
      <c r="BJ1452">
        <f t="shared" si="360"/>
        <v>5</v>
      </c>
    </row>
    <row r="1453" spans="2:62" x14ac:dyDescent="0.2">
      <c r="B1453" s="6" t="s">
        <v>27</v>
      </c>
      <c r="C1453" s="6">
        <v>1445</v>
      </c>
      <c r="D1453" s="6">
        <v>423</v>
      </c>
      <c r="E1453" s="2">
        <f t="shared" si="361"/>
        <v>5.083333333333333</v>
      </c>
      <c r="F1453" s="12">
        <v>18.3</v>
      </c>
      <c r="G1453" s="17">
        <f t="shared" si="366"/>
        <v>6.9444444444444448E-2</v>
      </c>
      <c r="H1453" s="17">
        <f t="shared" si="367"/>
        <v>0.25</v>
      </c>
      <c r="I1453" s="27">
        <f t="shared" si="352"/>
        <v>101.04166666666667</v>
      </c>
      <c r="J1453" s="27">
        <f t="shared" si="353"/>
        <v>285.471</v>
      </c>
      <c r="K1453" s="27">
        <f t="shared" si="354"/>
        <v>10.941322717013888</v>
      </c>
      <c r="L1453" s="27">
        <f t="shared" si="362"/>
        <v>397.45398938368055</v>
      </c>
      <c r="M1453" s="31">
        <f t="shared" si="363"/>
        <v>2.0203911127003762</v>
      </c>
      <c r="N1453" s="28">
        <f t="shared" si="355"/>
        <v>0</v>
      </c>
      <c r="O1453" s="29" t="str">
        <f t="shared" si="356"/>
        <v>Not Braking</v>
      </c>
      <c r="P1453" s="36">
        <f t="shared" si="357"/>
        <v>2020.391112700376</v>
      </c>
      <c r="Q1453" s="36">
        <f>SUM(P$8:P1453)</f>
        <v>6155121.5539927455</v>
      </c>
      <c r="R1453" s="36">
        <f t="shared" si="364"/>
        <v>2020.391112700376</v>
      </c>
      <c r="S1453" s="36">
        <f>SUM(R$8:R1453)</f>
        <v>10076497.357933875</v>
      </c>
      <c r="T1453" s="36">
        <f t="shared" si="365"/>
        <v>-3921375.8039411297</v>
      </c>
      <c r="U1453" s="17"/>
      <c r="V1453" s="24"/>
      <c r="BH1453">
        <f t="shared" si="358"/>
        <v>0</v>
      </c>
      <c r="BI1453">
        <f t="shared" si="359"/>
        <v>18.3</v>
      </c>
      <c r="BJ1453">
        <f t="shared" si="360"/>
        <v>5.083333333333333</v>
      </c>
    </row>
    <row r="1454" spans="2:62" x14ac:dyDescent="0.2">
      <c r="B1454" s="6" t="s">
        <v>27</v>
      </c>
      <c r="C1454" s="6">
        <v>1446</v>
      </c>
      <c r="D1454" s="6">
        <v>424</v>
      </c>
      <c r="E1454" s="2">
        <f t="shared" si="361"/>
        <v>5.1388888888888893</v>
      </c>
      <c r="F1454" s="12">
        <v>18.5</v>
      </c>
      <c r="G1454" s="17">
        <f t="shared" si="366"/>
        <v>-5.5555555555555851E-2</v>
      </c>
      <c r="H1454" s="17">
        <f t="shared" si="367"/>
        <v>-0.20000000000000107</v>
      </c>
      <c r="I1454" s="27">
        <f t="shared" si="352"/>
        <v>-80.833333333333769</v>
      </c>
      <c r="J1454" s="27">
        <f t="shared" si="353"/>
        <v>285.471</v>
      </c>
      <c r="K1454" s="27">
        <f t="shared" si="354"/>
        <v>11.181784167631175</v>
      </c>
      <c r="L1454" s="27">
        <f t="shared" si="362"/>
        <v>215.81945083429741</v>
      </c>
      <c r="M1454" s="31">
        <f t="shared" si="363"/>
        <v>1.1090721778984729</v>
      </c>
      <c r="N1454" s="28">
        <f t="shared" si="355"/>
        <v>1109.072177898473</v>
      </c>
      <c r="O1454" s="29" t="str">
        <f t="shared" si="356"/>
        <v>Braking</v>
      </c>
      <c r="P1454" s="36">
        <f t="shared" si="357"/>
        <v>1109.072177898473</v>
      </c>
      <c r="Q1454" s="36">
        <f>SUM(P$8:P1454)</f>
        <v>6156230.6261706436</v>
      </c>
      <c r="R1454" s="36">
        <f t="shared" si="364"/>
        <v>1109.072177898473</v>
      </c>
      <c r="S1454" s="36">
        <f>SUM(R$8:R1454)</f>
        <v>10077606.430111773</v>
      </c>
      <c r="T1454" s="36">
        <f t="shared" si="365"/>
        <v>-3921375.8039411297</v>
      </c>
      <c r="U1454" s="17"/>
      <c r="V1454" s="24"/>
      <c r="BH1454">
        <f t="shared" si="358"/>
        <v>0</v>
      </c>
      <c r="BI1454">
        <f t="shared" si="359"/>
        <v>18.5</v>
      </c>
      <c r="BJ1454">
        <f t="shared" si="360"/>
        <v>5.1388888888888884</v>
      </c>
    </row>
    <row r="1455" spans="2:62" x14ac:dyDescent="0.2">
      <c r="B1455" s="6" t="s">
        <v>27</v>
      </c>
      <c r="C1455" s="6">
        <v>1447</v>
      </c>
      <c r="D1455" s="6">
        <v>425</v>
      </c>
      <c r="E1455" s="2">
        <f t="shared" si="361"/>
        <v>4.9722222222222223</v>
      </c>
      <c r="F1455" s="12">
        <v>17.899999999999999</v>
      </c>
      <c r="G1455" s="17">
        <f t="shared" si="366"/>
        <v>-0.4861111111111111</v>
      </c>
      <c r="H1455" s="17">
        <f t="shared" si="367"/>
        <v>-1.75</v>
      </c>
      <c r="I1455" s="27">
        <f t="shared" si="352"/>
        <v>-707.29166666666663</v>
      </c>
      <c r="J1455" s="27">
        <f t="shared" si="353"/>
        <v>285.471</v>
      </c>
      <c r="K1455" s="27">
        <f t="shared" si="354"/>
        <v>10.468240950038581</v>
      </c>
      <c r="L1455" s="27">
        <f t="shared" si="362"/>
        <v>-411.35242571662803</v>
      </c>
      <c r="M1455" s="31">
        <f t="shared" si="363"/>
        <v>-2.0453356723132337</v>
      </c>
      <c r="N1455" s="28">
        <f t="shared" si="355"/>
        <v>-2045.3356723132338</v>
      </c>
      <c r="O1455" s="29" t="str">
        <f t="shared" si="356"/>
        <v>Braking</v>
      </c>
      <c r="P1455" s="36">
        <f t="shared" si="357"/>
        <v>-2045.3356723132338</v>
      </c>
      <c r="Q1455" s="36">
        <f>SUM(P$8:P1455)</f>
        <v>6154185.2904983303</v>
      </c>
      <c r="R1455" s="36">
        <f t="shared" si="364"/>
        <v>2045.3356723132338</v>
      </c>
      <c r="S1455" s="36">
        <f>SUM(R$8:R1455)</f>
        <v>10079651.765784087</v>
      </c>
      <c r="T1455" s="36">
        <f t="shared" si="365"/>
        <v>-3925466.4752857564</v>
      </c>
      <c r="U1455" s="17"/>
      <c r="V1455" s="24"/>
      <c r="BH1455">
        <f t="shared" si="358"/>
        <v>0</v>
      </c>
      <c r="BI1455">
        <f t="shared" si="359"/>
        <v>17.899999999999999</v>
      </c>
      <c r="BJ1455">
        <f t="shared" si="360"/>
        <v>4.9722222222222214</v>
      </c>
    </row>
    <row r="1456" spans="2:62" x14ac:dyDescent="0.2">
      <c r="B1456" s="6" t="s">
        <v>27</v>
      </c>
      <c r="C1456" s="6">
        <v>1448</v>
      </c>
      <c r="D1456" s="6">
        <v>426</v>
      </c>
      <c r="E1456" s="2">
        <f t="shared" si="361"/>
        <v>4.166666666666667</v>
      </c>
      <c r="F1456" s="12">
        <v>15</v>
      </c>
      <c r="G1456" s="17">
        <f t="shared" si="366"/>
        <v>-1.1111111111111109</v>
      </c>
      <c r="H1456" s="17">
        <f t="shared" si="367"/>
        <v>-3.9999999999999991</v>
      </c>
      <c r="I1456" s="27">
        <f t="shared" si="352"/>
        <v>-1616.6666666666665</v>
      </c>
      <c r="J1456" s="27">
        <f t="shared" si="353"/>
        <v>285.471</v>
      </c>
      <c r="K1456" s="27">
        <f t="shared" si="354"/>
        <v>7.3510633680555575</v>
      </c>
      <c r="L1456" s="27">
        <f t="shared" si="362"/>
        <v>-1323.844603298611</v>
      </c>
      <c r="M1456" s="31">
        <f t="shared" si="363"/>
        <v>-5.51601918041088</v>
      </c>
      <c r="N1456" s="28">
        <f t="shared" si="355"/>
        <v>-5516.0191804108799</v>
      </c>
      <c r="O1456" s="29" t="str">
        <f t="shared" si="356"/>
        <v>Braking</v>
      </c>
      <c r="P1456" s="36">
        <f t="shared" si="357"/>
        <v>-5516.0191804108799</v>
      </c>
      <c r="Q1456" s="36">
        <f>SUM(P$8:P1456)</f>
        <v>6148669.2713179197</v>
      </c>
      <c r="R1456" s="36">
        <f t="shared" si="364"/>
        <v>5516.0191804108799</v>
      </c>
      <c r="S1456" s="36">
        <f>SUM(R$8:R1456)</f>
        <v>10085167.784964498</v>
      </c>
      <c r="T1456" s="36">
        <f t="shared" si="365"/>
        <v>-3936498.5136465784</v>
      </c>
      <c r="U1456" s="17"/>
      <c r="V1456" s="24"/>
      <c r="BH1456">
        <f t="shared" si="358"/>
        <v>0</v>
      </c>
      <c r="BI1456">
        <f t="shared" si="359"/>
        <v>15</v>
      </c>
      <c r="BJ1456">
        <f t="shared" si="360"/>
        <v>4.166666666666667</v>
      </c>
    </row>
    <row r="1457" spans="2:62" x14ac:dyDescent="0.2">
      <c r="B1457" s="6" t="s">
        <v>27</v>
      </c>
      <c r="C1457" s="6">
        <v>1449</v>
      </c>
      <c r="D1457" s="6">
        <v>427</v>
      </c>
      <c r="E1457" s="2">
        <f t="shared" si="361"/>
        <v>2.75</v>
      </c>
      <c r="F1457" s="12">
        <v>9.9</v>
      </c>
      <c r="G1457" s="17">
        <f t="shared" si="366"/>
        <v>-1.4444444444444444</v>
      </c>
      <c r="H1457" s="17">
        <f t="shared" si="367"/>
        <v>-5.2</v>
      </c>
      <c r="I1457" s="27">
        <f t="shared" si="352"/>
        <v>-2101.6666666666665</v>
      </c>
      <c r="J1457" s="27">
        <f t="shared" si="353"/>
        <v>285.471</v>
      </c>
      <c r="K1457" s="27">
        <f t="shared" si="354"/>
        <v>3.2021232031250002</v>
      </c>
      <c r="L1457" s="27">
        <f t="shared" si="362"/>
        <v>-1812.9935434635415</v>
      </c>
      <c r="M1457" s="31">
        <f t="shared" si="363"/>
        <v>-4.9857322445247387</v>
      </c>
      <c r="N1457" s="28">
        <f t="shared" si="355"/>
        <v>-4985.7322445247391</v>
      </c>
      <c r="O1457" s="29" t="str">
        <f t="shared" si="356"/>
        <v>Braking</v>
      </c>
      <c r="P1457" s="36">
        <f t="shared" si="357"/>
        <v>-4985.7322445247391</v>
      </c>
      <c r="Q1457" s="36">
        <f>SUM(P$8:P1457)</f>
        <v>6143683.5390733946</v>
      </c>
      <c r="R1457" s="36">
        <f t="shared" si="364"/>
        <v>4985.7322445247391</v>
      </c>
      <c r="S1457" s="36">
        <f>SUM(R$8:R1457)</f>
        <v>10090153.517209023</v>
      </c>
      <c r="T1457" s="36">
        <f t="shared" si="365"/>
        <v>-3946469.9781356286</v>
      </c>
      <c r="U1457" s="17"/>
      <c r="V1457" s="24"/>
      <c r="BH1457">
        <f t="shared" si="358"/>
        <v>0</v>
      </c>
      <c r="BI1457">
        <f t="shared" si="359"/>
        <v>9.9</v>
      </c>
      <c r="BJ1457">
        <f t="shared" si="360"/>
        <v>2.75</v>
      </c>
    </row>
    <row r="1458" spans="2:62" x14ac:dyDescent="0.2">
      <c r="B1458" s="6" t="s">
        <v>27</v>
      </c>
      <c r="C1458" s="6">
        <v>1450</v>
      </c>
      <c r="D1458" s="6">
        <v>428</v>
      </c>
      <c r="E1458" s="2">
        <f t="shared" si="361"/>
        <v>1.2777777777777777</v>
      </c>
      <c r="F1458" s="12">
        <v>4.5999999999999996</v>
      </c>
      <c r="G1458" s="17">
        <f t="shared" si="366"/>
        <v>-1.2083333333333335</v>
      </c>
      <c r="H1458" s="17">
        <f t="shared" si="367"/>
        <v>-4.3500000000000005</v>
      </c>
      <c r="I1458" s="27">
        <f t="shared" si="352"/>
        <v>-1758.1250000000002</v>
      </c>
      <c r="J1458" s="27">
        <f t="shared" si="353"/>
        <v>285.471</v>
      </c>
      <c r="K1458" s="27">
        <f t="shared" si="354"/>
        <v>0.69132667052469132</v>
      </c>
      <c r="L1458" s="27">
        <f t="shared" si="362"/>
        <v>-1471.9626733294756</v>
      </c>
      <c r="M1458" s="31">
        <f t="shared" si="363"/>
        <v>-1.8808411936987743</v>
      </c>
      <c r="N1458" s="28">
        <f t="shared" si="355"/>
        <v>-1880.8411936987743</v>
      </c>
      <c r="O1458" s="29" t="str">
        <f t="shared" si="356"/>
        <v>Braking</v>
      </c>
      <c r="P1458" s="36">
        <f t="shared" si="357"/>
        <v>-1880.8411936987743</v>
      </c>
      <c r="Q1458" s="36">
        <f>SUM(P$8:P1458)</f>
        <v>6141802.6978796963</v>
      </c>
      <c r="R1458" s="36">
        <f t="shared" si="364"/>
        <v>1880.8411936987743</v>
      </c>
      <c r="S1458" s="36">
        <f>SUM(R$8:R1458)</f>
        <v>10092034.358402722</v>
      </c>
      <c r="T1458" s="36">
        <f t="shared" si="365"/>
        <v>-3950231.6605230253</v>
      </c>
      <c r="U1458" s="17"/>
      <c r="V1458" s="24"/>
      <c r="BH1458">
        <f t="shared" si="358"/>
        <v>0</v>
      </c>
      <c r="BI1458">
        <f t="shared" si="359"/>
        <v>4.5999999999999996</v>
      </c>
      <c r="BJ1458">
        <f t="shared" si="360"/>
        <v>1.2777777777777777</v>
      </c>
    </row>
    <row r="1459" spans="2:62" x14ac:dyDescent="0.2">
      <c r="B1459" s="6" t="s">
        <v>27</v>
      </c>
      <c r="C1459" s="6">
        <v>1451</v>
      </c>
      <c r="D1459" s="6">
        <v>429</v>
      </c>
      <c r="E1459" s="2">
        <f t="shared" si="361"/>
        <v>0.33333333333333331</v>
      </c>
      <c r="F1459" s="12">
        <v>1.2</v>
      </c>
      <c r="G1459" s="17">
        <f t="shared" si="366"/>
        <v>-0.63888888888888884</v>
      </c>
      <c r="H1459" s="17">
        <f t="shared" si="367"/>
        <v>-2.2999999999999998</v>
      </c>
      <c r="I1459" s="27">
        <f t="shared" si="352"/>
        <v>-929.58333333333326</v>
      </c>
      <c r="J1459" s="27">
        <f t="shared" si="353"/>
        <v>285.471</v>
      </c>
      <c r="K1459" s="27">
        <f t="shared" si="354"/>
        <v>4.7046805555555557E-2</v>
      </c>
      <c r="L1459" s="27">
        <f t="shared" si="362"/>
        <v>-644.06528652777774</v>
      </c>
      <c r="M1459" s="31">
        <f t="shared" si="363"/>
        <v>-0.21468842884259257</v>
      </c>
      <c r="N1459" s="28">
        <f t="shared" si="355"/>
        <v>-214.68842884259257</v>
      </c>
      <c r="O1459" s="29" t="str">
        <f t="shared" si="356"/>
        <v>Braking</v>
      </c>
      <c r="P1459" s="36">
        <f t="shared" si="357"/>
        <v>-214.68842884259257</v>
      </c>
      <c r="Q1459" s="36">
        <f>SUM(P$8:P1459)</f>
        <v>6141588.0094508538</v>
      </c>
      <c r="R1459" s="36">
        <f t="shared" si="364"/>
        <v>214.68842884259257</v>
      </c>
      <c r="S1459" s="36">
        <f>SUM(R$8:R1459)</f>
        <v>10092249.046831565</v>
      </c>
      <c r="T1459" s="36">
        <f t="shared" si="365"/>
        <v>-3950661.0373807112</v>
      </c>
      <c r="U1459" s="17"/>
      <c r="V1459" s="24"/>
      <c r="BH1459">
        <f t="shared" si="358"/>
        <v>0</v>
      </c>
      <c r="BI1459">
        <f t="shared" si="359"/>
        <v>1.2</v>
      </c>
      <c r="BJ1459">
        <f t="shared" si="360"/>
        <v>0.33333333333333331</v>
      </c>
    </row>
    <row r="1460" spans="2:62" x14ac:dyDescent="0.2">
      <c r="B1460" s="6" t="s">
        <v>27</v>
      </c>
      <c r="C1460" s="6">
        <v>1452</v>
      </c>
      <c r="D1460" s="6">
        <v>430</v>
      </c>
      <c r="E1460" s="2">
        <f t="shared" si="361"/>
        <v>0</v>
      </c>
      <c r="F1460" s="12">
        <v>0</v>
      </c>
      <c r="G1460" s="17">
        <f t="shared" si="366"/>
        <v>-0.16666666666666666</v>
      </c>
      <c r="H1460" s="17">
        <f t="shared" si="367"/>
        <v>-0.6</v>
      </c>
      <c r="I1460" s="27">
        <f t="shared" si="352"/>
        <v>-242.5</v>
      </c>
      <c r="J1460" s="27">
        <f t="shared" si="353"/>
        <v>285.471</v>
      </c>
      <c r="K1460" s="27">
        <f t="shared" si="354"/>
        <v>0</v>
      </c>
      <c r="L1460" s="27">
        <f t="shared" si="362"/>
        <v>42.971000000000004</v>
      </c>
      <c r="M1460" s="31">
        <f t="shared" si="363"/>
        <v>0</v>
      </c>
      <c r="N1460" s="28">
        <f t="shared" si="355"/>
        <v>0</v>
      </c>
      <c r="O1460" s="29" t="str">
        <f t="shared" si="356"/>
        <v>Braking</v>
      </c>
      <c r="P1460" s="36">
        <f t="shared" si="357"/>
        <v>0</v>
      </c>
      <c r="Q1460" s="36">
        <f>SUM(P$8:P1460)</f>
        <v>6141588.0094508538</v>
      </c>
      <c r="R1460" s="36">
        <f t="shared" si="364"/>
        <v>0</v>
      </c>
      <c r="S1460" s="36">
        <f>SUM(R$8:R1460)</f>
        <v>10092249.046831565</v>
      </c>
      <c r="T1460" s="36">
        <f t="shared" si="365"/>
        <v>-3950661.0373807112</v>
      </c>
      <c r="U1460" s="17"/>
      <c r="V1460" s="24"/>
      <c r="BH1460">
        <f t="shared" si="358"/>
        <v>1</v>
      </c>
      <c r="BI1460" t="str">
        <f t="shared" si="359"/>
        <v/>
      </c>
      <c r="BJ1460">
        <f t="shared" si="360"/>
        <v>0</v>
      </c>
    </row>
    <row r="1461" spans="2:62" x14ac:dyDescent="0.2">
      <c r="B1461" s="6" t="s">
        <v>27</v>
      </c>
      <c r="C1461" s="6">
        <v>1453</v>
      </c>
      <c r="D1461" s="6">
        <v>431</v>
      </c>
      <c r="E1461" s="2">
        <f t="shared" si="361"/>
        <v>0</v>
      </c>
      <c r="F1461" s="12">
        <v>0</v>
      </c>
      <c r="G1461" s="17">
        <f t="shared" si="366"/>
        <v>0</v>
      </c>
      <c r="H1461" s="17">
        <f t="shared" si="367"/>
        <v>0</v>
      </c>
      <c r="I1461" s="27">
        <f t="shared" si="352"/>
        <v>0</v>
      </c>
      <c r="J1461" s="27">
        <f t="shared" si="353"/>
        <v>285.471</v>
      </c>
      <c r="K1461" s="27">
        <f t="shared" si="354"/>
        <v>0</v>
      </c>
      <c r="L1461" s="27">
        <f t="shared" si="362"/>
        <v>285.471</v>
      </c>
      <c r="M1461" s="31">
        <f t="shared" si="363"/>
        <v>0</v>
      </c>
      <c r="N1461" s="28">
        <f t="shared" si="355"/>
        <v>0</v>
      </c>
      <c r="O1461" s="29" t="str">
        <f t="shared" si="356"/>
        <v>Not Braking</v>
      </c>
      <c r="P1461" s="36">
        <f t="shared" si="357"/>
        <v>0</v>
      </c>
      <c r="Q1461" s="36">
        <f>SUM(P$8:P1461)</f>
        <v>6141588.0094508538</v>
      </c>
      <c r="R1461" s="36">
        <f t="shared" si="364"/>
        <v>0</v>
      </c>
      <c r="S1461" s="36">
        <f>SUM(R$8:R1461)</f>
        <v>10092249.046831565</v>
      </c>
      <c r="T1461" s="36">
        <f t="shared" si="365"/>
        <v>-3950661.0373807112</v>
      </c>
      <c r="U1461" s="17"/>
      <c r="V1461" s="24"/>
      <c r="BH1461">
        <f t="shared" si="358"/>
        <v>1</v>
      </c>
      <c r="BI1461" t="str">
        <f t="shared" si="359"/>
        <v/>
      </c>
      <c r="BJ1461">
        <f t="shared" si="360"/>
        <v>0</v>
      </c>
    </row>
    <row r="1462" spans="2:62" x14ac:dyDescent="0.2">
      <c r="B1462" s="6" t="s">
        <v>27</v>
      </c>
      <c r="C1462" s="6">
        <v>1454</v>
      </c>
      <c r="D1462" s="6">
        <v>432</v>
      </c>
      <c r="E1462" s="2">
        <f t="shared" si="361"/>
        <v>0</v>
      </c>
      <c r="F1462" s="12">
        <v>0</v>
      </c>
      <c r="G1462" s="17">
        <f t="shared" si="366"/>
        <v>0</v>
      </c>
      <c r="H1462" s="17">
        <f t="shared" si="367"/>
        <v>0</v>
      </c>
      <c r="I1462" s="27">
        <f t="shared" si="352"/>
        <v>0</v>
      </c>
      <c r="J1462" s="27">
        <f t="shared" si="353"/>
        <v>285.471</v>
      </c>
      <c r="K1462" s="27">
        <f t="shared" si="354"/>
        <v>0</v>
      </c>
      <c r="L1462" s="27">
        <f t="shared" si="362"/>
        <v>285.471</v>
      </c>
      <c r="M1462" s="31">
        <f t="shared" si="363"/>
        <v>0</v>
      </c>
      <c r="N1462" s="28">
        <f t="shared" si="355"/>
        <v>0</v>
      </c>
      <c r="O1462" s="29" t="str">
        <f t="shared" si="356"/>
        <v>Not Braking</v>
      </c>
      <c r="P1462" s="36">
        <f t="shared" si="357"/>
        <v>0</v>
      </c>
      <c r="Q1462" s="36">
        <f>SUM(P$8:P1462)</f>
        <v>6141588.0094508538</v>
      </c>
      <c r="R1462" s="36">
        <f t="shared" si="364"/>
        <v>0</v>
      </c>
      <c r="S1462" s="36">
        <f>SUM(R$8:R1462)</f>
        <v>10092249.046831565</v>
      </c>
      <c r="T1462" s="36">
        <f t="shared" si="365"/>
        <v>-3950661.0373807112</v>
      </c>
      <c r="U1462" s="17"/>
      <c r="V1462" s="24"/>
      <c r="BH1462">
        <f t="shared" si="358"/>
        <v>1</v>
      </c>
      <c r="BI1462" t="str">
        <f t="shared" si="359"/>
        <v/>
      </c>
      <c r="BJ1462">
        <f t="shared" si="360"/>
        <v>0</v>
      </c>
    </row>
    <row r="1463" spans="2:62" x14ac:dyDescent="0.2">
      <c r="B1463" s="6" t="s">
        <v>27</v>
      </c>
      <c r="C1463" s="6">
        <v>1455</v>
      </c>
      <c r="D1463" s="6">
        <v>433</v>
      </c>
      <c r="E1463" s="2">
        <f t="shared" si="361"/>
        <v>0</v>
      </c>
      <c r="F1463" s="12">
        <v>0</v>
      </c>
      <c r="G1463" s="17">
        <f t="shared" si="366"/>
        <v>0</v>
      </c>
      <c r="H1463" s="17">
        <f t="shared" si="367"/>
        <v>0</v>
      </c>
      <c r="I1463" s="27">
        <f t="shared" si="352"/>
        <v>0</v>
      </c>
      <c r="J1463" s="27">
        <f t="shared" si="353"/>
        <v>285.471</v>
      </c>
      <c r="K1463" s="27">
        <f t="shared" si="354"/>
        <v>0</v>
      </c>
      <c r="L1463" s="27">
        <f t="shared" si="362"/>
        <v>285.471</v>
      </c>
      <c r="M1463" s="31">
        <f t="shared" si="363"/>
        <v>0</v>
      </c>
      <c r="N1463" s="28">
        <f t="shared" si="355"/>
        <v>0</v>
      </c>
      <c r="O1463" s="29" t="str">
        <f t="shared" si="356"/>
        <v>Not Braking</v>
      </c>
      <c r="P1463" s="36">
        <f t="shared" si="357"/>
        <v>0</v>
      </c>
      <c r="Q1463" s="36">
        <f>SUM(P$8:P1463)</f>
        <v>6141588.0094508538</v>
      </c>
      <c r="R1463" s="36">
        <f t="shared" si="364"/>
        <v>0</v>
      </c>
      <c r="S1463" s="36">
        <f>SUM(R$8:R1463)</f>
        <v>10092249.046831565</v>
      </c>
      <c r="T1463" s="36">
        <f t="shared" si="365"/>
        <v>-3950661.0373807112</v>
      </c>
      <c r="U1463" s="17"/>
      <c r="V1463" s="24"/>
      <c r="BH1463">
        <f t="shared" si="358"/>
        <v>1</v>
      </c>
      <c r="BI1463" t="str">
        <f t="shared" si="359"/>
        <v/>
      </c>
      <c r="BJ1463">
        <f t="shared" si="360"/>
        <v>0</v>
      </c>
    </row>
    <row r="1464" spans="2:62" x14ac:dyDescent="0.2">
      <c r="B1464" s="6" t="s">
        <v>27</v>
      </c>
      <c r="C1464" s="6">
        <v>1456</v>
      </c>
      <c r="D1464" s="6">
        <v>434</v>
      </c>
      <c r="E1464" s="2">
        <f t="shared" si="361"/>
        <v>0</v>
      </c>
      <c r="F1464" s="12">
        <v>0</v>
      </c>
      <c r="G1464" s="17">
        <f t="shared" si="366"/>
        <v>0</v>
      </c>
      <c r="H1464" s="17">
        <f t="shared" si="367"/>
        <v>0</v>
      </c>
      <c r="I1464" s="27">
        <f t="shared" si="352"/>
        <v>0</v>
      </c>
      <c r="J1464" s="27">
        <f t="shared" si="353"/>
        <v>285.471</v>
      </c>
      <c r="K1464" s="27">
        <f t="shared" si="354"/>
        <v>0</v>
      </c>
      <c r="L1464" s="27">
        <f t="shared" si="362"/>
        <v>285.471</v>
      </c>
      <c r="M1464" s="31">
        <f t="shared" si="363"/>
        <v>0</v>
      </c>
      <c r="N1464" s="28">
        <f t="shared" si="355"/>
        <v>0</v>
      </c>
      <c r="O1464" s="29" t="str">
        <f t="shared" si="356"/>
        <v>Not Braking</v>
      </c>
      <c r="P1464" s="36">
        <f t="shared" si="357"/>
        <v>0</v>
      </c>
      <c r="Q1464" s="36">
        <f>SUM(P$8:P1464)</f>
        <v>6141588.0094508538</v>
      </c>
      <c r="R1464" s="36">
        <f t="shared" si="364"/>
        <v>0</v>
      </c>
      <c r="S1464" s="36">
        <f>SUM(R$8:R1464)</f>
        <v>10092249.046831565</v>
      </c>
      <c r="T1464" s="36">
        <f t="shared" si="365"/>
        <v>-3950661.0373807112</v>
      </c>
      <c r="U1464" s="17"/>
      <c r="V1464" s="24"/>
      <c r="BH1464">
        <f t="shared" si="358"/>
        <v>1</v>
      </c>
      <c r="BI1464" t="str">
        <f t="shared" si="359"/>
        <v/>
      </c>
      <c r="BJ1464">
        <f t="shared" si="360"/>
        <v>0</v>
      </c>
    </row>
    <row r="1465" spans="2:62" x14ac:dyDescent="0.2">
      <c r="B1465" s="6" t="s">
        <v>27</v>
      </c>
      <c r="C1465" s="6">
        <v>1457</v>
      </c>
      <c r="D1465" s="6">
        <v>435</v>
      </c>
      <c r="E1465" s="2">
        <f t="shared" si="361"/>
        <v>0</v>
      </c>
      <c r="F1465" s="12">
        <v>0</v>
      </c>
      <c r="G1465" s="17">
        <f t="shared" si="366"/>
        <v>0</v>
      </c>
      <c r="H1465" s="17">
        <f t="shared" si="367"/>
        <v>0</v>
      </c>
      <c r="I1465" s="27">
        <f t="shared" si="352"/>
        <v>0</v>
      </c>
      <c r="J1465" s="27">
        <f t="shared" si="353"/>
        <v>285.471</v>
      </c>
      <c r="K1465" s="27">
        <f t="shared" si="354"/>
        <v>0</v>
      </c>
      <c r="L1465" s="27">
        <f t="shared" si="362"/>
        <v>285.471</v>
      </c>
      <c r="M1465" s="31">
        <f t="shared" si="363"/>
        <v>0</v>
      </c>
      <c r="N1465" s="28">
        <f t="shared" si="355"/>
        <v>0</v>
      </c>
      <c r="O1465" s="29" t="str">
        <f t="shared" si="356"/>
        <v>Not Braking</v>
      </c>
      <c r="P1465" s="36">
        <f t="shared" si="357"/>
        <v>0</v>
      </c>
      <c r="Q1465" s="36">
        <f>SUM(P$8:P1465)</f>
        <v>6141588.0094508538</v>
      </c>
      <c r="R1465" s="36">
        <f t="shared" si="364"/>
        <v>0</v>
      </c>
      <c r="S1465" s="36">
        <f>SUM(R$8:R1465)</f>
        <v>10092249.046831565</v>
      </c>
      <c r="T1465" s="36">
        <f t="shared" si="365"/>
        <v>-3950661.0373807112</v>
      </c>
      <c r="U1465" s="17"/>
      <c r="V1465" s="24"/>
      <c r="BH1465">
        <f t="shared" si="358"/>
        <v>1</v>
      </c>
      <c r="BI1465" t="str">
        <f t="shared" si="359"/>
        <v/>
      </c>
      <c r="BJ1465">
        <f t="shared" si="360"/>
        <v>0</v>
      </c>
    </row>
    <row r="1466" spans="2:62" x14ac:dyDescent="0.2">
      <c r="B1466" s="6" t="s">
        <v>27</v>
      </c>
      <c r="C1466" s="6">
        <v>1458</v>
      </c>
      <c r="D1466" s="6">
        <v>436</v>
      </c>
      <c r="E1466" s="2">
        <f t="shared" si="361"/>
        <v>0</v>
      </c>
      <c r="F1466" s="12">
        <v>0</v>
      </c>
      <c r="G1466" s="17">
        <f t="shared" si="366"/>
        <v>0</v>
      </c>
      <c r="H1466" s="17">
        <f t="shared" si="367"/>
        <v>0</v>
      </c>
      <c r="I1466" s="27">
        <f t="shared" si="352"/>
        <v>0</v>
      </c>
      <c r="J1466" s="27">
        <f t="shared" si="353"/>
        <v>285.471</v>
      </c>
      <c r="K1466" s="27">
        <f t="shared" si="354"/>
        <v>0</v>
      </c>
      <c r="L1466" s="27">
        <f t="shared" si="362"/>
        <v>285.471</v>
      </c>
      <c r="M1466" s="31">
        <f t="shared" si="363"/>
        <v>0</v>
      </c>
      <c r="N1466" s="28">
        <f t="shared" si="355"/>
        <v>0</v>
      </c>
      <c r="O1466" s="29" t="str">
        <f t="shared" si="356"/>
        <v>Not Braking</v>
      </c>
      <c r="P1466" s="36">
        <f t="shared" si="357"/>
        <v>0</v>
      </c>
      <c r="Q1466" s="36">
        <f>SUM(P$8:P1466)</f>
        <v>6141588.0094508538</v>
      </c>
      <c r="R1466" s="36">
        <f t="shared" si="364"/>
        <v>0</v>
      </c>
      <c r="S1466" s="36">
        <f>SUM(R$8:R1466)</f>
        <v>10092249.046831565</v>
      </c>
      <c r="T1466" s="36">
        <f t="shared" si="365"/>
        <v>-3950661.0373807112</v>
      </c>
      <c r="U1466" s="17"/>
      <c r="V1466" s="24"/>
      <c r="BH1466">
        <f t="shared" si="358"/>
        <v>1</v>
      </c>
      <c r="BI1466" t="str">
        <f t="shared" si="359"/>
        <v/>
      </c>
      <c r="BJ1466">
        <f t="shared" si="360"/>
        <v>0</v>
      </c>
    </row>
    <row r="1467" spans="2:62" x14ac:dyDescent="0.2">
      <c r="B1467" s="6" t="s">
        <v>27</v>
      </c>
      <c r="C1467" s="6">
        <v>1459</v>
      </c>
      <c r="D1467" s="6">
        <v>437</v>
      </c>
      <c r="E1467" s="2">
        <f t="shared" si="361"/>
        <v>0</v>
      </c>
      <c r="F1467" s="12">
        <v>0</v>
      </c>
      <c r="G1467" s="17">
        <f t="shared" si="366"/>
        <v>0</v>
      </c>
      <c r="H1467" s="17">
        <f t="shared" si="367"/>
        <v>0</v>
      </c>
      <c r="I1467" s="27">
        <f t="shared" si="352"/>
        <v>0</v>
      </c>
      <c r="J1467" s="27">
        <f t="shared" si="353"/>
        <v>285.471</v>
      </c>
      <c r="K1467" s="27">
        <f t="shared" si="354"/>
        <v>0</v>
      </c>
      <c r="L1467" s="27">
        <f t="shared" si="362"/>
        <v>285.471</v>
      </c>
      <c r="M1467" s="31">
        <f t="shared" si="363"/>
        <v>0</v>
      </c>
      <c r="N1467" s="28">
        <f t="shared" si="355"/>
        <v>0</v>
      </c>
      <c r="O1467" s="29" t="str">
        <f t="shared" si="356"/>
        <v>Not Braking</v>
      </c>
      <c r="P1467" s="36">
        <f t="shared" si="357"/>
        <v>0</v>
      </c>
      <c r="Q1467" s="36">
        <f>SUM(P$8:P1467)</f>
        <v>6141588.0094508538</v>
      </c>
      <c r="R1467" s="36">
        <f t="shared" si="364"/>
        <v>0</v>
      </c>
      <c r="S1467" s="36">
        <f>SUM(R$8:R1467)</f>
        <v>10092249.046831565</v>
      </c>
      <c r="T1467" s="36">
        <f t="shared" si="365"/>
        <v>-3950661.0373807112</v>
      </c>
      <c r="U1467" s="17"/>
      <c r="V1467" s="24"/>
      <c r="BH1467">
        <f t="shared" si="358"/>
        <v>1</v>
      </c>
      <c r="BI1467" t="str">
        <f t="shared" si="359"/>
        <v/>
      </c>
      <c r="BJ1467">
        <f t="shared" si="360"/>
        <v>0</v>
      </c>
    </row>
    <row r="1468" spans="2:62" x14ac:dyDescent="0.2">
      <c r="B1468" s="6" t="s">
        <v>27</v>
      </c>
      <c r="C1468" s="6">
        <v>1460</v>
      </c>
      <c r="D1468" s="6">
        <v>438</v>
      </c>
      <c r="E1468" s="2">
        <f t="shared" si="361"/>
        <v>0</v>
      </c>
      <c r="F1468" s="12">
        <v>0</v>
      </c>
      <c r="G1468" s="17">
        <f t="shared" si="366"/>
        <v>0</v>
      </c>
      <c r="H1468" s="17">
        <f t="shared" si="367"/>
        <v>0</v>
      </c>
      <c r="I1468" s="27">
        <f t="shared" si="352"/>
        <v>0</v>
      </c>
      <c r="J1468" s="27">
        <f t="shared" si="353"/>
        <v>285.471</v>
      </c>
      <c r="K1468" s="27">
        <f t="shared" si="354"/>
        <v>0</v>
      </c>
      <c r="L1468" s="27">
        <f t="shared" si="362"/>
        <v>285.471</v>
      </c>
      <c r="M1468" s="31">
        <f t="shared" si="363"/>
        <v>0</v>
      </c>
      <c r="N1468" s="28">
        <f t="shared" si="355"/>
        <v>0</v>
      </c>
      <c r="O1468" s="29" t="str">
        <f t="shared" si="356"/>
        <v>Not Braking</v>
      </c>
      <c r="P1468" s="36">
        <f t="shared" si="357"/>
        <v>0</v>
      </c>
      <c r="Q1468" s="36">
        <f>SUM(P$8:P1468)</f>
        <v>6141588.0094508538</v>
      </c>
      <c r="R1468" s="36">
        <f t="shared" si="364"/>
        <v>0</v>
      </c>
      <c r="S1468" s="36">
        <f>SUM(R$8:R1468)</f>
        <v>10092249.046831565</v>
      </c>
      <c r="T1468" s="36">
        <f t="shared" si="365"/>
        <v>-3950661.0373807112</v>
      </c>
      <c r="U1468" s="17"/>
      <c r="V1468" s="24"/>
      <c r="BH1468">
        <f t="shared" si="358"/>
        <v>1</v>
      </c>
      <c r="BI1468" t="str">
        <f t="shared" si="359"/>
        <v/>
      </c>
      <c r="BJ1468">
        <f t="shared" si="360"/>
        <v>0</v>
      </c>
    </row>
    <row r="1469" spans="2:62" x14ac:dyDescent="0.2">
      <c r="B1469" s="6" t="s">
        <v>27</v>
      </c>
      <c r="C1469" s="6">
        <v>1461</v>
      </c>
      <c r="D1469" s="6">
        <v>439</v>
      </c>
      <c r="E1469" s="2">
        <f t="shared" si="361"/>
        <v>0</v>
      </c>
      <c r="F1469" s="12">
        <v>0</v>
      </c>
      <c r="G1469" s="17">
        <f t="shared" si="366"/>
        <v>0</v>
      </c>
      <c r="H1469" s="17">
        <f t="shared" si="367"/>
        <v>0</v>
      </c>
      <c r="I1469" s="27">
        <f t="shared" si="352"/>
        <v>0</v>
      </c>
      <c r="J1469" s="27">
        <f t="shared" si="353"/>
        <v>285.471</v>
      </c>
      <c r="K1469" s="27">
        <f t="shared" si="354"/>
        <v>0</v>
      </c>
      <c r="L1469" s="27">
        <f t="shared" si="362"/>
        <v>285.471</v>
      </c>
      <c r="M1469" s="31">
        <f t="shared" si="363"/>
        <v>0</v>
      </c>
      <c r="N1469" s="28">
        <f t="shared" si="355"/>
        <v>0</v>
      </c>
      <c r="O1469" s="29" t="str">
        <f t="shared" si="356"/>
        <v>Not Braking</v>
      </c>
      <c r="P1469" s="36">
        <f t="shared" si="357"/>
        <v>0</v>
      </c>
      <c r="Q1469" s="36">
        <f>SUM(P$8:P1469)</f>
        <v>6141588.0094508538</v>
      </c>
      <c r="R1469" s="36">
        <f t="shared" si="364"/>
        <v>0</v>
      </c>
      <c r="S1469" s="36">
        <f>SUM(R$8:R1469)</f>
        <v>10092249.046831565</v>
      </c>
      <c r="T1469" s="36">
        <f t="shared" si="365"/>
        <v>-3950661.0373807112</v>
      </c>
      <c r="U1469" s="17"/>
      <c r="V1469" s="24"/>
      <c r="BH1469">
        <f t="shared" si="358"/>
        <v>1</v>
      </c>
      <c r="BI1469" t="str">
        <f t="shared" si="359"/>
        <v/>
      </c>
      <c r="BJ1469">
        <f t="shared" si="360"/>
        <v>0</v>
      </c>
    </row>
    <row r="1470" spans="2:62" x14ac:dyDescent="0.2">
      <c r="B1470" s="6" t="s">
        <v>27</v>
      </c>
      <c r="C1470" s="6">
        <v>1462</v>
      </c>
      <c r="D1470" s="6">
        <v>440</v>
      </c>
      <c r="E1470" s="2">
        <f t="shared" si="361"/>
        <v>0</v>
      </c>
      <c r="F1470" s="12">
        <v>0</v>
      </c>
      <c r="G1470" s="17">
        <f t="shared" si="366"/>
        <v>0</v>
      </c>
      <c r="H1470" s="17">
        <f t="shared" si="367"/>
        <v>0</v>
      </c>
      <c r="I1470" s="27">
        <f t="shared" si="352"/>
        <v>0</v>
      </c>
      <c r="J1470" s="27">
        <f t="shared" si="353"/>
        <v>285.471</v>
      </c>
      <c r="K1470" s="27">
        <f t="shared" si="354"/>
        <v>0</v>
      </c>
      <c r="L1470" s="27">
        <f t="shared" si="362"/>
        <v>285.471</v>
      </c>
      <c r="M1470" s="31">
        <f t="shared" si="363"/>
        <v>0</v>
      </c>
      <c r="N1470" s="28">
        <f t="shared" si="355"/>
        <v>0</v>
      </c>
      <c r="O1470" s="29" t="str">
        <f t="shared" si="356"/>
        <v>Not Braking</v>
      </c>
      <c r="P1470" s="36">
        <f t="shared" si="357"/>
        <v>0</v>
      </c>
      <c r="Q1470" s="36">
        <f>SUM(P$8:P1470)</f>
        <v>6141588.0094508538</v>
      </c>
      <c r="R1470" s="36">
        <f t="shared" si="364"/>
        <v>0</v>
      </c>
      <c r="S1470" s="36">
        <f>SUM(R$8:R1470)</f>
        <v>10092249.046831565</v>
      </c>
      <c r="T1470" s="36">
        <f t="shared" si="365"/>
        <v>-3950661.0373807112</v>
      </c>
      <c r="U1470" s="17"/>
      <c r="V1470" s="24"/>
      <c r="BH1470">
        <f t="shared" si="358"/>
        <v>1</v>
      </c>
      <c r="BI1470" t="str">
        <f t="shared" si="359"/>
        <v/>
      </c>
      <c r="BJ1470">
        <f t="shared" si="360"/>
        <v>0</v>
      </c>
    </row>
    <row r="1471" spans="2:62" x14ac:dyDescent="0.2">
      <c r="B1471" s="6" t="s">
        <v>27</v>
      </c>
      <c r="C1471" s="6">
        <v>1463</v>
      </c>
      <c r="D1471" s="6">
        <v>441</v>
      </c>
      <c r="E1471" s="2">
        <f t="shared" si="361"/>
        <v>0</v>
      </c>
      <c r="F1471" s="12">
        <v>0</v>
      </c>
      <c r="G1471" s="17">
        <f t="shared" si="366"/>
        <v>0</v>
      </c>
      <c r="H1471" s="17">
        <f t="shared" si="367"/>
        <v>0</v>
      </c>
      <c r="I1471" s="27">
        <f t="shared" si="352"/>
        <v>0</v>
      </c>
      <c r="J1471" s="27">
        <f t="shared" si="353"/>
        <v>285.471</v>
      </c>
      <c r="K1471" s="27">
        <f t="shared" si="354"/>
        <v>0</v>
      </c>
      <c r="L1471" s="27">
        <f t="shared" si="362"/>
        <v>285.471</v>
      </c>
      <c r="M1471" s="31">
        <f t="shared" si="363"/>
        <v>0</v>
      </c>
      <c r="N1471" s="28">
        <f t="shared" si="355"/>
        <v>0</v>
      </c>
      <c r="O1471" s="29" t="str">
        <f t="shared" si="356"/>
        <v>Not Braking</v>
      </c>
      <c r="P1471" s="36">
        <f t="shared" si="357"/>
        <v>0</v>
      </c>
      <c r="Q1471" s="36">
        <f>SUM(P$8:P1471)</f>
        <v>6141588.0094508538</v>
      </c>
      <c r="R1471" s="36">
        <f t="shared" si="364"/>
        <v>0</v>
      </c>
      <c r="S1471" s="36">
        <f>SUM(R$8:R1471)</f>
        <v>10092249.046831565</v>
      </c>
      <c r="T1471" s="36">
        <f t="shared" si="365"/>
        <v>-3950661.0373807112</v>
      </c>
      <c r="U1471" s="17"/>
      <c r="V1471" s="24"/>
      <c r="BH1471">
        <f t="shared" si="358"/>
        <v>1</v>
      </c>
      <c r="BI1471" t="str">
        <f t="shared" si="359"/>
        <v/>
      </c>
      <c r="BJ1471">
        <f t="shared" si="360"/>
        <v>0</v>
      </c>
    </row>
    <row r="1472" spans="2:62" x14ac:dyDescent="0.2">
      <c r="B1472" s="6" t="s">
        <v>27</v>
      </c>
      <c r="C1472" s="6">
        <v>1464</v>
      </c>
      <c r="D1472" s="6">
        <v>442</v>
      </c>
      <c r="E1472" s="2">
        <f t="shared" si="361"/>
        <v>0</v>
      </c>
      <c r="F1472" s="12">
        <v>0</v>
      </c>
      <c r="G1472" s="17">
        <f t="shared" si="366"/>
        <v>0</v>
      </c>
      <c r="H1472" s="17">
        <f t="shared" si="367"/>
        <v>0</v>
      </c>
      <c r="I1472" s="27">
        <f t="shared" si="352"/>
        <v>0</v>
      </c>
      <c r="J1472" s="27">
        <f t="shared" si="353"/>
        <v>285.471</v>
      </c>
      <c r="K1472" s="27">
        <f t="shared" si="354"/>
        <v>0</v>
      </c>
      <c r="L1472" s="27">
        <f t="shared" si="362"/>
        <v>285.471</v>
      </c>
      <c r="M1472" s="31">
        <f t="shared" si="363"/>
        <v>0</v>
      </c>
      <c r="N1472" s="28">
        <f t="shared" si="355"/>
        <v>0</v>
      </c>
      <c r="O1472" s="29" t="str">
        <f t="shared" si="356"/>
        <v>Not Braking</v>
      </c>
      <c r="P1472" s="36">
        <f t="shared" si="357"/>
        <v>0</v>
      </c>
      <c r="Q1472" s="36">
        <f>SUM(P$8:P1472)</f>
        <v>6141588.0094508538</v>
      </c>
      <c r="R1472" s="36">
        <f t="shared" si="364"/>
        <v>0</v>
      </c>
      <c r="S1472" s="36">
        <f>SUM(R$8:R1472)</f>
        <v>10092249.046831565</v>
      </c>
      <c r="T1472" s="36">
        <f t="shared" si="365"/>
        <v>-3950661.0373807112</v>
      </c>
      <c r="U1472" s="17"/>
      <c r="V1472" s="24"/>
      <c r="BH1472">
        <f t="shared" si="358"/>
        <v>1</v>
      </c>
      <c r="BI1472" t="str">
        <f t="shared" si="359"/>
        <v/>
      </c>
      <c r="BJ1472">
        <f t="shared" si="360"/>
        <v>0</v>
      </c>
    </row>
    <row r="1473" spans="2:62" x14ac:dyDescent="0.2">
      <c r="B1473" s="6" t="s">
        <v>27</v>
      </c>
      <c r="C1473" s="6">
        <v>1465</v>
      </c>
      <c r="D1473" s="6">
        <v>443</v>
      </c>
      <c r="E1473" s="2">
        <f t="shared" si="361"/>
        <v>0</v>
      </c>
      <c r="F1473" s="12">
        <v>0</v>
      </c>
      <c r="G1473" s="17">
        <f t="shared" si="366"/>
        <v>0</v>
      </c>
      <c r="H1473" s="17">
        <f t="shared" si="367"/>
        <v>0</v>
      </c>
      <c r="I1473" s="27">
        <f t="shared" si="352"/>
        <v>0</v>
      </c>
      <c r="J1473" s="27">
        <f t="shared" si="353"/>
        <v>285.471</v>
      </c>
      <c r="K1473" s="27">
        <f t="shared" si="354"/>
        <v>0</v>
      </c>
      <c r="L1473" s="27">
        <f t="shared" si="362"/>
        <v>285.471</v>
      </c>
      <c r="M1473" s="31">
        <f t="shared" si="363"/>
        <v>0</v>
      </c>
      <c r="N1473" s="28">
        <f t="shared" si="355"/>
        <v>0</v>
      </c>
      <c r="O1473" s="29" t="str">
        <f t="shared" si="356"/>
        <v>Not Braking</v>
      </c>
      <c r="P1473" s="36">
        <f t="shared" si="357"/>
        <v>0</v>
      </c>
      <c r="Q1473" s="36">
        <f>SUM(P$8:P1473)</f>
        <v>6141588.0094508538</v>
      </c>
      <c r="R1473" s="36">
        <f t="shared" si="364"/>
        <v>0</v>
      </c>
      <c r="S1473" s="36">
        <f>SUM(R$8:R1473)</f>
        <v>10092249.046831565</v>
      </c>
      <c r="T1473" s="36">
        <f t="shared" si="365"/>
        <v>-3950661.0373807112</v>
      </c>
      <c r="U1473" s="17"/>
      <c r="V1473" s="24"/>
      <c r="BH1473">
        <f t="shared" si="358"/>
        <v>1</v>
      </c>
      <c r="BI1473" t="str">
        <f t="shared" si="359"/>
        <v/>
      </c>
      <c r="BJ1473">
        <f t="shared" si="360"/>
        <v>0</v>
      </c>
    </row>
    <row r="1474" spans="2:62" x14ac:dyDescent="0.2">
      <c r="B1474" s="6" t="s">
        <v>27</v>
      </c>
      <c r="C1474" s="6">
        <v>1466</v>
      </c>
      <c r="D1474" s="6">
        <v>444</v>
      </c>
      <c r="E1474" s="2">
        <f t="shared" si="361"/>
        <v>0</v>
      </c>
      <c r="F1474" s="12">
        <v>0</v>
      </c>
      <c r="G1474" s="17">
        <f t="shared" si="366"/>
        <v>0</v>
      </c>
      <c r="H1474" s="17">
        <f t="shared" si="367"/>
        <v>0</v>
      </c>
      <c r="I1474" s="27">
        <f t="shared" si="352"/>
        <v>0</v>
      </c>
      <c r="J1474" s="27">
        <f t="shared" si="353"/>
        <v>285.471</v>
      </c>
      <c r="K1474" s="27">
        <f t="shared" si="354"/>
        <v>0</v>
      </c>
      <c r="L1474" s="27">
        <f t="shared" si="362"/>
        <v>285.471</v>
      </c>
      <c r="M1474" s="31">
        <f t="shared" si="363"/>
        <v>0</v>
      </c>
      <c r="N1474" s="28">
        <f t="shared" si="355"/>
        <v>0</v>
      </c>
      <c r="O1474" s="29" t="str">
        <f t="shared" si="356"/>
        <v>Not Braking</v>
      </c>
      <c r="P1474" s="36">
        <f t="shared" si="357"/>
        <v>0</v>
      </c>
      <c r="Q1474" s="36">
        <f>SUM(P$8:P1474)</f>
        <v>6141588.0094508538</v>
      </c>
      <c r="R1474" s="36">
        <f t="shared" si="364"/>
        <v>0</v>
      </c>
      <c r="S1474" s="36">
        <f>SUM(R$8:R1474)</f>
        <v>10092249.046831565</v>
      </c>
      <c r="T1474" s="36">
        <f t="shared" si="365"/>
        <v>-3950661.0373807112</v>
      </c>
      <c r="U1474" s="17"/>
      <c r="V1474" s="24"/>
      <c r="BH1474">
        <f t="shared" si="358"/>
        <v>1</v>
      </c>
      <c r="BI1474" t="str">
        <f t="shared" si="359"/>
        <v/>
      </c>
      <c r="BJ1474">
        <f t="shared" si="360"/>
        <v>0</v>
      </c>
    </row>
    <row r="1475" spans="2:62" x14ac:dyDescent="0.2">
      <c r="B1475" s="6" t="s">
        <v>27</v>
      </c>
      <c r="C1475" s="6">
        <v>1467</v>
      </c>
      <c r="D1475" s="6">
        <v>445</v>
      </c>
      <c r="E1475" s="2">
        <f t="shared" si="361"/>
        <v>0</v>
      </c>
      <c r="F1475" s="12">
        <v>0</v>
      </c>
      <c r="G1475" s="17">
        <f t="shared" si="366"/>
        <v>0</v>
      </c>
      <c r="H1475" s="17">
        <f t="shared" si="367"/>
        <v>0</v>
      </c>
      <c r="I1475" s="27">
        <f t="shared" si="352"/>
        <v>0</v>
      </c>
      <c r="J1475" s="27">
        <f t="shared" si="353"/>
        <v>285.471</v>
      </c>
      <c r="K1475" s="27">
        <f t="shared" si="354"/>
        <v>0</v>
      </c>
      <c r="L1475" s="27">
        <f t="shared" si="362"/>
        <v>285.471</v>
      </c>
      <c r="M1475" s="31">
        <f t="shared" si="363"/>
        <v>0</v>
      </c>
      <c r="N1475" s="28">
        <f t="shared" si="355"/>
        <v>0</v>
      </c>
      <c r="O1475" s="29" t="str">
        <f t="shared" si="356"/>
        <v>Not Braking</v>
      </c>
      <c r="P1475" s="36">
        <f t="shared" si="357"/>
        <v>0</v>
      </c>
      <c r="Q1475" s="36">
        <f>SUM(P$8:P1475)</f>
        <v>6141588.0094508538</v>
      </c>
      <c r="R1475" s="36">
        <f t="shared" si="364"/>
        <v>0</v>
      </c>
      <c r="S1475" s="36">
        <f>SUM(R$8:R1475)</f>
        <v>10092249.046831565</v>
      </c>
      <c r="T1475" s="36">
        <f t="shared" si="365"/>
        <v>-3950661.0373807112</v>
      </c>
      <c r="U1475" s="17"/>
      <c r="V1475" s="24"/>
      <c r="BH1475">
        <f t="shared" si="358"/>
        <v>1</v>
      </c>
      <c r="BI1475" t="str">
        <f t="shared" si="359"/>
        <v/>
      </c>
      <c r="BJ1475">
        <f t="shared" si="360"/>
        <v>0</v>
      </c>
    </row>
    <row r="1476" spans="2:62" x14ac:dyDescent="0.2">
      <c r="B1476" s="6" t="s">
        <v>27</v>
      </c>
      <c r="C1476" s="6">
        <v>1468</v>
      </c>
      <c r="D1476" s="6">
        <v>446</v>
      </c>
      <c r="E1476" s="2">
        <f t="shared" si="361"/>
        <v>0</v>
      </c>
      <c r="F1476" s="12">
        <v>0</v>
      </c>
      <c r="G1476" s="17">
        <f t="shared" si="366"/>
        <v>0</v>
      </c>
      <c r="H1476" s="17">
        <f t="shared" si="367"/>
        <v>0</v>
      </c>
      <c r="I1476" s="27">
        <f t="shared" si="352"/>
        <v>0</v>
      </c>
      <c r="J1476" s="27">
        <f t="shared" si="353"/>
        <v>285.471</v>
      </c>
      <c r="K1476" s="27">
        <f t="shared" si="354"/>
        <v>0</v>
      </c>
      <c r="L1476" s="27">
        <f t="shared" si="362"/>
        <v>285.471</v>
      </c>
      <c r="M1476" s="31">
        <f t="shared" si="363"/>
        <v>0</v>
      </c>
      <c r="N1476" s="28">
        <f t="shared" si="355"/>
        <v>0</v>
      </c>
      <c r="O1476" s="29" t="str">
        <f t="shared" si="356"/>
        <v>Not Braking</v>
      </c>
      <c r="P1476" s="36">
        <f t="shared" si="357"/>
        <v>0</v>
      </c>
      <c r="Q1476" s="36">
        <f>SUM(P$8:P1476)</f>
        <v>6141588.0094508538</v>
      </c>
      <c r="R1476" s="36">
        <f t="shared" si="364"/>
        <v>0</v>
      </c>
      <c r="S1476" s="36">
        <f>SUM(R$8:R1476)</f>
        <v>10092249.046831565</v>
      </c>
      <c r="T1476" s="36">
        <f t="shared" si="365"/>
        <v>-3950661.0373807112</v>
      </c>
      <c r="U1476" s="17"/>
      <c r="V1476" s="24"/>
      <c r="BH1476">
        <f t="shared" si="358"/>
        <v>1</v>
      </c>
      <c r="BI1476" t="str">
        <f t="shared" si="359"/>
        <v/>
      </c>
      <c r="BJ1476">
        <f t="shared" si="360"/>
        <v>0</v>
      </c>
    </row>
    <row r="1477" spans="2:62" x14ac:dyDescent="0.2">
      <c r="B1477" s="6" t="s">
        <v>27</v>
      </c>
      <c r="C1477" s="6">
        <v>1469</v>
      </c>
      <c r="D1477" s="6">
        <v>447</v>
      </c>
      <c r="E1477" s="2">
        <f t="shared" si="361"/>
        <v>0</v>
      </c>
      <c r="F1477" s="12">
        <v>0</v>
      </c>
      <c r="G1477" s="17">
        <f t="shared" si="366"/>
        <v>0</v>
      </c>
      <c r="H1477" s="17">
        <f t="shared" si="367"/>
        <v>0</v>
      </c>
      <c r="I1477" s="27">
        <f t="shared" si="352"/>
        <v>0</v>
      </c>
      <c r="J1477" s="27">
        <f t="shared" si="353"/>
        <v>285.471</v>
      </c>
      <c r="K1477" s="27">
        <f t="shared" si="354"/>
        <v>0</v>
      </c>
      <c r="L1477" s="27">
        <f t="shared" si="362"/>
        <v>285.471</v>
      </c>
      <c r="M1477" s="31">
        <f t="shared" si="363"/>
        <v>0</v>
      </c>
      <c r="N1477" s="28">
        <f t="shared" si="355"/>
        <v>0</v>
      </c>
      <c r="O1477" s="29" t="str">
        <f t="shared" si="356"/>
        <v>Not Braking</v>
      </c>
      <c r="P1477" s="36">
        <f t="shared" si="357"/>
        <v>0</v>
      </c>
      <c r="Q1477" s="36">
        <f>SUM(P$8:P1477)</f>
        <v>6141588.0094508538</v>
      </c>
      <c r="R1477" s="36">
        <f t="shared" si="364"/>
        <v>0</v>
      </c>
      <c r="S1477" s="36">
        <f>SUM(R$8:R1477)</f>
        <v>10092249.046831565</v>
      </c>
      <c r="T1477" s="36">
        <f t="shared" si="365"/>
        <v>-3950661.0373807112</v>
      </c>
      <c r="U1477" s="17"/>
      <c r="V1477" s="24"/>
      <c r="BH1477">
        <f t="shared" si="358"/>
        <v>1</v>
      </c>
      <c r="BI1477" t="str">
        <f t="shared" si="359"/>
        <v/>
      </c>
      <c r="BJ1477">
        <f t="shared" si="360"/>
        <v>0</v>
      </c>
    </row>
    <row r="1478" spans="2:62" x14ac:dyDescent="0.2">
      <c r="B1478" s="6" t="s">
        <v>27</v>
      </c>
      <c r="C1478" s="6">
        <v>1470</v>
      </c>
      <c r="D1478" s="6">
        <v>448</v>
      </c>
      <c r="E1478" s="2">
        <f t="shared" si="361"/>
        <v>0</v>
      </c>
      <c r="F1478" s="12">
        <v>0</v>
      </c>
      <c r="G1478" s="17">
        <f t="shared" si="366"/>
        <v>0</v>
      </c>
      <c r="H1478" s="17">
        <f t="shared" si="367"/>
        <v>0</v>
      </c>
      <c r="I1478" s="27">
        <f t="shared" si="352"/>
        <v>0</v>
      </c>
      <c r="J1478" s="27">
        <f t="shared" si="353"/>
        <v>285.471</v>
      </c>
      <c r="K1478" s="27">
        <f t="shared" si="354"/>
        <v>0</v>
      </c>
      <c r="L1478" s="27">
        <f t="shared" si="362"/>
        <v>285.471</v>
      </c>
      <c r="M1478" s="31">
        <f t="shared" si="363"/>
        <v>0</v>
      </c>
      <c r="N1478" s="28">
        <f t="shared" si="355"/>
        <v>0</v>
      </c>
      <c r="O1478" s="29" t="str">
        <f t="shared" si="356"/>
        <v>Not Braking</v>
      </c>
      <c r="P1478" s="36">
        <f t="shared" si="357"/>
        <v>0</v>
      </c>
      <c r="Q1478" s="36">
        <f>SUM(P$8:P1478)</f>
        <v>6141588.0094508538</v>
      </c>
      <c r="R1478" s="36">
        <f t="shared" si="364"/>
        <v>0</v>
      </c>
      <c r="S1478" s="36">
        <f>SUM(R$8:R1478)</f>
        <v>10092249.046831565</v>
      </c>
      <c r="T1478" s="36">
        <f t="shared" si="365"/>
        <v>-3950661.0373807112</v>
      </c>
      <c r="U1478" s="17"/>
      <c r="V1478" s="24"/>
      <c r="BH1478">
        <f t="shared" si="358"/>
        <v>1</v>
      </c>
      <c r="BI1478" t="str">
        <f t="shared" si="359"/>
        <v/>
      </c>
      <c r="BJ1478">
        <f t="shared" si="360"/>
        <v>0</v>
      </c>
    </row>
    <row r="1479" spans="2:62" x14ac:dyDescent="0.2">
      <c r="B1479" s="6" t="s">
        <v>27</v>
      </c>
      <c r="C1479" s="6">
        <v>1471</v>
      </c>
      <c r="D1479" s="6">
        <v>449</v>
      </c>
      <c r="E1479" s="2">
        <f t="shared" si="361"/>
        <v>0</v>
      </c>
      <c r="F1479" s="12">
        <v>0</v>
      </c>
      <c r="G1479" s="17">
        <f t="shared" si="366"/>
        <v>0</v>
      </c>
      <c r="H1479" s="17">
        <f t="shared" si="367"/>
        <v>0</v>
      </c>
      <c r="I1479" s="27">
        <f t="shared" si="352"/>
        <v>0</v>
      </c>
      <c r="J1479" s="27">
        <f t="shared" si="353"/>
        <v>285.471</v>
      </c>
      <c r="K1479" s="27">
        <f t="shared" si="354"/>
        <v>0</v>
      </c>
      <c r="L1479" s="27">
        <f t="shared" si="362"/>
        <v>285.471</v>
      </c>
      <c r="M1479" s="31">
        <f t="shared" si="363"/>
        <v>0</v>
      </c>
      <c r="N1479" s="28">
        <f t="shared" si="355"/>
        <v>0</v>
      </c>
      <c r="O1479" s="29" t="str">
        <f t="shared" si="356"/>
        <v>Not Braking</v>
      </c>
      <c r="P1479" s="36">
        <f t="shared" si="357"/>
        <v>0</v>
      </c>
      <c r="Q1479" s="36">
        <f>SUM(P$8:P1479)</f>
        <v>6141588.0094508538</v>
      </c>
      <c r="R1479" s="36">
        <f t="shared" si="364"/>
        <v>0</v>
      </c>
      <c r="S1479" s="36">
        <f>SUM(R$8:R1479)</f>
        <v>10092249.046831565</v>
      </c>
      <c r="T1479" s="36">
        <f t="shared" si="365"/>
        <v>-3950661.0373807112</v>
      </c>
      <c r="U1479" s="17"/>
      <c r="V1479" s="24"/>
      <c r="BH1479">
        <f t="shared" si="358"/>
        <v>1</v>
      </c>
      <c r="BI1479" t="str">
        <f t="shared" si="359"/>
        <v/>
      </c>
      <c r="BJ1479">
        <f t="shared" si="360"/>
        <v>0</v>
      </c>
    </row>
    <row r="1480" spans="2:62" x14ac:dyDescent="0.2">
      <c r="B1480" s="6" t="s">
        <v>27</v>
      </c>
      <c r="C1480" s="6">
        <v>1472</v>
      </c>
      <c r="D1480" s="6">
        <v>450</v>
      </c>
      <c r="E1480" s="2">
        <f t="shared" si="361"/>
        <v>0</v>
      </c>
      <c r="F1480" s="12">
        <v>0</v>
      </c>
      <c r="G1480" s="17">
        <f t="shared" si="366"/>
        <v>0</v>
      </c>
      <c r="H1480" s="17">
        <f t="shared" si="367"/>
        <v>0</v>
      </c>
      <c r="I1480" s="27">
        <f t="shared" ref="I1480:I1543" si="368">$I$4*G1480</f>
        <v>0</v>
      </c>
      <c r="J1480" s="27">
        <f t="shared" ref="J1480:J1543" si="369">$I$4*$J$4*9.81</f>
        <v>285.471</v>
      </c>
      <c r="K1480" s="27">
        <f t="shared" ref="K1480:K1543" si="370">0.5*$M$4*$K$4*$L$4*E1480^2</f>
        <v>0</v>
      </c>
      <c r="L1480" s="27">
        <f t="shared" si="362"/>
        <v>285.471</v>
      </c>
      <c r="M1480" s="31">
        <f t="shared" si="363"/>
        <v>0</v>
      </c>
      <c r="N1480" s="28">
        <f t="shared" ref="N1480:N1543" si="371">IF(G1480&lt;0,L1480*E1480*(C1481-C1480),0)</f>
        <v>0</v>
      </c>
      <c r="O1480" s="29" t="str">
        <f t="shared" ref="O1480:O1543" si="372">IF(G1480&lt;0,"Braking","Not Braking")</f>
        <v>Not Braking</v>
      </c>
      <c r="P1480" s="36">
        <f t="shared" ref="P1480:P1543" si="373">IF(C1481=C1480,0,L1480*E1480*(C1481-C1480))</f>
        <v>0</v>
      </c>
      <c r="Q1480" s="36">
        <f>SUM(P$8:P1480)</f>
        <v>6141588.0094508538</v>
      </c>
      <c r="R1480" s="36">
        <f t="shared" si="364"/>
        <v>0</v>
      </c>
      <c r="S1480" s="36">
        <f>SUM(R$8:R1480)</f>
        <v>10092249.046831565</v>
      </c>
      <c r="T1480" s="36">
        <f t="shared" si="365"/>
        <v>-3950661.0373807112</v>
      </c>
      <c r="U1480" s="17"/>
      <c r="V1480" s="24"/>
      <c r="BH1480">
        <f t="shared" ref="BH1480:BH1543" si="374">IF(F1480&lt;1,1,0)</f>
        <v>1</v>
      </c>
      <c r="BI1480" t="str">
        <f t="shared" ref="BI1480:BI1543" si="375">IF(BH1480=1,"",F1480)</f>
        <v/>
      </c>
      <c r="BJ1480">
        <f t="shared" ref="BJ1480:BJ1543" si="376">F1480/3.6</f>
        <v>0</v>
      </c>
    </row>
    <row r="1481" spans="2:62" x14ac:dyDescent="0.2">
      <c r="B1481" s="6" t="s">
        <v>27</v>
      </c>
      <c r="C1481" s="6">
        <v>1473</v>
      </c>
      <c r="D1481" s="6">
        <v>451</v>
      </c>
      <c r="E1481" s="2">
        <f t="shared" ref="E1481:E1544" si="377">F1481*1000/3600</f>
        <v>0</v>
      </c>
      <c r="F1481" s="12">
        <v>0</v>
      </c>
      <c r="G1481" s="17">
        <f t="shared" si="366"/>
        <v>0</v>
      </c>
      <c r="H1481" s="17">
        <f t="shared" si="367"/>
        <v>0</v>
      </c>
      <c r="I1481" s="27">
        <f t="shared" si="368"/>
        <v>0</v>
      </c>
      <c r="J1481" s="27">
        <f t="shared" si="369"/>
        <v>285.471</v>
      </c>
      <c r="K1481" s="27">
        <f t="shared" si="370"/>
        <v>0</v>
      </c>
      <c r="L1481" s="27">
        <f t="shared" ref="L1481:L1544" si="378">J1481+K1481+I1481</f>
        <v>285.471</v>
      </c>
      <c r="M1481" s="31">
        <f t="shared" ref="M1481:M1544" si="379">L1481*E1481/1000</f>
        <v>0</v>
      </c>
      <c r="N1481" s="28">
        <f t="shared" si="371"/>
        <v>0</v>
      </c>
      <c r="O1481" s="29" t="str">
        <f t="shared" si="372"/>
        <v>Not Braking</v>
      </c>
      <c r="P1481" s="36">
        <f t="shared" si="373"/>
        <v>0</v>
      </c>
      <c r="Q1481" s="36">
        <f>SUM(P$8:P1481)</f>
        <v>6141588.0094508538</v>
      </c>
      <c r="R1481" s="36">
        <f t="shared" ref="R1481:R1544" si="380">ABS(L1481*E1481*(C1482-C1481))</f>
        <v>0</v>
      </c>
      <c r="S1481" s="36">
        <f>SUM(R$8:R1481)</f>
        <v>10092249.046831565</v>
      </c>
      <c r="T1481" s="36">
        <f t="shared" ref="T1481:T1544" si="381">Q1481-S1481</f>
        <v>-3950661.0373807112</v>
      </c>
      <c r="U1481" s="17"/>
      <c r="V1481" s="24"/>
      <c r="BH1481">
        <f t="shared" si="374"/>
        <v>1</v>
      </c>
      <c r="BI1481" t="str">
        <f t="shared" si="375"/>
        <v/>
      </c>
      <c r="BJ1481">
        <f t="shared" si="376"/>
        <v>0</v>
      </c>
    </row>
    <row r="1482" spans="2:62" x14ac:dyDescent="0.2">
      <c r="B1482" s="6" t="s">
        <v>27</v>
      </c>
      <c r="C1482" s="6">
        <v>1474</v>
      </c>
      <c r="D1482" s="6">
        <v>452</v>
      </c>
      <c r="E1482" s="2">
        <f t="shared" si="377"/>
        <v>0</v>
      </c>
      <c r="F1482" s="12">
        <v>0</v>
      </c>
      <c r="G1482" s="17">
        <f t="shared" ref="G1482:G1545" si="382">($F1483-$F1481)/2/3.6</f>
        <v>0</v>
      </c>
      <c r="H1482" s="17">
        <f t="shared" ref="H1482:H1545" si="383">($F1483-$F1481)/2</f>
        <v>0</v>
      </c>
      <c r="I1482" s="27">
        <f t="shared" si="368"/>
        <v>0</v>
      </c>
      <c r="J1482" s="27">
        <f t="shared" si="369"/>
        <v>285.471</v>
      </c>
      <c r="K1482" s="27">
        <f t="shared" si="370"/>
        <v>0</v>
      </c>
      <c r="L1482" s="27">
        <f t="shared" si="378"/>
        <v>285.471</v>
      </c>
      <c r="M1482" s="31">
        <f t="shared" si="379"/>
        <v>0</v>
      </c>
      <c r="N1482" s="28">
        <f t="shared" si="371"/>
        <v>0</v>
      </c>
      <c r="O1482" s="29" t="str">
        <f t="shared" si="372"/>
        <v>Not Braking</v>
      </c>
      <c r="P1482" s="36">
        <f t="shared" si="373"/>
        <v>0</v>
      </c>
      <c r="Q1482" s="36">
        <f>SUM(P$8:P1482)</f>
        <v>6141588.0094508538</v>
      </c>
      <c r="R1482" s="36">
        <f t="shared" si="380"/>
        <v>0</v>
      </c>
      <c r="S1482" s="36">
        <f>SUM(R$8:R1482)</f>
        <v>10092249.046831565</v>
      </c>
      <c r="T1482" s="36">
        <f t="shared" si="381"/>
        <v>-3950661.0373807112</v>
      </c>
      <c r="U1482" s="17"/>
      <c r="V1482" s="24"/>
      <c r="BH1482">
        <f t="shared" si="374"/>
        <v>1</v>
      </c>
      <c r="BI1482" t="str">
        <f t="shared" si="375"/>
        <v/>
      </c>
      <c r="BJ1482">
        <f t="shared" si="376"/>
        <v>0</v>
      </c>
    </row>
    <row r="1483" spans="2:62" x14ac:dyDescent="0.2">
      <c r="B1483" s="6" t="s">
        <v>27</v>
      </c>
      <c r="C1483" s="6">
        <v>1475</v>
      </c>
      <c r="D1483" s="6">
        <v>453</v>
      </c>
      <c r="E1483" s="2">
        <f t="shared" si="377"/>
        <v>0</v>
      </c>
      <c r="F1483" s="12">
        <v>0</v>
      </c>
      <c r="G1483" s="17">
        <f t="shared" si="382"/>
        <v>0</v>
      </c>
      <c r="H1483" s="17">
        <f t="shared" si="383"/>
        <v>0</v>
      </c>
      <c r="I1483" s="27">
        <f t="shared" si="368"/>
        <v>0</v>
      </c>
      <c r="J1483" s="27">
        <f t="shared" si="369"/>
        <v>285.471</v>
      </c>
      <c r="K1483" s="27">
        <f t="shared" si="370"/>
        <v>0</v>
      </c>
      <c r="L1483" s="27">
        <f t="shared" si="378"/>
        <v>285.471</v>
      </c>
      <c r="M1483" s="31">
        <f t="shared" si="379"/>
        <v>0</v>
      </c>
      <c r="N1483" s="28">
        <f t="shared" si="371"/>
        <v>0</v>
      </c>
      <c r="O1483" s="29" t="str">
        <f t="shared" si="372"/>
        <v>Not Braking</v>
      </c>
      <c r="P1483" s="36">
        <f t="shared" si="373"/>
        <v>0</v>
      </c>
      <c r="Q1483" s="36">
        <f>SUM(P$8:P1483)</f>
        <v>6141588.0094508538</v>
      </c>
      <c r="R1483" s="36">
        <f t="shared" si="380"/>
        <v>0</v>
      </c>
      <c r="S1483" s="36">
        <f>SUM(R$8:R1483)</f>
        <v>10092249.046831565</v>
      </c>
      <c r="T1483" s="36">
        <f t="shared" si="381"/>
        <v>-3950661.0373807112</v>
      </c>
      <c r="U1483" s="17"/>
      <c r="V1483" s="24"/>
      <c r="BH1483">
        <f t="shared" si="374"/>
        <v>1</v>
      </c>
      <c r="BI1483" t="str">
        <f t="shared" si="375"/>
        <v/>
      </c>
      <c r="BJ1483">
        <f t="shared" si="376"/>
        <v>0</v>
      </c>
    </row>
    <row r="1484" spans="2:62" x14ac:dyDescent="0.2">
      <c r="B1484" s="6" t="s">
        <v>27</v>
      </c>
      <c r="C1484" s="6">
        <v>1476</v>
      </c>
      <c r="D1484" s="6">
        <v>454</v>
      </c>
      <c r="E1484" s="2">
        <f t="shared" si="377"/>
        <v>0</v>
      </c>
      <c r="F1484" s="12">
        <v>0</v>
      </c>
      <c r="G1484" s="17">
        <f t="shared" si="382"/>
        <v>0</v>
      </c>
      <c r="H1484" s="17">
        <f t="shared" si="383"/>
        <v>0</v>
      </c>
      <c r="I1484" s="27">
        <f t="shared" si="368"/>
        <v>0</v>
      </c>
      <c r="J1484" s="27">
        <f t="shared" si="369"/>
        <v>285.471</v>
      </c>
      <c r="K1484" s="27">
        <f t="shared" si="370"/>
        <v>0</v>
      </c>
      <c r="L1484" s="27">
        <f t="shared" si="378"/>
        <v>285.471</v>
      </c>
      <c r="M1484" s="31">
        <f t="shared" si="379"/>
        <v>0</v>
      </c>
      <c r="N1484" s="28">
        <f t="shared" si="371"/>
        <v>0</v>
      </c>
      <c r="O1484" s="29" t="str">
        <f t="shared" si="372"/>
        <v>Not Braking</v>
      </c>
      <c r="P1484" s="36">
        <f t="shared" si="373"/>
        <v>0</v>
      </c>
      <c r="Q1484" s="36">
        <f>SUM(P$8:P1484)</f>
        <v>6141588.0094508538</v>
      </c>
      <c r="R1484" s="36">
        <f t="shared" si="380"/>
        <v>0</v>
      </c>
      <c r="S1484" s="36">
        <f>SUM(R$8:R1484)</f>
        <v>10092249.046831565</v>
      </c>
      <c r="T1484" s="36">
        <f t="shared" si="381"/>
        <v>-3950661.0373807112</v>
      </c>
      <c r="U1484" s="17"/>
      <c r="V1484" s="24"/>
      <c r="BH1484">
        <f t="shared" si="374"/>
        <v>1</v>
      </c>
      <c r="BI1484" t="str">
        <f t="shared" si="375"/>
        <v/>
      </c>
      <c r="BJ1484">
        <f t="shared" si="376"/>
        <v>0</v>
      </c>
    </row>
    <row r="1485" spans="2:62" x14ac:dyDescent="0.2">
      <c r="B1485" s="6" t="s">
        <v>27</v>
      </c>
      <c r="C1485" s="6">
        <v>1477</v>
      </c>
      <c r="D1485" s="6">
        <v>455</v>
      </c>
      <c r="E1485" s="2">
        <f t="shared" si="377"/>
        <v>0</v>
      </c>
      <c r="F1485" s="12">
        <v>0</v>
      </c>
      <c r="G1485" s="17">
        <f t="shared" si="382"/>
        <v>0</v>
      </c>
      <c r="H1485" s="17">
        <f t="shared" si="383"/>
        <v>0</v>
      </c>
      <c r="I1485" s="27">
        <f t="shared" si="368"/>
        <v>0</v>
      </c>
      <c r="J1485" s="27">
        <f t="shared" si="369"/>
        <v>285.471</v>
      </c>
      <c r="K1485" s="27">
        <f t="shared" si="370"/>
        <v>0</v>
      </c>
      <c r="L1485" s="27">
        <f t="shared" si="378"/>
        <v>285.471</v>
      </c>
      <c r="M1485" s="31">
        <f t="shared" si="379"/>
        <v>0</v>
      </c>
      <c r="N1485" s="28">
        <f t="shared" si="371"/>
        <v>0</v>
      </c>
      <c r="O1485" s="29" t="str">
        <f t="shared" si="372"/>
        <v>Not Braking</v>
      </c>
      <c r="P1485" s="36">
        <f t="shared" si="373"/>
        <v>0</v>
      </c>
      <c r="Q1485" s="36">
        <f>SUM(P$8:P1485)</f>
        <v>6141588.0094508538</v>
      </c>
      <c r="R1485" s="36">
        <f t="shared" si="380"/>
        <v>0</v>
      </c>
      <c r="S1485" s="36">
        <f>SUM(R$8:R1485)</f>
        <v>10092249.046831565</v>
      </c>
      <c r="T1485" s="36">
        <f t="shared" si="381"/>
        <v>-3950661.0373807112</v>
      </c>
      <c r="U1485" s="17"/>
      <c r="V1485" s="24"/>
      <c r="BH1485">
        <f t="shared" si="374"/>
        <v>1</v>
      </c>
      <c r="BI1485" t="str">
        <f t="shared" si="375"/>
        <v/>
      </c>
      <c r="BJ1485">
        <f t="shared" si="376"/>
        <v>0</v>
      </c>
    </row>
    <row r="1486" spans="2:62" x14ac:dyDescent="0.2">
      <c r="B1486" s="7" t="s">
        <v>28</v>
      </c>
      <c r="C1486" s="7">
        <v>1478</v>
      </c>
      <c r="D1486" s="7">
        <v>1</v>
      </c>
      <c r="E1486" s="2">
        <f t="shared" si="377"/>
        <v>0</v>
      </c>
      <c r="F1486" s="13">
        <v>0</v>
      </c>
      <c r="G1486" s="17">
        <f t="shared" si="382"/>
        <v>0.30555555555555558</v>
      </c>
      <c r="H1486" s="17">
        <f t="shared" si="383"/>
        <v>1.1000000000000001</v>
      </c>
      <c r="I1486" s="27">
        <f t="shared" si="368"/>
        <v>444.58333333333337</v>
      </c>
      <c r="J1486" s="27">
        <f t="shared" si="369"/>
        <v>285.471</v>
      </c>
      <c r="K1486" s="27">
        <f t="shared" si="370"/>
        <v>0</v>
      </c>
      <c r="L1486" s="27">
        <f t="shared" si="378"/>
        <v>730.05433333333337</v>
      </c>
      <c r="M1486" s="31">
        <f t="shared" si="379"/>
        <v>0</v>
      </c>
      <c r="N1486" s="28">
        <f t="shared" si="371"/>
        <v>0</v>
      </c>
      <c r="O1486" s="29" t="str">
        <f t="shared" si="372"/>
        <v>Not Braking</v>
      </c>
      <c r="P1486" s="36">
        <f t="shared" si="373"/>
        <v>0</v>
      </c>
      <c r="Q1486" s="36">
        <f>SUM(P$8:P1486)</f>
        <v>6141588.0094508538</v>
      </c>
      <c r="R1486" s="36">
        <f t="shared" si="380"/>
        <v>0</v>
      </c>
      <c r="S1486" s="36">
        <f>SUM(R$8:R1486)</f>
        <v>10092249.046831565</v>
      </c>
      <c r="T1486" s="36">
        <f t="shared" si="381"/>
        <v>-3950661.0373807112</v>
      </c>
      <c r="U1486" s="17"/>
      <c r="V1486" s="24"/>
      <c r="BH1486">
        <f t="shared" si="374"/>
        <v>1</v>
      </c>
      <c r="BI1486" t="str">
        <f t="shared" si="375"/>
        <v/>
      </c>
      <c r="BJ1486">
        <f t="shared" si="376"/>
        <v>0</v>
      </c>
    </row>
    <row r="1487" spans="2:62" x14ac:dyDescent="0.2">
      <c r="B1487" s="7" t="s">
        <v>28</v>
      </c>
      <c r="C1487" s="7">
        <v>1479</v>
      </c>
      <c r="D1487" s="7">
        <v>2</v>
      </c>
      <c r="E1487" s="2">
        <f t="shared" si="377"/>
        <v>0.61111111111111116</v>
      </c>
      <c r="F1487" s="13">
        <v>2.2000000000000002</v>
      </c>
      <c r="G1487" s="17">
        <f t="shared" si="382"/>
        <v>0.61111111111111116</v>
      </c>
      <c r="H1487" s="17">
        <f t="shared" si="383"/>
        <v>2.2000000000000002</v>
      </c>
      <c r="I1487" s="27">
        <f t="shared" si="368"/>
        <v>889.16666666666674</v>
      </c>
      <c r="J1487" s="27">
        <f t="shared" si="369"/>
        <v>285.471</v>
      </c>
      <c r="K1487" s="27">
        <f t="shared" si="370"/>
        <v>0.15812954089506176</v>
      </c>
      <c r="L1487" s="27">
        <f t="shared" si="378"/>
        <v>1174.7957962075618</v>
      </c>
      <c r="M1487" s="31">
        <f t="shared" si="379"/>
        <v>0.71793076434906566</v>
      </c>
      <c r="N1487" s="28">
        <f t="shared" si="371"/>
        <v>0</v>
      </c>
      <c r="O1487" s="29" t="str">
        <f t="shared" si="372"/>
        <v>Not Braking</v>
      </c>
      <c r="P1487" s="36">
        <f t="shared" si="373"/>
        <v>717.93076434906561</v>
      </c>
      <c r="Q1487" s="36">
        <f>SUM(P$8:P1487)</f>
        <v>6142305.940215203</v>
      </c>
      <c r="R1487" s="36">
        <f t="shared" si="380"/>
        <v>717.93076434906561</v>
      </c>
      <c r="S1487" s="36">
        <f>SUM(R$8:R1487)</f>
        <v>10092966.977595914</v>
      </c>
      <c r="T1487" s="36">
        <f t="shared" si="381"/>
        <v>-3950661.0373807112</v>
      </c>
      <c r="U1487" s="17"/>
      <c r="V1487" s="24"/>
      <c r="BH1487">
        <f t="shared" si="374"/>
        <v>0</v>
      </c>
      <c r="BI1487">
        <f t="shared" si="375"/>
        <v>2.2000000000000002</v>
      </c>
      <c r="BJ1487">
        <f t="shared" si="376"/>
        <v>0.61111111111111116</v>
      </c>
    </row>
    <row r="1488" spans="2:62" x14ac:dyDescent="0.2">
      <c r="B1488" s="7" t="s">
        <v>28</v>
      </c>
      <c r="C1488" s="7">
        <v>1480</v>
      </c>
      <c r="D1488" s="7">
        <v>3</v>
      </c>
      <c r="E1488" s="2">
        <f t="shared" si="377"/>
        <v>1.2222222222222223</v>
      </c>
      <c r="F1488" s="13">
        <v>4.4000000000000004</v>
      </c>
      <c r="G1488" s="17">
        <f t="shared" si="382"/>
        <v>0.56944444444444442</v>
      </c>
      <c r="H1488" s="17">
        <f t="shared" si="383"/>
        <v>2.0499999999999998</v>
      </c>
      <c r="I1488" s="27">
        <f t="shared" si="368"/>
        <v>828.54166666666663</v>
      </c>
      <c r="J1488" s="27">
        <f t="shared" si="369"/>
        <v>285.471</v>
      </c>
      <c r="K1488" s="27">
        <f t="shared" si="370"/>
        <v>0.63251816358024704</v>
      </c>
      <c r="L1488" s="27">
        <f t="shared" si="378"/>
        <v>1114.6451848302468</v>
      </c>
      <c r="M1488" s="31">
        <f t="shared" si="379"/>
        <v>1.3623441147925239</v>
      </c>
      <c r="N1488" s="28">
        <f t="shared" si="371"/>
        <v>0</v>
      </c>
      <c r="O1488" s="29" t="str">
        <f t="shared" si="372"/>
        <v>Not Braking</v>
      </c>
      <c r="P1488" s="36">
        <f t="shared" si="373"/>
        <v>1362.3441147925239</v>
      </c>
      <c r="Q1488" s="36">
        <f>SUM(P$8:P1488)</f>
        <v>6143668.2843299955</v>
      </c>
      <c r="R1488" s="36">
        <f t="shared" si="380"/>
        <v>1362.3441147925239</v>
      </c>
      <c r="S1488" s="36">
        <f>SUM(R$8:R1488)</f>
        <v>10094329.321710706</v>
      </c>
      <c r="T1488" s="36">
        <f t="shared" si="381"/>
        <v>-3950661.0373807102</v>
      </c>
      <c r="U1488" s="17"/>
      <c r="V1488" s="24"/>
      <c r="BH1488">
        <f t="shared" si="374"/>
        <v>0</v>
      </c>
      <c r="BI1488">
        <f t="shared" si="375"/>
        <v>4.4000000000000004</v>
      </c>
      <c r="BJ1488">
        <f t="shared" si="376"/>
        <v>1.2222222222222223</v>
      </c>
    </row>
    <row r="1489" spans="2:62" x14ac:dyDescent="0.2">
      <c r="B1489" s="7" t="s">
        <v>28</v>
      </c>
      <c r="C1489" s="7">
        <v>1481</v>
      </c>
      <c r="D1489" s="7">
        <v>4</v>
      </c>
      <c r="E1489" s="2">
        <f t="shared" si="377"/>
        <v>1.75</v>
      </c>
      <c r="F1489" s="13">
        <v>6.3</v>
      </c>
      <c r="G1489" s="17">
        <f t="shared" si="382"/>
        <v>0.4861111111111111</v>
      </c>
      <c r="H1489" s="17">
        <f t="shared" si="383"/>
        <v>1.75</v>
      </c>
      <c r="I1489" s="27">
        <f t="shared" si="368"/>
        <v>707.29166666666663</v>
      </c>
      <c r="J1489" s="27">
        <f t="shared" si="369"/>
        <v>285.471</v>
      </c>
      <c r="K1489" s="27">
        <f t="shared" si="370"/>
        <v>1.2967275781250001</v>
      </c>
      <c r="L1489" s="27">
        <f t="shared" si="378"/>
        <v>994.05939424479163</v>
      </c>
      <c r="M1489" s="31">
        <f t="shared" si="379"/>
        <v>1.7396039399283854</v>
      </c>
      <c r="N1489" s="28">
        <f t="shared" si="371"/>
        <v>0</v>
      </c>
      <c r="O1489" s="29" t="str">
        <f t="shared" si="372"/>
        <v>Not Braking</v>
      </c>
      <c r="P1489" s="36">
        <f t="shared" si="373"/>
        <v>1739.6039399283854</v>
      </c>
      <c r="Q1489" s="36">
        <f>SUM(P$8:P1489)</f>
        <v>6145407.8882699236</v>
      </c>
      <c r="R1489" s="36">
        <f t="shared" si="380"/>
        <v>1739.6039399283854</v>
      </c>
      <c r="S1489" s="36">
        <f>SUM(R$8:R1489)</f>
        <v>10096068.925650634</v>
      </c>
      <c r="T1489" s="36">
        <f t="shared" si="381"/>
        <v>-3950661.0373807102</v>
      </c>
      <c r="U1489" s="17"/>
      <c r="V1489" s="24"/>
      <c r="BH1489">
        <f t="shared" si="374"/>
        <v>0</v>
      </c>
      <c r="BI1489">
        <f t="shared" si="375"/>
        <v>6.3</v>
      </c>
      <c r="BJ1489">
        <f t="shared" si="376"/>
        <v>1.75</v>
      </c>
    </row>
    <row r="1490" spans="2:62" x14ac:dyDescent="0.2">
      <c r="B1490" s="7" t="s">
        <v>28</v>
      </c>
      <c r="C1490" s="7">
        <v>1482</v>
      </c>
      <c r="D1490" s="7">
        <v>5</v>
      </c>
      <c r="E1490" s="2">
        <f t="shared" si="377"/>
        <v>2.1944444444444446</v>
      </c>
      <c r="F1490" s="13">
        <v>7.9</v>
      </c>
      <c r="G1490" s="17">
        <f t="shared" si="382"/>
        <v>0.40277777777777768</v>
      </c>
      <c r="H1490" s="17">
        <f t="shared" si="383"/>
        <v>1.4499999999999997</v>
      </c>
      <c r="I1490" s="27">
        <f t="shared" si="368"/>
        <v>586.04166666666652</v>
      </c>
      <c r="J1490" s="27">
        <f t="shared" si="369"/>
        <v>285.471</v>
      </c>
      <c r="K1490" s="27">
        <f t="shared" si="370"/>
        <v>2.0390216213348769</v>
      </c>
      <c r="L1490" s="27">
        <f t="shared" si="378"/>
        <v>873.5516882880014</v>
      </c>
      <c r="M1490" s="31">
        <f t="shared" si="379"/>
        <v>1.9169606492986699</v>
      </c>
      <c r="N1490" s="28">
        <f t="shared" si="371"/>
        <v>0</v>
      </c>
      <c r="O1490" s="29" t="str">
        <f t="shared" si="372"/>
        <v>Not Braking</v>
      </c>
      <c r="P1490" s="36">
        <f t="shared" si="373"/>
        <v>1916.96064929867</v>
      </c>
      <c r="Q1490" s="36">
        <f>SUM(P$8:P1490)</f>
        <v>6147324.8489192221</v>
      </c>
      <c r="R1490" s="36">
        <f t="shared" si="380"/>
        <v>1916.96064929867</v>
      </c>
      <c r="S1490" s="36">
        <f>SUM(R$8:R1490)</f>
        <v>10097985.886299932</v>
      </c>
      <c r="T1490" s="36">
        <f t="shared" si="381"/>
        <v>-3950661.0373807102</v>
      </c>
      <c r="U1490" s="17"/>
      <c r="V1490" s="24"/>
      <c r="BH1490">
        <f t="shared" si="374"/>
        <v>0</v>
      </c>
      <c r="BI1490">
        <f t="shared" si="375"/>
        <v>7.9</v>
      </c>
      <c r="BJ1490">
        <f t="shared" si="376"/>
        <v>2.1944444444444446</v>
      </c>
    </row>
    <row r="1491" spans="2:62" x14ac:dyDescent="0.2">
      <c r="B1491" s="7" t="s">
        <v>28</v>
      </c>
      <c r="C1491" s="7">
        <v>1483</v>
      </c>
      <c r="D1491" s="7">
        <v>6</v>
      </c>
      <c r="E1491" s="2">
        <f t="shared" si="377"/>
        <v>2.5555555555555554</v>
      </c>
      <c r="F1491" s="13">
        <v>9.1999999999999993</v>
      </c>
      <c r="G1491" s="17">
        <f t="shared" si="382"/>
        <v>0.34722222222222221</v>
      </c>
      <c r="H1491" s="17">
        <f t="shared" si="383"/>
        <v>1.25</v>
      </c>
      <c r="I1491" s="27">
        <f t="shared" si="368"/>
        <v>505.20833333333331</v>
      </c>
      <c r="J1491" s="27">
        <f t="shared" si="369"/>
        <v>285.471</v>
      </c>
      <c r="K1491" s="27">
        <f t="shared" si="370"/>
        <v>2.7653066820987653</v>
      </c>
      <c r="L1491" s="27">
        <f t="shared" si="378"/>
        <v>793.44464001543201</v>
      </c>
      <c r="M1491" s="31">
        <f t="shared" si="379"/>
        <v>2.0276918578172149</v>
      </c>
      <c r="N1491" s="28">
        <f t="shared" si="371"/>
        <v>0</v>
      </c>
      <c r="O1491" s="29" t="str">
        <f t="shared" si="372"/>
        <v>Not Braking</v>
      </c>
      <c r="P1491" s="36">
        <f t="shared" si="373"/>
        <v>2027.6918578172149</v>
      </c>
      <c r="Q1491" s="36">
        <f>SUM(P$8:P1491)</f>
        <v>6149352.5407770397</v>
      </c>
      <c r="R1491" s="36">
        <f t="shared" si="380"/>
        <v>2027.6918578172149</v>
      </c>
      <c r="S1491" s="36">
        <f>SUM(R$8:R1491)</f>
        <v>10100013.578157749</v>
      </c>
      <c r="T1491" s="36">
        <f t="shared" si="381"/>
        <v>-3950661.0373807093</v>
      </c>
      <c r="U1491" s="17"/>
      <c r="V1491" s="24"/>
      <c r="BH1491">
        <f t="shared" si="374"/>
        <v>0</v>
      </c>
      <c r="BI1491">
        <f t="shared" si="375"/>
        <v>9.1999999999999993</v>
      </c>
      <c r="BJ1491">
        <f t="shared" si="376"/>
        <v>2.5555555555555554</v>
      </c>
    </row>
    <row r="1492" spans="2:62" x14ac:dyDescent="0.2">
      <c r="B1492" s="7" t="s">
        <v>28</v>
      </c>
      <c r="C1492" s="7">
        <v>1484</v>
      </c>
      <c r="D1492" s="7">
        <v>7</v>
      </c>
      <c r="E1492" s="2">
        <f t="shared" si="377"/>
        <v>2.8888888888888888</v>
      </c>
      <c r="F1492" s="13">
        <v>10.4</v>
      </c>
      <c r="G1492" s="17">
        <f t="shared" si="382"/>
        <v>0.31944444444444453</v>
      </c>
      <c r="H1492" s="17">
        <f t="shared" si="383"/>
        <v>1.1500000000000004</v>
      </c>
      <c r="I1492" s="27">
        <f t="shared" si="368"/>
        <v>464.7916666666668</v>
      </c>
      <c r="J1492" s="27">
        <f t="shared" si="369"/>
        <v>285.471</v>
      </c>
      <c r="K1492" s="27">
        <f t="shared" si="370"/>
        <v>3.5337378395061729</v>
      </c>
      <c r="L1492" s="27">
        <f t="shared" si="378"/>
        <v>753.79640450617296</v>
      </c>
      <c r="M1492" s="31">
        <f t="shared" si="379"/>
        <v>2.1776340574622775</v>
      </c>
      <c r="N1492" s="28">
        <f t="shared" si="371"/>
        <v>0</v>
      </c>
      <c r="O1492" s="29" t="str">
        <f t="shared" si="372"/>
        <v>Not Braking</v>
      </c>
      <c r="P1492" s="36">
        <f t="shared" si="373"/>
        <v>2177.6340574622773</v>
      </c>
      <c r="Q1492" s="36">
        <f>SUM(P$8:P1492)</f>
        <v>6151530.1748345019</v>
      </c>
      <c r="R1492" s="36">
        <f t="shared" si="380"/>
        <v>2177.6340574622773</v>
      </c>
      <c r="S1492" s="36">
        <f>SUM(R$8:R1492)</f>
        <v>10102191.212215211</v>
      </c>
      <c r="T1492" s="36">
        <f t="shared" si="381"/>
        <v>-3950661.0373807093</v>
      </c>
      <c r="U1492" s="17"/>
      <c r="V1492" s="24"/>
      <c r="BH1492">
        <f t="shared" si="374"/>
        <v>0</v>
      </c>
      <c r="BI1492">
        <f t="shared" si="375"/>
        <v>10.4</v>
      </c>
      <c r="BJ1492">
        <f t="shared" si="376"/>
        <v>2.8888888888888888</v>
      </c>
    </row>
    <row r="1493" spans="2:62" x14ac:dyDescent="0.2">
      <c r="B1493" s="7" t="s">
        <v>28</v>
      </c>
      <c r="C1493" s="7">
        <v>1485</v>
      </c>
      <c r="D1493" s="7">
        <v>8</v>
      </c>
      <c r="E1493" s="2">
        <f t="shared" si="377"/>
        <v>3.1944444444444446</v>
      </c>
      <c r="F1493" s="13">
        <v>11.5</v>
      </c>
      <c r="G1493" s="17">
        <f t="shared" si="382"/>
        <v>0.34722222222222221</v>
      </c>
      <c r="H1493" s="17">
        <f t="shared" si="383"/>
        <v>1.25</v>
      </c>
      <c r="I1493" s="27">
        <f t="shared" si="368"/>
        <v>505.20833333333331</v>
      </c>
      <c r="J1493" s="27">
        <f t="shared" si="369"/>
        <v>285.471</v>
      </c>
      <c r="K1493" s="27">
        <f t="shared" si="370"/>
        <v>4.3207916907793216</v>
      </c>
      <c r="L1493" s="27">
        <f t="shared" si="378"/>
        <v>795.00012502411266</v>
      </c>
      <c r="M1493" s="31">
        <f t="shared" si="379"/>
        <v>2.5395837327159154</v>
      </c>
      <c r="N1493" s="28">
        <f t="shared" si="371"/>
        <v>0</v>
      </c>
      <c r="O1493" s="29" t="str">
        <f t="shared" si="372"/>
        <v>Not Braking</v>
      </c>
      <c r="P1493" s="36">
        <f t="shared" si="373"/>
        <v>2539.5837327159156</v>
      </c>
      <c r="Q1493" s="36">
        <f>SUM(P$8:P1493)</f>
        <v>6154069.7585672177</v>
      </c>
      <c r="R1493" s="36">
        <f t="shared" si="380"/>
        <v>2539.5837327159156</v>
      </c>
      <c r="S1493" s="36">
        <f>SUM(R$8:R1493)</f>
        <v>10104730.795947928</v>
      </c>
      <c r="T1493" s="36">
        <f t="shared" si="381"/>
        <v>-3950661.0373807102</v>
      </c>
      <c r="U1493" s="17"/>
      <c r="V1493" s="24"/>
      <c r="BH1493">
        <f t="shared" si="374"/>
        <v>0</v>
      </c>
      <c r="BI1493">
        <f t="shared" si="375"/>
        <v>11.5</v>
      </c>
      <c r="BJ1493">
        <f t="shared" si="376"/>
        <v>3.1944444444444442</v>
      </c>
    </row>
    <row r="1494" spans="2:62" x14ac:dyDescent="0.2">
      <c r="B1494" s="7" t="s">
        <v>28</v>
      </c>
      <c r="C1494" s="7">
        <v>1486</v>
      </c>
      <c r="D1494" s="7">
        <v>9</v>
      </c>
      <c r="E1494" s="2">
        <f t="shared" si="377"/>
        <v>3.5833333333333335</v>
      </c>
      <c r="F1494" s="13">
        <v>12.9</v>
      </c>
      <c r="G1494" s="17">
        <f t="shared" si="382"/>
        <v>0.44444444444444431</v>
      </c>
      <c r="H1494" s="17">
        <f t="shared" si="383"/>
        <v>1.5999999999999996</v>
      </c>
      <c r="I1494" s="27">
        <f t="shared" si="368"/>
        <v>646.66666666666652</v>
      </c>
      <c r="J1494" s="27">
        <f t="shared" si="369"/>
        <v>285.471</v>
      </c>
      <c r="K1494" s="27">
        <f t="shared" si="370"/>
        <v>5.4368464670138898</v>
      </c>
      <c r="L1494" s="27">
        <f t="shared" si="378"/>
        <v>937.5745131336804</v>
      </c>
      <c r="M1494" s="31">
        <f t="shared" si="379"/>
        <v>3.3596420053956879</v>
      </c>
      <c r="N1494" s="28">
        <f t="shared" si="371"/>
        <v>0</v>
      </c>
      <c r="O1494" s="29" t="str">
        <f t="shared" si="372"/>
        <v>Not Braking</v>
      </c>
      <c r="P1494" s="36">
        <f t="shared" si="373"/>
        <v>3359.6420053956881</v>
      </c>
      <c r="Q1494" s="36">
        <f>SUM(P$8:P1494)</f>
        <v>6157429.4005726138</v>
      </c>
      <c r="R1494" s="36">
        <f t="shared" si="380"/>
        <v>3359.6420053956881</v>
      </c>
      <c r="S1494" s="36">
        <f>SUM(R$8:R1494)</f>
        <v>10108090.437953323</v>
      </c>
      <c r="T1494" s="36">
        <f t="shared" si="381"/>
        <v>-3950661.0373807093</v>
      </c>
      <c r="U1494" s="17"/>
      <c r="V1494" s="24"/>
      <c r="BH1494">
        <f t="shared" si="374"/>
        <v>0</v>
      </c>
      <c r="BI1494">
        <f t="shared" si="375"/>
        <v>12.9</v>
      </c>
      <c r="BJ1494">
        <f t="shared" si="376"/>
        <v>3.5833333333333335</v>
      </c>
    </row>
    <row r="1495" spans="2:62" x14ac:dyDescent="0.2">
      <c r="B1495" s="7" t="s">
        <v>28</v>
      </c>
      <c r="C1495" s="7">
        <v>1487</v>
      </c>
      <c r="D1495" s="7">
        <v>10</v>
      </c>
      <c r="E1495" s="2">
        <f t="shared" si="377"/>
        <v>4.083333333333333</v>
      </c>
      <c r="F1495" s="13">
        <v>14.7</v>
      </c>
      <c r="G1495" s="17">
        <f t="shared" si="382"/>
        <v>0.56944444444444442</v>
      </c>
      <c r="H1495" s="17">
        <f t="shared" si="383"/>
        <v>2.0499999999999998</v>
      </c>
      <c r="I1495" s="27">
        <f t="shared" si="368"/>
        <v>828.54166666666663</v>
      </c>
      <c r="J1495" s="27">
        <f t="shared" si="369"/>
        <v>285.471</v>
      </c>
      <c r="K1495" s="27">
        <f t="shared" si="370"/>
        <v>7.0599612586805547</v>
      </c>
      <c r="L1495" s="27">
        <f t="shared" si="378"/>
        <v>1121.0726279253472</v>
      </c>
      <c r="M1495" s="31">
        <f t="shared" si="379"/>
        <v>4.5777132306951671</v>
      </c>
      <c r="N1495" s="28">
        <f t="shared" si="371"/>
        <v>0</v>
      </c>
      <c r="O1495" s="29" t="str">
        <f t="shared" si="372"/>
        <v>Not Braking</v>
      </c>
      <c r="P1495" s="36">
        <f t="shared" si="373"/>
        <v>4577.7132306951671</v>
      </c>
      <c r="Q1495" s="36">
        <f>SUM(P$8:P1495)</f>
        <v>6162007.1138033094</v>
      </c>
      <c r="R1495" s="36">
        <f t="shared" si="380"/>
        <v>4577.7132306951671</v>
      </c>
      <c r="S1495" s="36">
        <f>SUM(R$8:R1495)</f>
        <v>10112668.151184019</v>
      </c>
      <c r="T1495" s="36">
        <f t="shared" si="381"/>
        <v>-3950661.0373807093</v>
      </c>
      <c r="U1495" s="17"/>
      <c r="V1495" s="24"/>
      <c r="BH1495">
        <f t="shared" si="374"/>
        <v>0</v>
      </c>
      <c r="BI1495">
        <f t="shared" si="375"/>
        <v>14.7</v>
      </c>
      <c r="BJ1495">
        <f t="shared" si="376"/>
        <v>4.083333333333333</v>
      </c>
    </row>
    <row r="1496" spans="2:62" x14ac:dyDescent="0.2">
      <c r="B1496" s="7" t="s">
        <v>28</v>
      </c>
      <c r="C1496" s="7">
        <v>1488</v>
      </c>
      <c r="D1496" s="7">
        <v>11</v>
      </c>
      <c r="E1496" s="2">
        <f t="shared" si="377"/>
        <v>4.7222222222222223</v>
      </c>
      <c r="F1496" s="13">
        <v>17</v>
      </c>
      <c r="G1496" s="17">
        <f t="shared" si="382"/>
        <v>0.70833333333333348</v>
      </c>
      <c r="H1496" s="17">
        <f t="shared" si="383"/>
        <v>2.5500000000000007</v>
      </c>
      <c r="I1496" s="27">
        <f t="shared" si="368"/>
        <v>1030.6250000000002</v>
      </c>
      <c r="J1496" s="27">
        <f t="shared" si="369"/>
        <v>285.471</v>
      </c>
      <c r="K1496" s="27">
        <f t="shared" si="370"/>
        <v>9.4420325038580248</v>
      </c>
      <c r="L1496" s="27">
        <f t="shared" si="378"/>
        <v>1325.5380325038582</v>
      </c>
      <c r="M1496" s="31">
        <f t="shared" si="379"/>
        <v>6.2594851534904423</v>
      </c>
      <c r="N1496" s="28">
        <f t="shared" si="371"/>
        <v>0</v>
      </c>
      <c r="O1496" s="29" t="str">
        <f t="shared" si="372"/>
        <v>Not Braking</v>
      </c>
      <c r="P1496" s="36">
        <f t="shared" si="373"/>
        <v>6259.4851534904419</v>
      </c>
      <c r="Q1496" s="36">
        <f>SUM(P$8:P1496)</f>
        <v>6168266.5989568001</v>
      </c>
      <c r="R1496" s="36">
        <f t="shared" si="380"/>
        <v>6259.4851534904419</v>
      </c>
      <c r="S1496" s="36">
        <f>SUM(R$8:R1496)</f>
        <v>10118927.636337509</v>
      </c>
      <c r="T1496" s="36">
        <f t="shared" si="381"/>
        <v>-3950661.0373807093</v>
      </c>
      <c r="U1496" s="17"/>
      <c r="V1496" s="24"/>
      <c r="BH1496">
        <f t="shared" si="374"/>
        <v>0</v>
      </c>
      <c r="BI1496">
        <f t="shared" si="375"/>
        <v>17</v>
      </c>
      <c r="BJ1496">
        <f t="shared" si="376"/>
        <v>4.7222222222222223</v>
      </c>
    </row>
    <row r="1497" spans="2:62" x14ac:dyDescent="0.2">
      <c r="B1497" s="7" t="s">
        <v>28</v>
      </c>
      <c r="C1497" s="7">
        <v>1489</v>
      </c>
      <c r="D1497" s="7">
        <v>12</v>
      </c>
      <c r="E1497" s="2">
        <f t="shared" si="377"/>
        <v>5.5</v>
      </c>
      <c r="F1497" s="13">
        <v>19.8</v>
      </c>
      <c r="G1497" s="17">
        <f t="shared" si="382"/>
        <v>0.84722222222222243</v>
      </c>
      <c r="H1497" s="17">
        <f t="shared" si="383"/>
        <v>3.0500000000000007</v>
      </c>
      <c r="I1497" s="27">
        <f t="shared" si="368"/>
        <v>1232.7083333333337</v>
      </c>
      <c r="J1497" s="27">
        <f t="shared" si="369"/>
        <v>285.471</v>
      </c>
      <c r="K1497" s="27">
        <f t="shared" si="370"/>
        <v>12.808492812500001</v>
      </c>
      <c r="L1497" s="27">
        <f t="shared" si="378"/>
        <v>1530.9878261458337</v>
      </c>
      <c r="M1497" s="31">
        <f t="shared" si="379"/>
        <v>8.4204330438020847</v>
      </c>
      <c r="N1497" s="28">
        <f t="shared" si="371"/>
        <v>0</v>
      </c>
      <c r="O1497" s="29" t="str">
        <f t="shared" si="372"/>
        <v>Not Braking</v>
      </c>
      <c r="P1497" s="36">
        <f t="shared" si="373"/>
        <v>8420.4330438020843</v>
      </c>
      <c r="Q1497" s="36">
        <f>SUM(P$8:P1497)</f>
        <v>6176687.0320006022</v>
      </c>
      <c r="R1497" s="36">
        <f t="shared" si="380"/>
        <v>8420.4330438020843</v>
      </c>
      <c r="S1497" s="36">
        <f>SUM(R$8:R1497)</f>
        <v>10127348.069381312</v>
      </c>
      <c r="T1497" s="36">
        <f t="shared" si="381"/>
        <v>-3950661.0373807093</v>
      </c>
      <c r="U1497" s="17"/>
      <c r="V1497" s="24"/>
      <c r="BH1497">
        <f t="shared" si="374"/>
        <v>0</v>
      </c>
      <c r="BI1497">
        <f t="shared" si="375"/>
        <v>19.8</v>
      </c>
      <c r="BJ1497">
        <f t="shared" si="376"/>
        <v>5.5</v>
      </c>
    </row>
    <row r="1498" spans="2:62" x14ac:dyDescent="0.2">
      <c r="B1498" s="7" t="s">
        <v>28</v>
      </c>
      <c r="C1498" s="7">
        <v>1490</v>
      </c>
      <c r="D1498" s="7">
        <v>13</v>
      </c>
      <c r="E1498" s="2">
        <f t="shared" si="377"/>
        <v>6.416666666666667</v>
      </c>
      <c r="F1498" s="13">
        <v>23.1</v>
      </c>
      <c r="G1498" s="17">
        <f t="shared" si="382"/>
        <v>0.95833333333333315</v>
      </c>
      <c r="H1498" s="17">
        <f t="shared" si="383"/>
        <v>3.4499999999999993</v>
      </c>
      <c r="I1498" s="27">
        <f t="shared" si="368"/>
        <v>1394.3749999999998</v>
      </c>
      <c r="J1498" s="27">
        <f t="shared" si="369"/>
        <v>285.471</v>
      </c>
      <c r="K1498" s="27">
        <f t="shared" si="370"/>
        <v>17.43378188368056</v>
      </c>
      <c r="L1498" s="27">
        <f t="shared" si="378"/>
        <v>1697.2797818836802</v>
      </c>
      <c r="M1498" s="31">
        <f t="shared" si="379"/>
        <v>10.890878600420283</v>
      </c>
      <c r="N1498" s="28">
        <f t="shared" si="371"/>
        <v>0</v>
      </c>
      <c r="O1498" s="29" t="str">
        <f t="shared" si="372"/>
        <v>Not Braking</v>
      </c>
      <c r="P1498" s="36">
        <f t="shared" si="373"/>
        <v>10890.878600420283</v>
      </c>
      <c r="Q1498" s="36">
        <f>SUM(P$8:P1498)</f>
        <v>6187577.9106010227</v>
      </c>
      <c r="R1498" s="36">
        <f t="shared" si="380"/>
        <v>10890.878600420283</v>
      </c>
      <c r="S1498" s="36">
        <f>SUM(R$8:R1498)</f>
        <v>10138238.947981732</v>
      </c>
      <c r="T1498" s="36">
        <f t="shared" si="381"/>
        <v>-3950661.0373807093</v>
      </c>
      <c r="U1498" s="17"/>
      <c r="V1498" s="24"/>
      <c r="BH1498">
        <f t="shared" si="374"/>
        <v>0</v>
      </c>
      <c r="BI1498">
        <f t="shared" si="375"/>
        <v>23.1</v>
      </c>
      <c r="BJ1498">
        <f t="shared" si="376"/>
        <v>6.416666666666667</v>
      </c>
    </row>
    <row r="1499" spans="2:62" x14ac:dyDescent="0.2">
      <c r="B1499" s="7" t="s">
        <v>28</v>
      </c>
      <c r="C1499" s="7">
        <v>1491</v>
      </c>
      <c r="D1499" s="7">
        <v>14</v>
      </c>
      <c r="E1499" s="2">
        <f t="shared" si="377"/>
        <v>7.416666666666667</v>
      </c>
      <c r="F1499" s="13">
        <v>26.7</v>
      </c>
      <c r="G1499" s="17">
        <f t="shared" si="382"/>
        <v>1.0277777777777775</v>
      </c>
      <c r="H1499" s="17">
        <f t="shared" si="383"/>
        <v>3.6999999999999993</v>
      </c>
      <c r="I1499" s="27">
        <f t="shared" si="368"/>
        <v>1495.4166666666663</v>
      </c>
      <c r="J1499" s="27">
        <f t="shared" si="369"/>
        <v>285.471</v>
      </c>
      <c r="K1499" s="27">
        <f t="shared" si="370"/>
        <v>23.291109175347227</v>
      </c>
      <c r="L1499" s="27">
        <f t="shared" si="378"/>
        <v>1804.1787758420135</v>
      </c>
      <c r="M1499" s="31">
        <f t="shared" si="379"/>
        <v>13.380992587494934</v>
      </c>
      <c r="N1499" s="28">
        <f t="shared" si="371"/>
        <v>0</v>
      </c>
      <c r="O1499" s="29" t="str">
        <f t="shared" si="372"/>
        <v>Not Braking</v>
      </c>
      <c r="P1499" s="36">
        <f t="shared" si="373"/>
        <v>13380.992587494933</v>
      </c>
      <c r="Q1499" s="36">
        <f>SUM(P$8:P1499)</f>
        <v>6200958.9031885173</v>
      </c>
      <c r="R1499" s="36">
        <f t="shared" si="380"/>
        <v>13380.992587494933</v>
      </c>
      <c r="S1499" s="36">
        <f>SUM(R$8:R1499)</f>
        <v>10151619.940569228</v>
      </c>
      <c r="T1499" s="36">
        <f t="shared" si="381"/>
        <v>-3950661.0373807102</v>
      </c>
      <c r="U1499" s="17"/>
      <c r="V1499" s="24"/>
      <c r="BH1499">
        <f t="shared" si="374"/>
        <v>0</v>
      </c>
      <c r="BI1499">
        <f t="shared" si="375"/>
        <v>26.7</v>
      </c>
      <c r="BJ1499">
        <f t="shared" si="376"/>
        <v>7.4166666666666661</v>
      </c>
    </row>
    <row r="1500" spans="2:62" x14ac:dyDescent="0.2">
      <c r="B1500" s="7" t="s">
        <v>28</v>
      </c>
      <c r="C1500" s="7">
        <v>1492</v>
      </c>
      <c r="D1500" s="7">
        <v>15</v>
      </c>
      <c r="E1500" s="2">
        <f t="shared" si="377"/>
        <v>8.4722222222222214</v>
      </c>
      <c r="F1500" s="13">
        <v>30.5</v>
      </c>
      <c r="G1500" s="17">
        <f t="shared" si="382"/>
        <v>1.0277777777777781</v>
      </c>
      <c r="H1500" s="17">
        <f t="shared" si="383"/>
        <v>3.7000000000000011</v>
      </c>
      <c r="I1500" s="27">
        <f t="shared" si="368"/>
        <v>1495.4166666666672</v>
      </c>
      <c r="J1500" s="27">
        <f t="shared" si="369"/>
        <v>285.471</v>
      </c>
      <c r="K1500" s="27">
        <f t="shared" si="370"/>
        <v>30.392563102816354</v>
      </c>
      <c r="L1500" s="27">
        <f t="shared" si="378"/>
        <v>1811.2802297694834</v>
      </c>
      <c r="M1500" s="31">
        <f t="shared" si="379"/>
        <v>15.345568613324788</v>
      </c>
      <c r="N1500" s="28">
        <f t="shared" si="371"/>
        <v>0</v>
      </c>
      <c r="O1500" s="29" t="str">
        <f t="shared" si="372"/>
        <v>Not Braking</v>
      </c>
      <c r="P1500" s="36">
        <f t="shared" si="373"/>
        <v>15345.568613324789</v>
      </c>
      <c r="Q1500" s="36">
        <f>SUM(P$8:P1500)</f>
        <v>6216304.4718018426</v>
      </c>
      <c r="R1500" s="36">
        <f t="shared" si="380"/>
        <v>15345.568613324789</v>
      </c>
      <c r="S1500" s="36">
        <f>SUM(R$8:R1500)</f>
        <v>10166965.509182552</v>
      </c>
      <c r="T1500" s="36">
        <f t="shared" si="381"/>
        <v>-3950661.0373807093</v>
      </c>
      <c r="U1500" s="17"/>
      <c r="V1500" s="24"/>
      <c r="BH1500">
        <f t="shared" si="374"/>
        <v>0</v>
      </c>
      <c r="BI1500">
        <f t="shared" si="375"/>
        <v>30.5</v>
      </c>
      <c r="BJ1500">
        <f t="shared" si="376"/>
        <v>8.4722222222222214</v>
      </c>
    </row>
    <row r="1501" spans="2:62" x14ac:dyDescent="0.2">
      <c r="B1501" s="7" t="s">
        <v>28</v>
      </c>
      <c r="C1501" s="7">
        <v>1493</v>
      </c>
      <c r="D1501" s="7">
        <v>16</v>
      </c>
      <c r="E1501" s="2">
        <f t="shared" si="377"/>
        <v>9.4722222222222214</v>
      </c>
      <c r="F1501" s="13">
        <v>34.1</v>
      </c>
      <c r="G1501" s="17">
        <f t="shared" si="382"/>
        <v>0.97222222222222221</v>
      </c>
      <c r="H1501" s="17">
        <f t="shared" si="383"/>
        <v>3.5</v>
      </c>
      <c r="I1501" s="27">
        <f t="shared" si="368"/>
        <v>1414.5833333333333</v>
      </c>
      <c r="J1501" s="27">
        <f t="shared" si="369"/>
        <v>285.471</v>
      </c>
      <c r="K1501" s="27">
        <f t="shared" si="370"/>
        <v>37.99062220003858</v>
      </c>
      <c r="L1501" s="27">
        <f t="shared" si="378"/>
        <v>1738.0449555333719</v>
      </c>
      <c r="M1501" s="31">
        <f t="shared" si="379"/>
        <v>16.463148051024437</v>
      </c>
      <c r="N1501" s="28">
        <f t="shared" si="371"/>
        <v>0</v>
      </c>
      <c r="O1501" s="29" t="str">
        <f t="shared" si="372"/>
        <v>Not Braking</v>
      </c>
      <c r="P1501" s="36">
        <f t="shared" si="373"/>
        <v>16463.148051024436</v>
      </c>
      <c r="Q1501" s="36">
        <f>SUM(P$8:P1501)</f>
        <v>6232767.619852867</v>
      </c>
      <c r="R1501" s="36">
        <f t="shared" si="380"/>
        <v>16463.148051024436</v>
      </c>
      <c r="S1501" s="36">
        <f>SUM(R$8:R1501)</f>
        <v>10183428.657233577</v>
      </c>
      <c r="T1501" s="36">
        <f t="shared" si="381"/>
        <v>-3950661.0373807102</v>
      </c>
      <c r="U1501" s="17"/>
      <c r="V1501" s="24"/>
      <c r="BH1501">
        <f t="shared" si="374"/>
        <v>0</v>
      </c>
      <c r="BI1501">
        <f t="shared" si="375"/>
        <v>34.1</v>
      </c>
      <c r="BJ1501">
        <f t="shared" si="376"/>
        <v>9.4722222222222232</v>
      </c>
    </row>
    <row r="1502" spans="2:62" x14ac:dyDescent="0.2">
      <c r="B1502" s="7" t="s">
        <v>28</v>
      </c>
      <c r="C1502" s="7">
        <v>1494</v>
      </c>
      <c r="D1502" s="7">
        <v>17</v>
      </c>
      <c r="E1502" s="2">
        <f t="shared" si="377"/>
        <v>10.416666666666666</v>
      </c>
      <c r="F1502" s="13">
        <v>37.5</v>
      </c>
      <c r="G1502" s="17">
        <f t="shared" si="382"/>
        <v>0.90277777777777779</v>
      </c>
      <c r="H1502" s="17">
        <f t="shared" si="383"/>
        <v>3.25</v>
      </c>
      <c r="I1502" s="27">
        <f t="shared" si="368"/>
        <v>1313.5416666666667</v>
      </c>
      <c r="J1502" s="27">
        <f t="shared" si="369"/>
        <v>285.471</v>
      </c>
      <c r="K1502" s="27">
        <f t="shared" si="370"/>
        <v>45.944146050347221</v>
      </c>
      <c r="L1502" s="27">
        <f t="shared" si="378"/>
        <v>1644.9568127170139</v>
      </c>
      <c r="M1502" s="31">
        <f t="shared" si="379"/>
        <v>17.134966799135562</v>
      </c>
      <c r="N1502" s="28">
        <f t="shared" si="371"/>
        <v>0</v>
      </c>
      <c r="O1502" s="29" t="str">
        <f t="shared" si="372"/>
        <v>Not Braking</v>
      </c>
      <c r="P1502" s="36">
        <f t="shared" si="373"/>
        <v>17134.96679913556</v>
      </c>
      <c r="Q1502" s="36">
        <f>SUM(P$8:P1502)</f>
        <v>6249902.5866520023</v>
      </c>
      <c r="R1502" s="36">
        <f t="shared" si="380"/>
        <v>17134.96679913556</v>
      </c>
      <c r="S1502" s="36">
        <f>SUM(R$8:R1502)</f>
        <v>10200563.624032713</v>
      </c>
      <c r="T1502" s="36">
        <f t="shared" si="381"/>
        <v>-3950661.0373807112</v>
      </c>
      <c r="U1502" s="17"/>
      <c r="V1502" s="24"/>
      <c r="BH1502">
        <f t="shared" si="374"/>
        <v>0</v>
      </c>
      <c r="BI1502">
        <f t="shared" si="375"/>
        <v>37.5</v>
      </c>
      <c r="BJ1502">
        <f t="shared" si="376"/>
        <v>10.416666666666666</v>
      </c>
    </row>
    <row r="1503" spans="2:62" x14ac:dyDescent="0.2">
      <c r="B1503" s="7" t="s">
        <v>28</v>
      </c>
      <c r="C1503" s="7">
        <v>1495</v>
      </c>
      <c r="D1503" s="7">
        <v>18</v>
      </c>
      <c r="E1503" s="2">
        <f t="shared" si="377"/>
        <v>11.277777777777779</v>
      </c>
      <c r="F1503" s="13">
        <v>40.6</v>
      </c>
      <c r="G1503" s="17">
        <f t="shared" si="382"/>
        <v>0.80555555555555514</v>
      </c>
      <c r="H1503" s="17">
        <f t="shared" si="383"/>
        <v>2.8999999999999986</v>
      </c>
      <c r="I1503" s="27">
        <f t="shared" si="368"/>
        <v>1172.0833333333328</v>
      </c>
      <c r="J1503" s="27">
        <f t="shared" si="369"/>
        <v>285.471</v>
      </c>
      <c r="K1503" s="27">
        <f t="shared" si="370"/>
        <v>53.854216948302479</v>
      </c>
      <c r="L1503" s="27">
        <f t="shared" si="378"/>
        <v>1511.4085502816351</v>
      </c>
      <c r="M1503" s="31">
        <f t="shared" si="379"/>
        <v>17.045329761509553</v>
      </c>
      <c r="N1503" s="28">
        <f t="shared" si="371"/>
        <v>0</v>
      </c>
      <c r="O1503" s="29" t="str">
        <f t="shared" si="372"/>
        <v>Not Braking</v>
      </c>
      <c r="P1503" s="36">
        <f t="shared" si="373"/>
        <v>17045.329761509554</v>
      </c>
      <c r="Q1503" s="36">
        <f>SUM(P$8:P1503)</f>
        <v>6266947.9164135121</v>
      </c>
      <c r="R1503" s="36">
        <f t="shared" si="380"/>
        <v>17045.329761509554</v>
      </c>
      <c r="S1503" s="36">
        <f>SUM(R$8:R1503)</f>
        <v>10217608.953794222</v>
      </c>
      <c r="T1503" s="36">
        <f t="shared" si="381"/>
        <v>-3950661.0373807102</v>
      </c>
      <c r="U1503" s="17"/>
      <c r="V1503" s="24"/>
      <c r="BH1503">
        <f t="shared" si="374"/>
        <v>0</v>
      </c>
      <c r="BI1503">
        <f t="shared" si="375"/>
        <v>40.6</v>
      </c>
      <c r="BJ1503">
        <f t="shared" si="376"/>
        <v>11.277777777777779</v>
      </c>
    </row>
    <row r="1504" spans="2:62" x14ac:dyDescent="0.2">
      <c r="B1504" s="7" t="s">
        <v>28</v>
      </c>
      <c r="C1504" s="7">
        <v>1496</v>
      </c>
      <c r="D1504" s="7">
        <v>19</v>
      </c>
      <c r="E1504" s="2">
        <f t="shared" si="377"/>
        <v>12.027777777777779</v>
      </c>
      <c r="F1504" s="13">
        <v>43.3</v>
      </c>
      <c r="G1504" s="17">
        <f t="shared" si="382"/>
        <v>0.70833333333333348</v>
      </c>
      <c r="H1504" s="17">
        <f t="shared" si="383"/>
        <v>2.5500000000000007</v>
      </c>
      <c r="I1504" s="27">
        <f t="shared" si="368"/>
        <v>1030.6250000000002</v>
      </c>
      <c r="J1504" s="27">
        <f t="shared" si="369"/>
        <v>285.471</v>
      </c>
      <c r="K1504" s="27">
        <f t="shared" si="370"/>
        <v>61.255267547260814</v>
      </c>
      <c r="L1504" s="27">
        <f t="shared" si="378"/>
        <v>1377.3512675472612</v>
      </c>
      <c r="M1504" s="31">
        <f t="shared" si="379"/>
        <v>16.566474967999003</v>
      </c>
      <c r="N1504" s="28">
        <f t="shared" si="371"/>
        <v>0</v>
      </c>
      <c r="O1504" s="29" t="str">
        <f t="shared" si="372"/>
        <v>Not Braking</v>
      </c>
      <c r="P1504" s="36">
        <f t="shared" si="373"/>
        <v>16566.474967999002</v>
      </c>
      <c r="Q1504" s="36">
        <f>SUM(P$8:P1504)</f>
        <v>6283514.3913815115</v>
      </c>
      <c r="R1504" s="36">
        <f t="shared" si="380"/>
        <v>16566.474967999002</v>
      </c>
      <c r="S1504" s="36">
        <f>SUM(R$8:R1504)</f>
        <v>10234175.428762222</v>
      </c>
      <c r="T1504" s="36">
        <f t="shared" si="381"/>
        <v>-3950661.0373807102</v>
      </c>
      <c r="U1504" s="17"/>
      <c r="V1504" s="24"/>
      <c r="BH1504">
        <f t="shared" si="374"/>
        <v>0</v>
      </c>
      <c r="BI1504">
        <f t="shared" si="375"/>
        <v>43.3</v>
      </c>
      <c r="BJ1504">
        <f t="shared" si="376"/>
        <v>12.027777777777777</v>
      </c>
    </row>
    <row r="1505" spans="2:62" x14ac:dyDescent="0.2">
      <c r="B1505" s="7" t="s">
        <v>28</v>
      </c>
      <c r="C1505" s="7">
        <v>1497</v>
      </c>
      <c r="D1505" s="7">
        <v>20</v>
      </c>
      <c r="E1505" s="2">
        <f t="shared" si="377"/>
        <v>12.694444444444445</v>
      </c>
      <c r="F1505" s="13">
        <v>45.7</v>
      </c>
      <c r="G1505" s="17">
        <f t="shared" si="382"/>
        <v>0.61111111111111194</v>
      </c>
      <c r="H1505" s="17">
        <f t="shared" si="383"/>
        <v>2.2000000000000028</v>
      </c>
      <c r="I1505" s="27">
        <f t="shared" si="368"/>
        <v>889.16666666666788</v>
      </c>
      <c r="J1505" s="27">
        <f t="shared" si="369"/>
        <v>285.471</v>
      </c>
      <c r="K1505" s="27">
        <f t="shared" si="370"/>
        <v>68.233877038001552</v>
      </c>
      <c r="L1505" s="27">
        <f t="shared" si="378"/>
        <v>1242.8715437046694</v>
      </c>
      <c r="M1505" s="31">
        <f t="shared" si="379"/>
        <v>15.777563763139831</v>
      </c>
      <c r="N1505" s="28">
        <f t="shared" si="371"/>
        <v>0</v>
      </c>
      <c r="O1505" s="29" t="str">
        <f t="shared" si="372"/>
        <v>Not Braking</v>
      </c>
      <c r="P1505" s="36">
        <f t="shared" si="373"/>
        <v>15777.563763139831</v>
      </c>
      <c r="Q1505" s="36">
        <f>SUM(P$8:P1505)</f>
        <v>6299291.9551446512</v>
      </c>
      <c r="R1505" s="36">
        <f t="shared" si="380"/>
        <v>15777.563763139831</v>
      </c>
      <c r="S1505" s="36">
        <f>SUM(R$8:R1505)</f>
        <v>10249952.992525361</v>
      </c>
      <c r="T1505" s="36">
        <f t="shared" si="381"/>
        <v>-3950661.0373807102</v>
      </c>
      <c r="U1505" s="17"/>
      <c r="V1505" s="24"/>
      <c r="BH1505">
        <f t="shared" si="374"/>
        <v>0</v>
      </c>
      <c r="BI1505">
        <f t="shared" si="375"/>
        <v>45.7</v>
      </c>
      <c r="BJ1505">
        <f t="shared" si="376"/>
        <v>12.694444444444445</v>
      </c>
    </row>
    <row r="1506" spans="2:62" x14ac:dyDescent="0.2">
      <c r="B1506" s="7" t="s">
        <v>28</v>
      </c>
      <c r="C1506" s="7">
        <v>1498</v>
      </c>
      <c r="D1506" s="7">
        <v>21</v>
      </c>
      <c r="E1506" s="2">
        <f t="shared" si="377"/>
        <v>13.25</v>
      </c>
      <c r="F1506" s="13">
        <v>47.7</v>
      </c>
      <c r="G1506" s="17">
        <f t="shared" si="382"/>
        <v>0.49999999999999922</v>
      </c>
      <c r="H1506" s="17">
        <f t="shared" si="383"/>
        <v>1.7999999999999972</v>
      </c>
      <c r="I1506" s="27">
        <f t="shared" si="368"/>
        <v>727.49999999999886</v>
      </c>
      <c r="J1506" s="27">
        <f t="shared" si="369"/>
        <v>285.471</v>
      </c>
      <c r="K1506" s="27">
        <f t="shared" si="370"/>
        <v>74.336893203125001</v>
      </c>
      <c r="L1506" s="27">
        <f t="shared" si="378"/>
        <v>1087.307893203124</v>
      </c>
      <c r="M1506" s="31">
        <f t="shared" si="379"/>
        <v>14.406829584941391</v>
      </c>
      <c r="N1506" s="28">
        <f t="shared" si="371"/>
        <v>0</v>
      </c>
      <c r="O1506" s="29" t="str">
        <f t="shared" si="372"/>
        <v>Not Braking</v>
      </c>
      <c r="P1506" s="36">
        <f t="shared" si="373"/>
        <v>14406.829584941392</v>
      </c>
      <c r="Q1506" s="36">
        <f>SUM(P$8:P1506)</f>
        <v>6313698.7847295925</v>
      </c>
      <c r="R1506" s="36">
        <f t="shared" si="380"/>
        <v>14406.829584941392</v>
      </c>
      <c r="S1506" s="36">
        <f>SUM(R$8:R1506)</f>
        <v>10264359.822110303</v>
      </c>
      <c r="T1506" s="36">
        <f t="shared" si="381"/>
        <v>-3950661.0373807102</v>
      </c>
      <c r="U1506" s="17"/>
      <c r="V1506" s="24"/>
      <c r="BH1506">
        <f t="shared" si="374"/>
        <v>0</v>
      </c>
      <c r="BI1506">
        <f t="shared" si="375"/>
        <v>47.7</v>
      </c>
      <c r="BJ1506">
        <f t="shared" si="376"/>
        <v>13.25</v>
      </c>
    </row>
    <row r="1507" spans="2:62" x14ac:dyDescent="0.2">
      <c r="B1507" s="7" t="s">
        <v>28</v>
      </c>
      <c r="C1507" s="7">
        <v>1499</v>
      </c>
      <c r="D1507" s="7">
        <v>22</v>
      </c>
      <c r="E1507" s="2">
        <f t="shared" si="377"/>
        <v>13.694444444444445</v>
      </c>
      <c r="F1507" s="13">
        <v>49.3</v>
      </c>
      <c r="G1507" s="17">
        <f t="shared" si="382"/>
        <v>0.38888888888888851</v>
      </c>
      <c r="H1507" s="17">
        <f t="shared" si="383"/>
        <v>1.3999999999999986</v>
      </c>
      <c r="I1507" s="27">
        <f t="shared" si="368"/>
        <v>565.8333333333328</v>
      </c>
      <c r="J1507" s="27">
        <f t="shared" si="369"/>
        <v>285.471</v>
      </c>
      <c r="K1507" s="27">
        <f t="shared" si="370"/>
        <v>79.407493357446</v>
      </c>
      <c r="L1507" s="27">
        <f t="shared" si="378"/>
        <v>930.71182669077882</v>
      </c>
      <c r="M1507" s="31">
        <f t="shared" si="379"/>
        <v>12.745581404404277</v>
      </c>
      <c r="N1507" s="28">
        <f t="shared" si="371"/>
        <v>0</v>
      </c>
      <c r="O1507" s="29" t="str">
        <f t="shared" si="372"/>
        <v>Not Braking</v>
      </c>
      <c r="P1507" s="36">
        <f t="shared" si="373"/>
        <v>12745.581404404276</v>
      </c>
      <c r="Q1507" s="36">
        <f>SUM(P$8:P1507)</f>
        <v>6326444.3661339972</v>
      </c>
      <c r="R1507" s="36">
        <f t="shared" si="380"/>
        <v>12745.581404404276</v>
      </c>
      <c r="S1507" s="36">
        <f>SUM(R$8:R1507)</f>
        <v>10277105.403514707</v>
      </c>
      <c r="T1507" s="36">
        <f t="shared" si="381"/>
        <v>-3950661.0373807102</v>
      </c>
      <c r="U1507" s="17"/>
      <c r="V1507" s="24"/>
      <c r="BH1507">
        <f t="shared" si="374"/>
        <v>0</v>
      </c>
      <c r="BI1507">
        <f t="shared" si="375"/>
        <v>49.3</v>
      </c>
      <c r="BJ1507">
        <f t="shared" si="376"/>
        <v>13.694444444444443</v>
      </c>
    </row>
    <row r="1508" spans="2:62" x14ac:dyDescent="0.2">
      <c r="B1508" s="7" t="s">
        <v>28</v>
      </c>
      <c r="C1508" s="7">
        <v>1500</v>
      </c>
      <c r="D1508" s="7">
        <v>23</v>
      </c>
      <c r="E1508" s="2">
        <f t="shared" si="377"/>
        <v>14.027777777777779</v>
      </c>
      <c r="F1508" s="13">
        <v>50.5</v>
      </c>
      <c r="G1508" s="17">
        <f t="shared" si="382"/>
        <v>0.27777777777777779</v>
      </c>
      <c r="H1508" s="17">
        <f t="shared" si="383"/>
        <v>1</v>
      </c>
      <c r="I1508" s="27">
        <f t="shared" si="368"/>
        <v>404.16666666666669</v>
      </c>
      <c r="J1508" s="27">
        <f t="shared" si="369"/>
        <v>285.471</v>
      </c>
      <c r="K1508" s="27">
        <f t="shared" si="370"/>
        <v>83.32021935281638</v>
      </c>
      <c r="L1508" s="27">
        <f t="shared" si="378"/>
        <v>772.95788601948311</v>
      </c>
      <c r="M1508" s="31">
        <f t="shared" si="379"/>
        <v>10.842881456662194</v>
      </c>
      <c r="N1508" s="28">
        <f t="shared" si="371"/>
        <v>0</v>
      </c>
      <c r="O1508" s="29" t="str">
        <f t="shared" si="372"/>
        <v>Not Braking</v>
      </c>
      <c r="P1508" s="36">
        <f t="shared" si="373"/>
        <v>10842.881456662195</v>
      </c>
      <c r="Q1508" s="36">
        <f>SUM(P$8:P1508)</f>
        <v>6337287.2475906592</v>
      </c>
      <c r="R1508" s="36">
        <f t="shared" si="380"/>
        <v>10842.881456662195</v>
      </c>
      <c r="S1508" s="36">
        <f>SUM(R$8:R1508)</f>
        <v>10287948.284971369</v>
      </c>
      <c r="T1508" s="36">
        <f t="shared" si="381"/>
        <v>-3950661.0373807102</v>
      </c>
      <c r="U1508" s="17"/>
      <c r="V1508" s="24"/>
      <c r="BH1508">
        <f t="shared" si="374"/>
        <v>0</v>
      </c>
      <c r="BI1508">
        <f t="shared" si="375"/>
        <v>50.5</v>
      </c>
      <c r="BJ1508">
        <f t="shared" si="376"/>
        <v>14.027777777777777</v>
      </c>
    </row>
    <row r="1509" spans="2:62" x14ac:dyDescent="0.2">
      <c r="B1509" s="7" t="s">
        <v>28</v>
      </c>
      <c r="C1509" s="7">
        <v>1501</v>
      </c>
      <c r="D1509" s="7">
        <v>24</v>
      </c>
      <c r="E1509" s="2">
        <f t="shared" si="377"/>
        <v>14.25</v>
      </c>
      <c r="F1509" s="13">
        <v>51.3</v>
      </c>
      <c r="G1509" s="17">
        <f t="shared" si="382"/>
        <v>0.2222222222222224</v>
      </c>
      <c r="H1509" s="17">
        <f t="shared" si="383"/>
        <v>0.80000000000000071</v>
      </c>
      <c r="I1509" s="27">
        <f t="shared" si="368"/>
        <v>323.3333333333336</v>
      </c>
      <c r="J1509" s="27">
        <f t="shared" si="369"/>
        <v>285.471</v>
      </c>
      <c r="K1509" s="27">
        <f t="shared" si="370"/>
        <v>85.980977578125007</v>
      </c>
      <c r="L1509" s="27">
        <f t="shared" si="378"/>
        <v>694.78531091145862</v>
      </c>
      <c r="M1509" s="31">
        <f t="shared" si="379"/>
        <v>9.9006906804882853</v>
      </c>
      <c r="N1509" s="28">
        <f t="shared" si="371"/>
        <v>0</v>
      </c>
      <c r="O1509" s="29" t="str">
        <f t="shared" si="372"/>
        <v>Not Braking</v>
      </c>
      <c r="P1509" s="36">
        <f t="shared" si="373"/>
        <v>9900.6906804882856</v>
      </c>
      <c r="Q1509" s="36">
        <f>SUM(P$8:P1509)</f>
        <v>6347187.9382711472</v>
      </c>
      <c r="R1509" s="36">
        <f t="shared" si="380"/>
        <v>9900.6906804882856</v>
      </c>
      <c r="S1509" s="36">
        <f>SUM(R$8:R1509)</f>
        <v>10297848.975651858</v>
      </c>
      <c r="T1509" s="36">
        <f t="shared" si="381"/>
        <v>-3950661.0373807112</v>
      </c>
      <c r="U1509" s="17"/>
      <c r="V1509" s="24"/>
      <c r="BH1509">
        <f t="shared" si="374"/>
        <v>0</v>
      </c>
      <c r="BI1509">
        <f t="shared" si="375"/>
        <v>51.3</v>
      </c>
      <c r="BJ1509">
        <f t="shared" si="376"/>
        <v>14.249999999999998</v>
      </c>
    </row>
    <row r="1510" spans="2:62" x14ac:dyDescent="0.2">
      <c r="B1510" s="7" t="s">
        <v>28</v>
      </c>
      <c r="C1510" s="7">
        <v>1502</v>
      </c>
      <c r="D1510" s="7">
        <v>25</v>
      </c>
      <c r="E1510" s="2">
        <f t="shared" si="377"/>
        <v>14.472222222222221</v>
      </c>
      <c r="F1510" s="13">
        <v>52.1</v>
      </c>
      <c r="G1510" s="17">
        <f t="shared" si="382"/>
        <v>0.19444444444444522</v>
      </c>
      <c r="H1510" s="17">
        <f t="shared" si="383"/>
        <v>0.70000000000000284</v>
      </c>
      <c r="I1510" s="27">
        <f t="shared" si="368"/>
        <v>282.91666666666782</v>
      </c>
      <c r="J1510" s="27">
        <f t="shared" si="369"/>
        <v>285.471</v>
      </c>
      <c r="K1510" s="27">
        <f t="shared" si="370"/>
        <v>88.683555186149675</v>
      </c>
      <c r="L1510" s="27">
        <f t="shared" si="378"/>
        <v>657.07122185281742</v>
      </c>
      <c r="M1510" s="31">
        <f t="shared" si="379"/>
        <v>9.5092807384810509</v>
      </c>
      <c r="N1510" s="28">
        <f t="shared" si="371"/>
        <v>0</v>
      </c>
      <c r="O1510" s="29" t="str">
        <f t="shared" si="372"/>
        <v>Not Braking</v>
      </c>
      <c r="P1510" s="36">
        <f t="shared" si="373"/>
        <v>9509.2807384810512</v>
      </c>
      <c r="Q1510" s="36">
        <f>SUM(P$8:P1510)</f>
        <v>6356697.2190096285</v>
      </c>
      <c r="R1510" s="36">
        <f t="shared" si="380"/>
        <v>9509.2807384810512</v>
      </c>
      <c r="S1510" s="36">
        <f>SUM(R$8:R1510)</f>
        <v>10307358.256390339</v>
      </c>
      <c r="T1510" s="36">
        <f t="shared" si="381"/>
        <v>-3950661.0373807102</v>
      </c>
      <c r="U1510" s="17"/>
      <c r="V1510" s="24"/>
      <c r="BH1510">
        <f t="shared" si="374"/>
        <v>0</v>
      </c>
      <c r="BI1510">
        <f t="shared" si="375"/>
        <v>52.1</v>
      </c>
      <c r="BJ1510">
        <f t="shared" si="376"/>
        <v>14.472222222222221</v>
      </c>
    </row>
    <row r="1511" spans="2:62" x14ac:dyDescent="0.2">
      <c r="B1511" s="7" t="s">
        <v>28</v>
      </c>
      <c r="C1511" s="7">
        <v>1503</v>
      </c>
      <c r="D1511" s="7">
        <v>26</v>
      </c>
      <c r="E1511" s="2">
        <f t="shared" si="377"/>
        <v>14.638888888888889</v>
      </c>
      <c r="F1511" s="13">
        <v>52.7</v>
      </c>
      <c r="G1511" s="17">
        <f t="shared" si="382"/>
        <v>0.18055555555555516</v>
      </c>
      <c r="H1511" s="17">
        <f t="shared" si="383"/>
        <v>0.64999999999999858</v>
      </c>
      <c r="I1511" s="27">
        <f t="shared" si="368"/>
        <v>262.70833333333275</v>
      </c>
      <c r="J1511" s="27">
        <f t="shared" si="369"/>
        <v>285.471</v>
      </c>
      <c r="K1511" s="27">
        <f t="shared" si="370"/>
        <v>90.737932362075625</v>
      </c>
      <c r="L1511" s="27">
        <f t="shared" si="378"/>
        <v>638.91726569540833</v>
      </c>
      <c r="M1511" s="31">
        <f t="shared" si="379"/>
        <v>9.353038861707784</v>
      </c>
      <c r="N1511" s="28">
        <f t="shared" si="371"/>
        <v>0</v>
      </c>
      <c r="O1511" s="29" t="str">
        <f t="shared" si="372"/>
        <v>Not Braking</v>
      </c>
      <c r="P1511" s="36">
        <f t="shared" si="373"/>
        <v>9353.0388617077842</v>
      </c>
      <c r="Q1511" s="36">
        <f>SUM(P$8:P1511)</f>
        <v>6366050.2578713363</v>
      </c>
      <c r="R1511" s="36">
        <f t="shared" si="380"/>
        <v>9353.0388617077842</v>
      </c>
      <c r="S1511" s="36">
        <f>SUM(R$8:R1511)</f>
        <v>10316711.295252047</v>
      </c>
      <c r="T1511" s="36">
        <f t="shared" si="381"/>
        <v>-3950661.0373807112</v>
      </c>
      <c r="U1511" s="17"/>
      <c r="V1511" s="24"/>
      <c r="BH1511">
        <f t="shared" si="374"/>
        <v>0</v>
      </c>
      <c r="BI1511">
        <f t="shared" si="375"/>
        <v>52.7</v>
      </c>
      <c r="BJ1511">
        <f t="shared" si="376"/>
        <v>14.638888888888889</v>
      </c>
    </row>
    <row r="1512" spans="2:62" x14ac:dyDescent="0.2">
      <c r="B1512" s="7" t="s">
        <v>28</v>
      </c>
      <c r="C1512" s="7">
        <v>1504</v>
      </c>
      <c r="D1512" s="7">
        <v>27</v>
      </c>
      <c r="E1512" s="2">
        <f t="shared" si="377"/>
        <v>14.833333333333334</v>
      </c>
      <c r="F1512" s="13">
        <v>53.4</v>
      </c>
      <c r="G1512" s="17">
        <f t="shared" si="382"/>
        <v>0.18055555555555516</v>
      </c>
      <c r="H1512" s="17">
        <f t="shared" si="383"/>
        <v>0.64999999999999858</v>
      </c>
      <c r="I1512" s="27">
        <f t="shared" si="368"/>
        <v>262.70833333333275</v>
      </c>
      <c r="J1512" s="27">
        <f t="shared" si="369"/>
        <v>285.471</v>
      </c>
      <c r="K1512" s="27">
        <f t="shared" si="370"/>
        <v>93.164436701388908</v>
      </c>
      <c r="L1512" s="27">
        <f t="shared" si="378"/>
        <v>641.34377003472173</v>
      </c>
      <c r="M1512" s="31">
        <f t="shared" si="379"/>
        <v>9.5132659221817057</v>
      </c>
      <c r="N1512" s="28">
        <f t="shared" si="371"/>
        <v>0</v>
      </c>
      <c r="O1512" s="29" t="str">
        <f t="shared" si="372"/>
        <v>Not Braking</v>
      </c>
      <c r="P1512" s="36">
        <f t="shared" si="373"/>
        <v>9513.2659221817066</v>
      </c>
      <c r="Q1512" s="36">
        <f>SUM(P$8:P1512)</f>
        <v>6375563.5237935176</v>
      </c>
      <c r="R1512" s="36">
        <f t="shared" si="380"/>
        <v>9513.2659221817066</v>
      </c>
      <c r="S1512" s="36">
        <f>SUM(R$8:R1512)</f>
        <v>10326224.561174229</v>
      </c>
      <c r="T1512" s="36">
        <f t="shared" si="381"/>
        <v>-3950661.0373807112</v>
      </c>
      <c r="U1512" s="17"/>
      <c r="V1512" s="24"/>
      <c r="BH1512">
        <f t="shared" si="374"/>
        <v>0</v>
      </c>
      <c r="BI1512">
        <f t="shared" si="375"/>
        <v>53.4</v>
      </c>
      <c r="BJ1512">
        <f t="shared" si="376"/>
        <v>14.833333333333332</v>
      </c>
    </row>
    <row r="1513" spans="2:62" x14ac:dyDescent="0.2">
      <c r="B1513" s="7" t="s">
        <v>28</v>
      </c>
      <c r="C1513" s="7">
        <v>1505</v>
      </c>
      <c r="D1513" s="7">
        <v>28</v>
      </c>
      <c r="E1513" s="2">
        <f t="shared" si="377"/>
        <v>15</v>
      </c>
      <c r="F1513" s="13">
        <v>54</v>
      </c>
      <c r="G1513" s="17">
        <f t="shared" si="382"/>
        <v>0.15277777777777798</v>
      </c>
      <c r="H1513" s="17">
        <f t="shared" si="383"/>
        <v>0.55000000000000071</v>
      </c>
      <c r="I1513" s="27">
        <f t="shared" si="368"/>
        <v>222.29166666666697</v>
      </c>
      <c r="J1513" s="27">
        <f t="shared" si="369"/>
        <v>285.471</v>
      </c>
      <c r="K1513" s="27">
        <f t="shared" si="370"/>
        <v>95.269781250000008</v>
      </c>
      <c r="L1513" s="27">
        <f t="shared" si="378"/>
        <v>603.03244791666702</v>
      </c>
      <c r="M1513" s="31">
        <f t="shared" si="379"/>
        <v>9.0454867187500057</v>
      </c>
      <c r="N1513" s="28">
        <f t="shared" si="371"/>
        <v>0</v>
      </c>
      <c r="O1513" s="29" t="str">
        <f t="shared" si="372"/>
        <v>Not Braking</v>
      </c>
      <c r="P1513" s="36">
        <f t="shared" si="373"/>
        <v>9045.4867187500058</v>
      </c>
      <c r="Q1513" s="36">
        <f>SUM(P$8:P1513)</f>
        <v>6384609.0105122672</v>
      </c>
      <c r="R1513" s="36">
        <f t="shared" si="380"/>
        <v>9045.4867187500058</v>
      </c>
      <c r="S1513" s="36">
        <f>SUM(R$8:R1513)</f>
        <v>10335270.047892978</v>
      </c>
      <c r="T1513" s="36">
        <f t="shared" si="381"/>
        <v>-3950661.0373807112</v>
      </c>
      <c r="U1513" s="17"/>
      <c r="V1513" s="24"/>
      <c r="BH1513">
        <f t="shared" si="374"/>
        <v>0</v>
      </c>
      <c r="BI1513">
        <f t="shared" si="375"/>
        <v>54</v>
      </c>
      <c r="BJ1513">
        <f t="shared" si="376"/>
        <v>15</v>
      </c>
    </row>
    <row r="1514" spans="2:62" x14ac:dyDescent="0.2">
      <c r="B1514" s="7" t="s">
        <v>28</v>
      </c>
      <c r="C1514" s="7">
        <v>1506</v>
      </c>
      <c r="D1514" s="7">
        <v>29</v>
      </c>
      <c r="E1514" s="2">
        <f t="shared" si="377"/>
        <v>15.138888888888889</v>
      </c>
      <c r="F1514" s="13">
        <v>54.5</v>
      </c>
      <c r="G1514" s="17">
        <f t="shared" si="382"/>
        <v>0.1388888888888889</v>
      </c>
      <c r="H1514" s="17">
        <f t="shared" si="383"/>
        <v>0.5</v>
      </c>
      <c r="I1514" s="27">
        <f t="shared" si="368"/>
        <v>202.08333333333334</v>
      </c>
      <c r="J1514" s="27">
        <f t="shared" si="369"/>
        <v>285.471</v>
      </c>
      <c r="K1514" s="27">
        <f t="shared" si="370"/>
        <v>97.042204306520077</v>
      </c>
      <c r="L1514" s="27">
        <f t="shared" si="378"/>
        <v>584.59653763985341</v>
      </c>
      <c r="M1514" s="31">
        <f t="shared" si="379"/>
        <v>8.8501420281588921</v>
      </c>
      <c r="N1514" s="28">
        <f t="shared" si="371"/>
        <v>0</v>
      </c>
      <c r="O1514" s="29" t="str">
        <f t="shared" si="372"/>
        <v>Not Braking</v>
      </c>
      <c r="P1514" s="36">
        <f t="shared" si="373"/>
        <v>8850.1420281588926</v>
      </c>
      <c r="Q1514" s="36">
        <f>SUM(P$8:P1514)</f>
        <v>6393459.1525404258</v>
      </c>
      <c r="R1514" s="36">
        <f t="shared" si="380"/>
        <v>8850.1420281588926</v>
      </c>
      <c r="S1514" s="36">
        <f>SUM(R$8:R1514)</f>
        <v>10344120.189921137</v>
      </c>
      <c r="T1514" s="36">
        <f t="shared" si="381"/>
        <v>-3950661.0373807112</v>
      </c>
      <c r="U1514" s="17"/>
      <c r="V1514" s="24"/>
      <c r="BH1514">
        <f t="shared" si="374"/>
        <v>0</v>
      </c>
      <c r="BI1514">
        <f t="shared" si="375"/>
        <v>54.5</v>
      </c>
      <c r="BJ1514">
        <f t="shared" si="376"/>
        <v>15.138888888888889</v>
      </c>
    </row>
    <row r="1515" spans="2:62" x14ac:dyDescent="0.2">
      <c r="B1515" s="7" t="s">
        <v>28</v>
      </c>
      <c r="C1515" s="7">
        <v>1507</v>
      </c>
      <c r="D1515" s="7">
        <v>30</v>
      </c>
      <c r="E1515" s="2">
        <f t="shared" si="377"/>
        <v>15.277777777777779</v>
      </c>
      <c r="F1515" s="13">
        <v>55</v>
      </c>
      <c r="G1515" s="17">
        <f t="shared" si="382"/>
        <v>0.15277777777777798</v>
      </c>
      <c r="H1515" s="17">
        <f t="shared" si="383"/>
        <v>0.55000000000000071</v>
      </c>
      <c r="I1515" s="27">
        <f t="shared" si="368"/>
        <v>222.29166666666697</v>
      </c>
      <c r="J1515" s="27">
        <f t="shared" si="369"/>
        <v>285.471</v>
      </c>
      <c r="K1515" s="27">
        <f t="shared" si="370"/>
        <v>98.830963059413591</v>
      </c>
      <c r="L1515" s="27">
        <f t="shared" si="378"/>
        <v>606.59362972608051</v>
      </c>
      <c r="M1515" s="31">
        <f t="shared" si="379"/>
        <v>9.2674026763706756</v>
      </c>
      <c r="N1515" s="28">
        <f t="shared" si="371"/>
        <v>0</v>
      </c>
      <c r="O1515" s="29" t="str">
        <f t="shared" si="372"/>
        <v>Not Braking</v>
      </c>
      <c r="P1515" s="36">
        <f t="shared" si="373"/>
        <v>9267.4026763706752</v>
      </c>
      <c r="Q1515" s="36">
        <f>SUM(P$8:P1515)</f>
        <v>6402726.5552167967</v>
      </c>
      <c r="R1515" s="36">
        <f t="shared" si="380"/>
        <v>9267.4026763706752</v>
      </c>
      <c r="S1515" s="36">
        <f>SUM(R$8:R1515)</f>
        <v>10353387.592597507</v>
      </c>
      <c r="T1515" s="36">
        <f t="shared" si="381"/>
        <v>-3950661.0373807102</v>
      </c>
      <c r="U1515" s="17"/>
      <c r="V1515" s="24"/>
      <c r="BH1515">
        <f t="shared" si="374"/>
        <v>0</v>
      </c>
      <c r="BI1515">
        <f t="shared" si="375"/>
        <v>55</v>
      </c>
      <c r="BJ1515">
        <f t="shared" si="376"/>
        <v>15.277777777777777</v>
      </c>
    </row>
    <row r="1516" spans="2:62" x14ac:dyDescent="0.2">
      <c r="B1516" s="7" t="s">
        <v>28</v>
      </c>
      <c r="C1516" s="7">
        <v>1508</v>
      </c>
      <c r="D1516" s="7">
        <v>31</v>
      </c>
      <c r="E1516" s="2">
        <f t="shared" si="377"/>
        <v>15.444444444444445</v>
      </c>
      <c r="F1516" s="13">
        <v>55.6</v>
      </c>
      <c r="G1516" s="17">
        <f t="shared" si="382"/>
        <v>0.18055555555555516</v>
      </c>
      <c r="H1516" s="17">
        <f t="shared" si="383"/>
        <v>0.64999999999999858</v>
      </c>
      <c r="I1516" s="27">
        <f t="shared" si="368"/>
        <v>262.70833333333275</v>
      </c>
      <c r="J1516" s="27">
        <f t="shared" si="369"/>
        <v>285.471</v>
      </c>
      <c r="K1516" s="27">
        <f t="shared" si="370"/>
        <v>100.99903668209878</v>
      </c>
      <c r="L1516" s="27">
        <f t="shared" si="378"/>
        <v>649.17837001543148</v>
      </c>
      <c r="M1516" s="31">
        <f t="shared" si="379"/>
        <v>10.02619927023833</v>
      </c>
      <c r="N1516" s="28">
        <f t="shared" si="371"/>
        <v>0</v>
      </c>
      <c r="O1516" s="29" t="str">
        <f t="shared" si="372"/>
        <v>Not Braking</v>
      </c>
      <c r="P1516" s="36">
        <f t="shared" si="373"/>
        <v>10026.19927023833</v>
      </c>
      <c r="Q1516" s="36">
        <f>SUM(P$8:P1516)</f>
        <v>6412752.7544870349</v>
      </c>
      <c r="R1516" s="36">
        <f t="shared" si="380"/>
        <v>10026.19927023833</v>
      </c>
      <c r="S1516" s="36">
        <f>SUM(R$8:R1516)</f>
        <v>10363413.791867746</v>
      </c>
      <c r="T1516" s="36">
        <f t="shared" si="381"/>
        <v>-3950661.0373807112</v>
      </c>
      <c r="U1516" s="17"/>
      <c r="V1516" s="24"/>
      <c r="BH1516">
        <f t="shared" si="374"/>
        <v>0</v>
      </c>
      <c r="BI1516">
        <f t="shared" si="375"/>
        <v>55.6</v>
      </c>
      <c r="BJ1516">
        <f t="shared" si="376"/>
        <v>15.444444444444445</v>
      </c>
    </row>
    <row r="1517" spans="2:62" x14ac:dyDescent="0.2">
      <c r="B1517" s="7" t="s">
        <v>28</v>
      </c>
      <c r="C1517" s="7">
        <v>1509</v>
      </c>
      <c r="D1517" s="7">
        <v>32</v>
      </c>
      <c r="E1517" s="2">
        <f t="shared" si="377"/>
        <v>15.638888888888889</v>
      </c>
      <c r="F1517" s="13">
        <v>56.3</v>
      </c>
      <c r="G1517" s="17">
        <f t="shared" si="382"/>
        <v>0.2222222222222224</v>
      </c>
      <c r="H1517" s="17">
        <f t="shared" si="383"/>
        <v>0.80000000000000071</v>
      </c>
      <c r="I1517" s="27">
        <f t="shared" si="368"/>
        <v>323.3333333333336</v>
      </c>
      <c r="J1517" s="27">
        <f t="shared" si="369"/>
        <v>285.471</v>
      </c>
      <c r="K1517" s="27">
        <f t="shared" si="370"/>
        <v>103.55818687596452</v>
      </c>
      <c r="L1517" s="27">
        <f t="shared" si="378"/>
        <v>712.36252020929805</v>
      </c>
      <c r="M1517" s="31">
        <f t="shared" si="379"/>
        <v>11.140558302162079</v>
      </c>
      <c r="N1517" s="28">
        <f t="shared" si="371"/>
        <v>0</v>
      </c>
      <c r="O1517" s="29" t="str">
        <f t="shared" si="372"/>
        <v>Not Braking</v>
      </c>
      <c r="P1517" s="36">
        <f t="shared" si="373"/>
        <v>11140.558302162079</v>
      </c>
      <c r="Q1517" s="36">
        <f>SUM(P$8:P1517)</f>
        <v>6423893.3127891971</v>
      </c>
      <c r="R1517" s="36">
        <f t="shared" si="380"/>
        <v>11140.558302162079</v>
      </c>
      <c r="S1517" s="36">
        <f>SUM(R$8:R1517)</f>
        <v>10374554.350169908</v>
      </c>
      <c r="T1517" s="36">
        <f t="shared" si="381"/>
        <v>-3950661.0373807112</v>
      </c>
      <c r="U1517" s="17"/>
      <c r="V1517" s="24"/>
      <c r="BH1517">
        <f t="shared" si="374"/>
        <v>0</v>
      </c>
      <c r="BI1517">
        <f t="shared" si="375"/>
        <v>56.3</v>
      </c>
      <c r="BJ1517">
        <f t="shared" si="376"/>
        <v>15.638888888888888</v>
      </c>
    </row>
    <row r="1518" spans="2:62" x14ac:dyDescent="0.2">
      <c r="B1518" s="7" t="s">
        <v>28</v>
      </c>
      <c r="C1518" s="7">
        <v>1510</v>
      </c>
      <c r="D1518" s="7">
        <v>33</v>
      </c>
      <c r="E1518" s="2">
        <f t="shared" si="377"/>
        <v>15.888888888888889</v>
      </c>
      <c r="F1518" s="13">
        <v>57.2</v>
      </c>
      <c r="G1518" s="17">
        <f t="shared" si="382"/>
        <v>0.30555555555555597</v>
      </c>
      <c r="H1518" s="17">
        <f t="shared" si="383"/>
        <v>1.1000000000000014</v>
      </c>
      <c r="I1518" s="27">
        <f t="shared" si="368"/>
        <v>444.58333333333394</v>
      </c>
      <c r="J1518" s="27">
        <f t="shared" si="369"/>
        <v>285.471</v>
      </c>
      <c r="K1518" s="27">
        <f t="shared" si="370"/>
        <v>106.89556964506174</v>
      </c>
      <c r="L1518" s="27">
        <f t="shared" si="378"/>
        <v>836.9499029783957</v>
      </c>
      <c r="M1518" s="31">
        <f t="shared" si="379"/>
        <v>13.298204013990066</v>
      </c>
      <c r="N1518" s="28">
        <f t="shared" si="371"/>
        <v>0</v>
      </c>
      <c r="O1518" s="29" t="str">
        <f t="shared" si="372"/>
        <v>Not Braking</v>
      </c>
      <c r="P1518" s="36">
        <f t="shared" si="373"/>
        <v>13298.204013990066</v>
      </c>
      <c r="Q1518" s="36">
        <f>SUM(P$8:P1518)</f>
        <v>6437191.5168031873</v>
      </c>
      <c r="R1518" s="36">
        <f t="shared" si="380"/>
        <v>13298.204013990066</v>
      </c>
      <c r="S1518" s="36">
        <f>SUM(R$8:R1518)</f>
        <v>10387852.554183898</v>
      </c>
      <c r="T1518" s="36">
        <f t="shared" si="381"/>
        <v>-3950661.0373807112</v>
      </c>
      <c r="U1518" s="17"/>
      <c r="V1518" s="24"/>
      <c r="BH1518">
        <f t="shared" si="374"/>
        <v>0</v>
      </c>
      <c r="BI1518">
        <f t="shared" si="375"/>
        <v>57.2</v>
      </c>
      <c r="BJ1518">
        <f t="shared" si="376"/>
        <v>15.888888888888889</v>
      </c>
    </row>
    <row r="1519" spans="2:62" x14ac:dyDescent="0.2">
      <c r="B1519" s="7" t="s">
        <v>28</v>
      </c>
      <c r="C1519" s="7">
        <v>1511</v>
      </c>
      <c r="D1519" s="7">
        <v>34</v>
      </c>
      <c r="E1519" s="2">
        <f t="shared" si="377"/>
        <v>16.25</v>
      </c>
      <c r="F1519" s="13">
        <v>58.5</v>
      </c>
      <c r="G1519" s="17">
        <f t="shared" si="382"/>
        <v>0.41666666666666663</v>
      </c>
      <c r="H1519" s="17">
        <f t="shared" si="383"/>
        <v>1.5</v>
      </c>
      <c r="I1519" s="27">
        <f t="shared" si="368"/>
        <v>606.25</v>
      </c>
      <c r="J1519" s="27">
        <f t="shared" si="369"/>
        <v>285.471</v>
      </c>
      <c r="K1519" s="27">
        <f t="shared" si="370"/>
        <v>111.80967382812501</v>
      </c>
      <c r="L1519" s="27">
        <f t="shared" si="378"/>
        <v>1003.530673828125</v>
      </c>
      <c r="M1519" s="31">
        <f t="shared" si="379"/>
        <v>16.307373449707033</v>
      </c>
      <c r="N1519" s="28">
        <f t="shared" si="371"/>
        <v>0</v>
      </c>
      <c r="O1519" s="29" t="str">
        <f t="shared" si="372"/>
        <v>Not Braking</v>
      </c>
      <c r="P1519" s="36">
        <f t="shared" si="373"/>
        <v>16307.373449707031</v>
      </c>
      <c r="Q1519" s="36">
        <f>SUM(P$8:P1519)</f>
        <v>6453498.8902528947</v>
      </c>
      <c r="R1519" s="36">
        <f t="shared" si="380"/>
        <v>16307.373449707031</v>
      </c>
      <c r="S1519" s="36">
        <f>SUM(R$8:R1519)</f>
        <v>10404159.927633606</v>
      </c>
      <c r="T1519" s="36">
        <f t="shared" si="381"/>
        <v>-3950661.0373807112</v>
      </c>
      <c r="U1519" s="17"/>
      <c r="V1519" s="24"/>
      <c r="BH1519">
        <f t="shared" si="374"/>
        <v>0</v>
      </c>
      <c r="BI1519">
        <f t="shared" si="375"/>
        <v>58.5</v>
      </c>
      <c r="BJ1519">
        <f t="shared" si="376"/>
        <v>16.25</v>
      </c>
    </row>
    <row r="1520" spans="2:62" x14ac:dyDescent="0.2">
      <c r="B1520" s="7" t="s">
        <v>28</v>
      </c>
      <c r="C1520" s="7">
        <v>1512</v>
      </c>
      <c r="D1520" s="7">
        <v>35</v>
      </c>
      <c r="E1520" s="2">
        <f t="shared" si="377"/>
        <v>16.722222222222221</v>
      </c>
      <c r="F1520" s="13">
        <v>60.2</v>
      </c>
      <c r="G1520" s="17">
        <f t="shared" si="382"/>
        <v>0.52777777777777735</v>
      </c>
      <c r="H1520" s="17">
        <f t="shared" si="383"/>
        <v>1.8999999999999986</v>
      </c>
      <c r="I1520" s="27">
        <f t="shared" si="368"/>
        <v>767.91666666666606</v>
      </c>
      <c r="J1520" s="27">
        <f t="shared" si="369"/>
        <v>285.471</v>
      </c>
      <c r="K1520" s="27">
        <f t="shared" si="370"/>
        <v>118.40243417052469</v>
      </c>
      <c r="L1520" s="27">
        <f t="shared" si="378"/>
        <v>1171.7901008371907</v>
      </c>
      <c r="M1520" s="31">
        <f t="shared" si="379"/>
        <v>19.594934463999689</v>
      </c>
      <c r="N1520" s="28">
        <f t="shared" si="371"/>
        <v>0</v>
      </c>
      <c r="O1520" s="29" t="str">
        <f t="shared" si="372"/>
        <v>Not Braking</v>
      </c>
      <c r="P1520" s="36">
        <f t="shared" si="373"/>
        <v>19594.934463999689</v>
      </c>
      <c r="Q1520" s="36">
        <f>SUM(P$8:P1520)</f>
        <v>6473093.824716894</v>
      </c>
      <c r="R1520" s="36">
        <f t="shared" si="380"/>
        <v>19594.934463999689</v>
      </c>
      <c r="S1520" s="36">
        <f>SUM(R$8:R1520)</f>
        <v>10423754.862097606</v>
      </c>
      <c r="T1520" s="36">
        <f t="shared" si="381"/>
        <v>-3950661.0373807121</v>
      </c>
      <c r="U1520" s="17"/>
      <c r="V1520" s="24"/>
      <c r="BH1520">
        <f t="shared" si="374"/>
        <v>0</v>
      </c>
      <c r="BI1520">
        <f t="shared" si="375"/>
        <v>60.2</v>
      </c>
      <c r="BJ1520">
        <f t="shared" si="376"/>
        <v>16.722222222222221</v>
      </c>
    </row>
    <row r="1521" spans="2:62" x14ac:dyDescent="0.2">
      <c r="B1521" s="7" t="s">
        <v>28</v>
      </c>
      <c r="C1521" s="7">
        <v>1513</v>
      </c>
      <c r="D1521" s="7">
        <v>36</v>
      </c>
      <c r="E1521" s="2">
        <f t="shared" si="377"/>
        <v>17.305555555555557</v>
      </c>
      <c r="F1521" s="13">
        <v>62.3</v>
      </c>
      <c r="G1521" s="17">
        <f t="shared" si="382"/>
        <v>0.625</v>
      </c>
      <c r="H1521" s="17">
        <f t="shared" si="383"/>
        <v>2.25</v>
      </c>
      <c r="I1521" s="27">
        <f t="shared" si="368"/>
        <v>909.375</v>
      </c>
      <c r="J1521" s="27">
        <f t="shared" si="369"/>
        <v>285.471</v>
      </c>
      <c r="K1521" s="27">
        <f t="shared" si="370"/>
        <v>126.80714995466823</v>
      </c>
      <c r="L1521" s="27">
        <f t="shared" si="378"/>
        <v>1321.6531499546682</v>
      </c>
      <c r="M1521" s="31">
        <f t="shared" si="379"/>
        <v>22.871942011715511</v>
      </c>
      <c r="N1521" s="28">
        <f t="shared" si="371"/>
        <v>0</v>
      </c>
      <c r="O1521" s="29" t="str">
        <f t="shared" si="372"/>
        <v>Not Braking</v>
      </c>
      <c r="P1521" s="36">
        <f t="shared" si="373"/>
        <v>22871.94201171551</v>
      </c>
      <c r="Q1521" s="36">
        <f>SUM(P$8:P1521)</f>
        <v>6495965.7667286098</v>
      </c>
      <c r="R1521" s="36">
        <f t="shared" si="380"/>
        <v>22871.94201171551</v>
      </c>
      <c r="S1521" s="36">
        <f>SUM(R$8:R1521)</f>
        <v>10446626.804109322</v>
      </c>
      <c r="T1521" s="36">
        <f t="shared" si="381"/>
        <v>-3950661.0373807121</v>
      </c>
      <c r="U1521" s="17"/>
      <c r="V1521" s="24"/>
      <c r="BH1521">
        <f t="shared" si="374"/>
        <v>0</v>
      </c>
      <c r="BI1521">
        <f t="shared" si="375"/>
        <v>62.3</v>
      </c>
      <c r="BJ1521">
        <f t="shared" si="376"/>
        <v>17.305555555555554</v>
      </c>
    </row>
    <row r="1522" spans="2:62" x14ac:dyDescent="0.2">
      <c r="B1522" s="7" t="s">
        <v>28</v>
      </c>
      <c r="C1522" s="7">
        <v>1514</v>
      </c>
      <c r="D1522" s="7">
        <v>37</v>
      </c>
      <c r="E1522" s="2">
        <f t="shared" si="377"/>
        <v>17.972222222222221</v>
      </c>
      <c r="F1522" s="13">
        <v>64.7</v>
      </c>
      <c r="G1522" s="17">
        <f t="shared" si="382"/>
        <v>0.6666666666666663</v>
      </c>
      <c r="H1522" s="17">
        <f t="shared" si="383"/>
        <v>2.3999999999999986</v>
      </c>
      <c r="I1522" s="27">
        <f t="shared" si="368"/>
        <v>969.99999999999943</v>
      </c>
      <c r="J1522" s="27">
        <f t="shared" si="369"/>
        <v>285.471</v>
      </c>
      <c r="K1522" s="27">
        <f t="shared" si="370"/>
        <v>136.76539046392745</v>
      </c>
      <c r="L1522" s="27">
        <f t="shared" si="378"/>
        <v>1392.2363904639269</v>
      </c>
      <c r="M1522" s="31">
        <f t="shared" si="379"/>
        <v>25.021581795282241</v>
      </c>
      <c r="N1522" s="28">
        <f t="shared" si="371"/>
        <v>0</v>
      </c>
      <c r="O1522" s="29" t="str">
        <f t="shared" si="372"/>
        <v>Not Braking</v>
      </c>
      <c r="P1522" s="36">
        <f t="shared" si="373"/>
        <v>25021.58179528224</v>
      </c>
      <c r="Q1522" s="36">
        <f>SUM(P$8:P1522)</f>
        <v>6520987.3485238925</v>
      </c>
      <c r="R1522" s="36">
        <f t="shared" si="380"/>
        <v>25021.58179528224</v>
      </c>
      <c r="S1522" s="36">
        <f>SUM(R$8:R1522)</f>
        <v>10471648.385904605</v>
      </c>
      <c r="T1522" s="36">
        <f t="shared" si="381"/>
        <v>-3950661.0373807121</v>
      </c>
      <c r="U1522" s="17"/>
      <c r="V1522" s="24"/>
      <c r="BH1522">
        <f t="shared" si="374"/>
        <v>0</v>
      </c>
      <c r="BI1522">
        <f t="shared" si="375"/>
        <v>64.7</v>
      </c>
      <c r="BJ1522">
        <f t="shared" si="376"/>
        <v>17.972222222222221</v>
      </c>
    </row>
    <row r="1523" spans="2:62" x14ac:dyDescent="0.2">
      <c r="B1523" s="7" t="s">
        <v>28</v>
      </c>
      <c r="C1523" s="7">
        <v>1515</v>
      </c>
      <c r="D1523" s="7">
        <v>38</v>
      </c>
      <c r="E1523" s="2">
        <f t="shared" si="377"/>
        <v>18.638888888888889</v>
      </c>
      <c r="F1523" s="13">
        <v>67.099999999999994</v>
      </c>
      <c r="G1523" s="17">
        <f t="shared" si="382"/>
        <v>0.625</v>
      </c>
      <c r="H1523" s="17">
        <f t="shared" si="383"/>
        <v>2.25</v>
      </c>
      <c r="I1523" s="27">
        <f t="shared" si="368"/>
        <v>909.375</v>
      </c>
      <c r="J1523" s="27">
        <f t="shared" si="369"/>
        <v>285.471</v>
      </c>
      <c r="K1523" s="27">
        <f t="shared" si="370"/>
        <v>147.10000541763117</v>
      </c>
      <c r="L1523" s="27">
        <f t="shared" si="378"/>
        <v>1341.9460054176311</v>
      </c>
      <c r="M1523" s="31">
        <f t="shared" si="379"/>
        <v>25.012382489867512</v>
      </c>
      <c r="N1523" s="28">
        <f t="shared" si="371"/>
        <v>0</v>
      </c>
      <c r="O1523" s="29" t="str">
        <f t="shared" si="372"/>
        <v>Not Braking</v>
      </c>
      <c r="P1523" s="36">
        <f t="shared" si="373"/>
        <v>25012.382489867512</v>
      </c>
      <c r="Q1523" s="36">
        <f>SUM(P$8:P1523)</f>
        <v>6545999.73101376</v>
      </c>
      <c r="R1523" s="36">
        <f t="shared" si="380"/>
        <v>25012.382489867512</v>
      </c>
      <c r="S1523" s="36">
        <f>SUM(R$8:R1523)</f>
        <v>10496660.768394472</v>
      </c>
      <c r="T1523" s="36">
        <f t="shared" si="381"/>
        <v>-3950661.0373807121</v>
      </c>
      <c r="U1523" s="17"/>
      <c r="V1523" s="24"/>
      <c r="BH1523">
        <f t="shared" si="374"/>
        <v>0</v>
      </c>
      <c r="BI1523">
        <f t="shared" si="375"/>
        <v>67.099999999999994</v>
      </c>
      <c r="BJ1523">
        <f t="shared" si="376"/>
        <v>18.638888888888886</v>
      </c>
    </row>
    <row r="1524" spans="2:62" x14ac:dyDescent="0.2">
      <c r="B1524" s="7" t="s">
        <v>28</v>
      </c>
      <c r="C1524" s="7">
        <v>1516</v>
      </c>
      <c r="D1524" s="7">
        <v>39</v>
      </c>
      <c r="E1524" s="2">
        <f t="shared" si="377"/>
        <v>19.222222222222221</v>
      </c>
      <c r="F1524" s="13">
        <v>69.2</v>
      </c>
      <c r="G1524" s="17">
        <f t="shared" si="382"/>
        <v>0.50000000000000122</v>
      </c>
      <c r="H1524" s="17">
        <f t="shared" si="383"/>
        <v>1.8000000000000043</v>
      </c>
      <c r="I1524" s="27">
        <f t="shared" si="368"/>
        <v>727.50000000000182</v>
      </c>
      <c r="J1524" s="27">
        <f t="shared" si="369"/>
        <v>285.471</v>
      </c>
      <c r="K1524" s="27">
        <f t="shared" si="370"/>
        <v>156.45153816358027</v>
      </c>
      <c r="L1524" s="27">
        <f t="shared" si="378"/>
        <v>1169.422538163582</v>
      </c>
      <c r="M1524" s="31">
        <f t="shared" si="379"/>
        <v>22.47889990025552</v>
      </c>
      <c r="N1524" s="28">
        <f t="shared" si="371"/>
        <v>0</v>
      </c>
      <c r="O1524" s="29" t="str">
        <f t="shared" si="372"/>
        <v>Not Braking</v>
      </c>
      <c r="P1524" s="36">
        <f t="shared" si="373"/>
        <v>22478.899900255521</v>
      </c>
      <c r="Q1524" s="36">
        <f>SUM(P$8:P1524)</f>
        <v>6568478.6309140157</v>
      </c>
      <c r="R1524" s="36">
        <f t="shared" si="380"/>
        <v>22478.899900255521</v>
      </c>
      <c r="S1524" s="36">
        <f>SUM(R$8:R1524)</f>
        <v>10519139.668294728</v>
      </c>
      <c r="T1524" s="36">
        <f t="shared" si="381"/>
        <v>-3950661.0373807121</v>
      </c>
      <c r="U1524" s="17"/>
      <c r="V1524" s="24"/>
      <c r="BH1524">
        <f t="shared" si="374"/>
        <v>0</v>
      </c>
      <c r="BI1524">
        <f t="shared" si="375"/>
        <v>69.2</v>
      </c>
      <c r="BJ1524">
        <f t="shared" si="376"/>
        <v>19.222222222222221</v>
      </c>
    </row>
    <row r="1525" spans="2:62" x14ac:dyDescent="0.2">
      <c r="B1525" s="7" t="s">
        <v>28</v>
      </c>
      <c r="C1525" s="7">
        <v>1517</v>
      </c>
      <c r="D1525" s="7">
        <v>40</v>
      </c>
      <c r="E1525" s="2">
        <f t="shared" si="377"/>
        <v>19.638888888888889</v>
      </c>
      <c r="F1525" s="13">
        <v>70.7</v>
      </c>
      <c r="G1525" s="17">
        <f t="shared" si="382"/>
        <v>0.37500000000000039</v>
      </c>
      <c r="H1525" s="17">
        <f t="shared" si="383"/>
        <v>1.3500000000000014</v>
      </c>
      <c r="I1525" s="27">
        <f t="shared" si="368"/>
        <v>545.62500000000057</v>
      </c>
      <c r="J1525" s="27">
        <f t="shared" si="369"/>
        <v>285.471</v>
      </c>
      <c r="K1525" s="27">
        <f t="shared" si="370"/>
        <v>163.3076299315201</v>
      </c>
      <c r="L1525" s="27">
        <f t="shared" si="378"/>
        <v>994.40362993152064</v>
      </c>
      <c r="M1525" s="31">
        <f t="shared" si="379"/>
        <v>19.528982398932921</v>
      </c>
      <c r="N1525" s="28">
        <f t="shared" si="371"/>
        <v>0</v>
      </c>
      <c r="O1525" s="29" t="str">
        <f t="shared" si="372"/>
        <v>Not Braking</v>
      </c>
      <c r="P1525" s="36">
        <f t="shared" si="373"/>
        <v>19528.98239893292</v>
      </c>
      <c r="Q1525" s="36">
        <f>SUM(P$8:P1525)</f>
        <v>6588007.6133129485</v>
      </c>
      <c r="R1525" s="36">
        <f t="shared" si="380"/>
        <v>19528.98239893292</v>
      </c>
      <c r="S1525" s="36">
        <f>SUM(R$8:R1525)</f>
        <v>10538668.650693661</v>
      </c>
      <c r="T1525" s="36">
        <f t="shared" si="381"/>
        <v>-3950661.0373807121</v>
      </c>
      <c r="U1525" s="17"/>
      <c r="V1525" s="24"/>
      <c r="BH1525">
        <f t="shared" si="374"/>
        <v>0</v>
      </c>
      <c r="BI1525">
        <f t="shared" si="375"/>
        <v>70.7</v>
      </c>
      <c r="BJ1525">
        <f t="shared" si="376"/>
        <v>19.638888888888889</v>
      </c>
    </row>
    <row r="1526" spans="2:62" x14ac:dyDescent="0.2">
      <c r="B1526" s="7" t="s">
        <v>28</v>
      </c>
      <c r="C1526" s="7">
        <v>1518</v>
      </c>
      <c r="D1526" s="7">
        <v>41</v>
      </c>
      <c r="E1526" s="2">
        <f t="shared" si="377"/>
        <v>19.972222222222221</v>
      </c>
      <c r="F1526" s="13">
        <v>71.900000000000006</v>
      </c>
      <c r="G1526" s="17">
        <f t="shared" si="382"/>
        <v>0.27777777777777779</v>
      </c>
      <c r="H1526" s="17">
        <f t="shared" si="383"/>
        <v>1</v>
      </c>
      <c r="I1526" s="27">
        <f t="shared" si="368"/>
        <v>404.16666666666669</v>
      </c>
      <c r="J1526" s="27">
        <f t="shared" si="369"/>
        <v>285.471</v>
      </c>
      <c r="K1526" s="27">
        <f t="shared" si="370"/>
        <v>168.8983586583719</v>
      </c>
      <c r="L1526" s="27">
        <f t="shared" si="378"/>
        <v>858.53602532503851</v>
      </c>
      <c r="M1526" s="31">
        <f t="shared" si="379"/>
        <v>17.146872283575075</v>
      </c>
      <c r="N1526" s="28">
        <f t="shared" si="371"/>
        <v>0</v>
      </c>
      <c r="O1526" s="29" t="str">
        <f t="shared" si="372"/>
        <v>Not Braking</v>
      </c>
      <c r="P1526" s="36">
        <f t="shared" si="373"/>
        <v>17146.872283575074</v>
      </c>
      <c r="Q1526" s="36">
        <f>SUM(P$8:P1526)</f>
        <v>6605154.4855965236</v>
      </c>
      <c r="R1526" s="36">
        <f t="shared" si="380"/>
        <v>17146.872283575074</v>
      </c>
      <c r="S1526" s="36">
        <f>SUM(R$8:R1526)</f>
        <v>10555815.522977235</v>
      </c>
      <c r="T1526" s="36">
        <f t="shared" si="381"/>
        <v>-3950661.0373807112</v>
      </c>
      <c r="U1526" s="17"/>
      <c r="V1526" s="24"/>
      <c r="BH1526">
        <f t="shared" si="374"/>
        <v>0</v>
      </c>
      <c r="BI1526">
        <f t="shared" si="375"/>
        <v>71.900000000000006</v>
      </c>
      <c r="BJ1526">
        <f t="shared" si="376"/>
        <v>19.972222222222225</v>
      </c>
    </row>
    <row r="1527" spans="2:62" x14ac:dyDescent="0.2">
      <c r="B1527" s="7" t="s">
        <v>28</v>
      </c>
      <c r="C1527" s="7">
        <v>1519</v>
      </c>
      <c r="D1527" s="7">
        <v>42</v>
      </c>
      <c r="E1527" s="2">
        <f t="shared" si="377"/>
        <v>20.194444444444443</v>
      </c>
      <c r="F1527" s="13">
        <v>72.7</v>
      </c>
      <c r="G1527" s="17">
        <f t="shared" si="382"/>
        <v>0.20833333333333331</v>
      </c>
      <c r="H1527" s="17">
        <f t="shared" si="383"/>
        <v>0.75</v>
      </c>
      <c r="I1527" s="27">
        <f t="shared" si="368"/>
        <v>303.125</v>
      </c>
      <c r="J1527" s="27">
        <f t="shared" si="369"/>
        <v>285.471</v>
      </c>
      <c r="K1527" s="27">
        <f t="shared" si="370"/>
        <v>172.67778537133486</v>
      </c>
      <c r="L1527" s="27">
        <f t="shared" si="378"/>
        <v>761.27378537133484</v>
      </c>
      <c r="M1527" s="31">
        <f t="shared" si="379"/>
        <v>15.373501165693344</v>
      </c>
      <c r="N1527" s="28">
        <f t="shared" si="371"/>
        <v>0</v>
      </c>
      <c r="O1527" s="29" t="str">
        <f t="shared" si="372"/>
        <v>Not Braking</v>
      </c>
      <c r="P1527" s="36">
        <f t="shared" si="373"/>
        <v>15373.501165693344</v>
      </c>
      <c r="Q1527" s="36">
        <f>SUM(P$8:P1527)</f>
        <v>6620527.9867622172</v>
      </c>
      <c r="R1527" s="36">
        <f t="shared" si="380"/>
        <v>15373.501165693344</v>
      </c>
      <c r="S1527" s="36">
        <f>SUM(R$8:R1527)</f>
        <v>10571189.024142928</v>
      </c>
      <c r="T1527" s="36">
        <f t="shared" si="381"/>
        <v>-3950661.0373807112</v>
      </c>
      <c r="U1527" s="17"/>
      <c r="V1527" s="24"/>
      <c r="BH1527">
        <f t="shared" si="374"/>
        <v>0</v>
      </c>
      <c r="BI1527">
        <f t="shared" si="375"/>
        <v>72.7</v>
      </c>
      <c r="BJ1527">
        <f t="shared" si="376"/>
        <v>20.194444444444446</v>
      </c>
    </row>
    <row r="1528" spans="2:62" x14ac:dyDescent="0.2">
      <c r="B1528" s="7" t="s">
        <v>28</v>
      </c>
      <c r="C1528" s="7">
        <v>1520</v>
      </c>
      <c r="D1528" s="7">
        <v>43</v>
      </c>
      <c r="E1528" s="2">
        <f t="shared" si="377"/>
        <v>20.388888888888889</v>
      </c>
      <c r="F1528" s="13">
        <v>73.400000000000006</v>
      </c>
      <c r="G1528" s="17">
        <f t="shared" si="382"/>
        <v>0.15277777777777699</v>
      </c>
      <c r="H1528" s="17">
        <f t="shared" si="383"/>
        <v>0.54999999999999716</v>
      </c>
      <c r="I1528" s="27">
        <f t="shared" si="368"/>
        <v>222.29166666666552</v>
      </c>
      <c r="J1528" s="27">
        <f t="shared" si="369"/>
        <v>285.471</v>
      </c>
      <c r="K1528" s="27">
        <f t="shared" si="370"/>
        <v>176.01908870756174</v>
      </c>
      <c r="L1528" s="27">
        <f t="shared" si="378"/>
        <v>683.78175537422726</v>
      </c>
      <c r="M1528" s="31">
        <f t="shared" si="379"/>
        <v>13.941550234574523</v>
      </c>
      <c r="N1528" s="28">
        <f t="shared" si="371"/>
        <v>0</v>
      </c>
      <c r="O1528" s="29" t="str">
        <f t="shared" si="372"/>
        <v>Not Braking</v>
      </c>
      <c r="P1528" s="36">
        <f t="shared" si="373"/>
        <v>13941.550234574523</v>
      </c>
      <c r="Q1528" s="36">
        <f>SUM(P$8:P1528)</f>
        <v>6634469.5369967921</v>
      </c>
      <c r="R1528" s="36">
        <f t="shared" si="380"/>
        <v>13941.550234574523</v>
      </c>
      <c r="S1528" s="36">
        <f>SUM(R$8:R1528)</f>
        <v>10585130.574377503</v>
      </c>
      <c r="T1528" s="36">
        <f t="shared" si="381"/>
        <v>-3950661.0373807112</v>
      </c>
      <c r="U1528" s="17"/>
      <c r="V1528" s="24"/>
      <c r="BH1528">
        <f t="shared" si="374"/>
        <v>0</v>
      </c>
      <c r="BI1528">
        <f t="shared" si="375"/>
        <v>73.400000000000006</v>
      </c>
      <c r="BJ1528">
        <f t="shared" si="376"/>
        <v>20.388888888888889</v>
      </c>
    </row>
    <row r="1529" spans="2:62" x14ac:dyDescent="0.2">
      <c r="B1529" s="7" t="s">
        <v>28</v>
      </c>
      <c r="C1529" s="7">
        <v>1521</v>
      </c>
      <c r="D1529" s="7">
        <v>44</v>
      </c>
      <c r="E1529" s="2">
        <f t="shared" si="377"/>
        <v>20.5</v>
      </c>
      <c r="F1529" s="13">
        <v>73.8</v>
      </c>
      <c r="G1529" s="17">
        <f t="shared" si="382"/>
        <v>9.7222222222220642E-2</v>
      </c>
      <c r="H1529" s="17">
        <f t="shared" si="383"/>
        <v>0.34999999999999432</v>
      </c>
      <c r="I1529" s="27">
        <f t="shared" si="368"/>
        <v>141.45833333333104</v>
      </c>
      <c r="J1529" s="27">
        <f t="shared" si="369"/>
        <v>285.471</v>
      </c>
      <c r="K1529" s="27">
        <f t="shared" si="370"/>
        <v>177.94278031250002</v>
      </c>
      <c r="L1529" s="27">
        <f t="shared" si="378"/>
        <v>604.87211364583106</v>
      </c>
      <c r="M1529" s="31">
        <f t="shared" si="379"/>
        <v>12.399878329739536</v>
      </c>
      <c r="N1529" s="28">
        <f t="shared" si="371"/>
        <v>0</v>
      </c>
      <c r="O1529" s="29" t="str">
        <f t="shared" si="372"/>
        <v>Not Braking</v>
      </c>
      <c r="P1529" s="36">
        <f t="shared" si="373"/>
        <v>12399.878329739537</v>
      </c>
      <c r="Q1529" s="36">
        <f>SUM(P$8:P1529)</f>
        <v>6646869.415326532</v>
      </c>
      <c r="R1529" s="36">
        <f t="shared" si="380"/>
        <v>12399.878329739537</v>
      </c>
      <c r="S1529" s="36">
        <f>SUM(R$8:R1529)</f>
        <v>10597530.452707242</v>
      </c>
      <c r="T1529" s="36">
        <f t="shared" si="381"/>
        <v>-3950661.0373807102</v>
      </c>
      <c r="U1529" s="17"/>
      <c r="V1529" s="24"/>
      <c r="BH1529">
        <f t="shared" si="374"/>
        <v>0</v>
      </c>
      <c r="BI1529">
        <f t="shared" si="375"/>
        <v>73.8</v>
      </c>
      <c r="BJ1529">
        <f t="shared" si="376"/>
        <v>20.5</v>
      </c>
    </row>
    <row r="1530" spans="2:62" x14ac:dyDescent="0.2">
      <c r="B1530" s="7" t="s">
        <v>28</v>
      </c>
      <c r="C1530" s="7">
        <v>1522</v>
      </c>
      <c r="D1530" s="7">
        <v>45</v>
      </c>
      <c r="E1530" s="2">
        <f t="shared" si="377"/>
        <v>20.583333333333332</v>
      </c>
      <c r="F1530" s="13">
        <v>74.099999999999994</v>
      </c>
      <c r="G1530" s="17">
        <f t="shared" si="382"/>
        <v>2.7777777777778172E-2</v>
      </c>
      <c r="H1530" s="17">
        <f t="shared" si="383"/>
        <v>0.10000000000000142</v>
      </c>
      <c r="I1530" s="27">
        <f t="shared" si="368"/>
        <v>40.41666666666724</v>
      </c>
      <c r="J1530" s="27">
        <f t="shared" si="369"/>
        <v>285.471</v>
      </c>
      <c r="K1530" s="27">
        <f t="shared" si="370"/>
        <v>179.39241000868054</v>
      </c>
      <c r="L1530" s="27">
        <f t="shared" si="378"/>
        <v>505.2800766753478</v>
      </c>
      <c r="M1530" s="31">
        <f t="shared" si="379"/>
        <v>10.400348244900908</v>
      </c>
      <c r="N1530" s="28">
        <f t="shared" si="371"/>
        <v>0</v>
      </c>
      <c r="O1530" s="29" t="str">
        <f t="shared" si="372"/>
        <v>Not Braking</v>
      </c>
      <c r="P1530" s="36">
        <f t="shared" si="373"/>
        <v>10400.348244900908</v>
      </c>
      <c r="Q1530" s="36">
        <f>SUM(P$8:P1530)</f>
        <v>6657269.7635714328</v>
      </c>
      <c r="R1530" s="36">
        <f t="shared" si="380"/>
        <v>10400.348244900908</v>
      </c>
      <c r="S1530" s="36">
        <f>SUM(R$8:R1530)</f>
        <v>10607930.800952144</v>
      </c>
      <c r="T1530" s="36">
        <f t="shared" si="381"/>
        <v>-3950661.0373807112</v>
      </c>
      <c r="U1530" s="17"/>
      <c r="V1530" s="24"/>
      <c r="BH1530">
        <f t="shared" si="374"/>
        <v>0</v>
      </c>
      <c r="BI1530">
        <f t="shared" si="375"/>
        <v>74.099999999999994</v>
      </c>
      <c r="BJ1530">
        <f t="shared" si="376"/>
        <v>20.583333333333332</v>
      </c>
    </row>
    <row r="1531" spans="2:62" x14ac:dyDescent="0.2">
      <c r="B1531" s="7" t="s">
        <v>28</v>
      </c>
      <c r="C1531" s="7">
        <v>1523</v>
      </c>
      <c r="D1531" s="7">
        <v>46</v>
      </c>
      <c r="E1531" s="2">
        <f t="shared" si="377"/>
        <v>20.555555555555557</v>
      </c>
      <c r="F1531" s="13">
        <v>74</v>
      </c>
      <c r="G1531" s="17">
        <f t="shared" si="382"/>
        <v>-6.9444444444444448E-2</v>
      </c>
      <c r="H1531" s="17">
        <f t="shared" si="383"/>
        <v>-0.25</v>
      </c>
      <c r="I1531" s="27">
        <f t="shared" si="368"/>
        <v>-101.04166666666667</v>
      </c>
      <c r="J1531" s="27">
        <f t="shared" si="369"/>
        <v>285.471</v>
      </c>
      <c r="K1531" s="27">
        <f t="shared" si="370"/>
        <v>178.9085466820988</v>
      </c>
      <c r="L1531" s="27">
        <f t="shared" si="378"/>
        <v>363.33788001543212</v>
      </c>
      <c r="M1531" s="31">
        <f t="shared" si="379"/>
        <v>7.4686119780949936</v>
      </c>
      <c r="N1531" s="28">
        <f t="shared" si="371"/>
        <v>7468.6119780949939</v>
      </c>
      <c r="O1531" s="29" t="str">
        <f t="shared" si="372"/>
        <v>Braking</v>
      </c>
      <c r="P1531" s="36">
        <f t="shared" si="373"/>
        <v>7468.6119780949939</v>
      </c>
      <c r="Q1531" s="36">
        <f>SUM(P$8:P1531)</f>
        <v>6664738.3755495278</v>
      </c>
      <c r="R1531" s="36">
        <f t="shared" si="380"/>
        <v>7468.6119780949939</v>
      </c>
      <c r="S1531" s="36">
        <f>SUM(R$8:R1531)</f>
        <v>10615399.412930239</v>
      </c>
      <c r="T1531" s="36">
        <f t="shared" si="381"/>
        <v>-3950661.0373807112</v>
      </c>
      <c r="U1531" s="17"/>
      <c r="V1531" s="24"/>
      <c r="BH1531">
        <f t="shared" si="374"/>
        <v>0</v>
      </c>
      <c r="BI1531">
        <f t="shared" si="375"/>
        <v>74</v>
      </c>
      <c r="BJ1531">
        <f t="shared" si="376"/>
        <v>20.555555555555554</v>
      </c>
    </row>
    <row r="1532" spans="2:62" x14ac:dyDescent="0.2">
      <c r="B1532" s="7" t="s">
        <v>28</v>
      </c>
      <c r="C1532" s="7">
        <v>1524</v>
      </c>
      <c r="D1532" s="7">
        <v>47</v>
      </c>
      <c r="E1532" s="2">
        <f t="shared" si="377"/>
        <v>20.444444444444443</v>
      </c>
      <c r="F1532" s="13">
        <v>73.599999999999994</v>
      </c>
      <c r="G1532" s="17">
        <f t="shared" si="382"/>
        <v>-0.20833333333333331</v>
      </c>
      <c r="H1532" s="17">
        <f t="shared" si="383"/>
        <v>-0.75</v>
      </c>
      <c r="I1532" s="27">
        <f t="shared" si="368"/>
        <v>-303.125</v>
      </c>
      <c r="J1532" s="27">
        <f t="shared" si="369"/>
        <v>285.471</v>
      </c>
      <c r="K1532" s="27">
        <f t="shared" si="370"/>
        <v>176.97962765432098</v>
      </c>
      <c r="L1532" s="27">
        <f t="shared" si="378"/>
        <v>159.32562765432101</v>
      </c>
      <c r="M1532" s="31">
        <f t="shared" si="379"/>
        <v>3.257323943155007</v>
      </c>
      <c r="N1532" s="28">
        <f t="shared" si="371"/>
        <v>3257.3239431550069</v>
      </c>
      <c r="O1532" s="29" t="str">
        <f t="shared" si="372"/>
        <v>Braking</v>
      </c>
      <c r="P1532" s="36">
        <f t="shared" si="373"/>
        <v>3257.3239431550069</v>
      </c>
      <c r="Q1532" s="36">
        <f>SUM(P$8:P1532)</f>
        <v>6667995.6994926827</v>
      </c>
      <c r="R1532" s="36">
        <f t="shared" si="380"/>
        <v>3257.3239431550069</v>
      </c>
      <c r="S1532" s="36">
        <f>SUM(R$8:R1532)</f>
        <v>10618656.736873394</v>
      </c>
      <c r="T1532" s="36">
        <f t="shared" si="381"/>
        <v>-3950661.0373807112</v>
      </c>
      <c r="U1532" s="17"/>
      <c r="V1532" s="24"/>
      <c r="BH1532">
        <f t="shared" si="374"/>
        <v>0</v>
      </c>
      <c r="BI1532">
        <f t="shared" si="375"/>
        <v>73.599999999999994</v>
      </c>
      <c r="BJ1532">
        <f t="shared" si="376"/>
        <v>20.444444444444443</v>
      </c>
    </row>
    <row r="1533" spans="2:62" x14ac:dyDescent="0.2">
      <c r="B1533" s="7" t="s">
        <v>28</v>
      </c>
      <c r="C1533" s="7">
        <v>1525</v>
      </c>
      <c r="D1533" s="7">
        <v>48</v>
      </c>
      <c r="E1533" s="2">
        <f t="shared" si="377"/>
        <v>20.138888888888889</v>
      </c>
      <c r="F1533" s="13">
        <v>72.5</v>
      </c>
      <c r="G1533" s="17">
        <f t="shared" si="382"/>
        <v>-0.38888888888888851</v>
      </c>
      <c r="H1533" s="17">
        <f t="shared" si="383"/>
        <v>-1.3999999999999986</v>
      </c>
      <c r="I1533" s="27">
        <f t="shared" si="368"/>
        <v>-565.8333333333328</v>
      </c>
      <c r="J1533" s="27">
        <f t="shared" si="369"/>
        <v>285.471</v>
      </c>
      <c r="K1533" s="27">
        <f t="shared" si="370"/>
        <v>171.72900812596453</v>
      </c>
      <c r="L1533" s="27">
        <f t="shared" si="378"/>
        <v>-108.63332520736827</v>
      </c>
      <c r="M1533" s="31">
        <f t="shared" si="379"/>
        <v>-2.1877544659817221</v>
      </c>
      <c r="N1533" s="28">
        <f t="shared" si="371"/>
        <v>-2187.7544659817222</v>
      </c>
      <c r="O1533" s="29" t="str">
        <f t="shared" si="372"/>
        <v>Braking</v>
      </c>
      <c r="P1533" s="36">
        <f t="shared" si="373"/>
        <v>-2187.7544659817222</v>
      </c>
      <c r="Q1533" s="36">
        <f>SUM(P$8:P1533)</f>
        <v>6665807.9450267013</v>
      </c>
      <c r="R1533" s="36">
        <f t="shared" si="380"/>
        <v>2187.7544659817222</v>
      </c>
      <c r="S1533" s="36">
        <f>SUM(R$8:R1533)</f>
        <v>10620844.491339376</v>
      </c>
      <c r="T1533" s="36">
        <f t="shared" si="381"/>
        <v>-3955036.5463126749</v>
      </c>
      <c r="U1533" s="17"/>
      <c r="V1533" s="24"/>
      <c r="BH1533">
        <f t="shared" si="374"/>
        <v>0</v>
      </c>
      <c r="BI1533">
        <f t="shared" si="375"/>
        <v>72.5</v>
      </c>
      <c r="BJ1533">
        <f t="shared" si="376"/>
        <v>20.138888888888889</v>
      </c>
    </row>
    <row r="1534" spans="2:62" x14ac:dyDescent="0.2">
      <c r="B1534" s="7" t="s">
        <v>28</v>
      </c>
      <c r="C1534" s="7">
        <v>1526</v>
      </c>
      <c r="D1534" s="7">
        <v>49</v>
      </c>
      <c r="E1534" s="2">
        <f t="shared" si="377"/>
        <v>19.666666666666668</v>
      </c>
      <c r="F1534" s="13">
        <v>70.8</v>
      </c>
      <c r="G1534" s="17">
        <f t="shared" si="382"/>
        <v>-0.54166666666666741</v>
      </c>
      <c r="H1534" s="17">
        <f t="shared" si="383"/>
        <v>-1.9500000000000028</v>
      </c>
      <c r="I1534" s="27">
        <f t="shared" si="368"/>
        <v>-788.12500000000102</v>
      </c>
      <c r="J1534" s="27">
        <f t="shared" si="369"/>
        <v>285.471</v>
      </c>
      <c r="K1534" s="27">
        <f t="shared" si="370"/>
        <v>163.76993013888892</v>
      </c>
      <c r="L1534" s="27">
        <f t="shared" si="378"/>
        <v>-338.8840698611121</v>
      </c>
      <c r="M1534" s="31">
        <f t="shared" si="379"/>
        <v>-6.6647200406018721</v>
      </c>
      <c r="N1534" s="28">
        <f t="shared" si="371"/>
        <v>-6664.7200406018719</v>
      </c>
      <c r="O1534" s="29" t="str">
        <f t="shared" si="372"/>
        <v>Braking</v>
      </c>
      <c r="P1534" s="36">
        <f t="shared" si="373"/>
        <v>-6664.7200406018719</v>
      </c>
      <c r="Q1534" s="36">
        <f>SUM(P$8:P1534)</f>
        <v>6659143.2249860996</v>
      </c>
      <c r="R1534" s="36">
        <f t="shared" si="380"/>
        <v>6664.7200406018719</v>
      </c>
      <c r="S1534" s="36">
        <f>SUM(R$8:R1534)</f>
        <v>10627509.211379979</v>
      </c>
      <c r="T1534" s="36">
        <f t="shared" si="381"/>
        <v>-3968365.9863938792</v>
      </c>
      <c r="U1534" s="17"/>
      <c r="V1534" s="24"/>
      <c r="BH1534">
        <f t="shared" si="374"/>
        <v>0</v>
      </c>
      <c r="BI1534">
        <f t="shared" si="375"/>
        <v>70.8</v>
      </c>
      <c r="BJ1534">
        <f t="shared" si="376"/>
        <v>19.666666666666664</v>
      </c>
    </row>
    <row r="1535" spans="2:62" x14ac:dyDescent="0.2">
      <c r="B1535" s="7" t="s">
        <v>28</v>
      </c>
      <c r="C1535" s="7">
        <v>1527</v>
      </c>
      <c r="D1535" s="7">
        <v>50</v>
      </c>
      <c r="E1535" s="2">
        <f t="shared" si="377"/>
        <v>19.055555555555557</v>
      </c>
      <c r="F1535" s="13">
        <v>68.599999999999994</v>
      </c>
      <c r="G1535" s="17">
        <f t="shared" si="382"/>
        <v>-0.63888888888888806</v>
      </c>
      <c r="H1535" s="17">
        <f t="shared" si="383"/>
        <v>-2.2999999999999972</v>
      </c>
      <c r="I1535" s="27">
        <f t="shared" si="368"/>
        <v>-929.58333333333212</v>
      </c>
      <c r="J1535" s="27">
        <f t="shared" si="369"/>
        <v>285.471</v>
      </c>
      <c r="K1535" s="27">
        <f t="shared" si="370"/>
        <v>153.75026741126547</v>
      </c>
      <c r="L1535" s="27">
        <f t="shared" si="378"/>
        <v>-490.36206592206668</v>
      </c>
      <c r="M1535" s="31">
        <f t="shared" si="379"/>
        <v>-9.3441215895149377</v>
      </c>
      <c r="N1535" s="28">
        <f t="shared" si="371"/>
        <v>-9344.121589514938</v>
      </c>
      <c r="O1535" s="29" t="str">
        <f t="shared" si="372"/>
        <v>Braking</v>
      </c>
      <c r="P1535" s="36">
        <f t="shared" si="373"/>
        <v>-9344.121589514938</v>
      </c>
      <c r="Q1535" s="36">
        <f>SUM(P$8:P1535)</f>
        <v>6649799.1033965843</v>
      </c>
      <c r="R1535" s="36">
        <f t="shared" si="380"/>
        <v>9344.121589514938</v>
      </c>
      <c r="S1535" s="36">
        <f>SUM(R$8:R1535)</f>
        <v>10636853.332969494</v>
      </c>
      <c r="T1535" s="36">
        <f t="shared" si="381"/>
        <v>-3987054.2295729099</v>
      </c>
      <c r="U1535" s="17"/>
      <c r="V1535" s="24"/>
      <c r="BH1535">
        <f t="shared" si="374"/>
        <v>0</v>
      </c>
      <c r="BI1535">
        <f t="shared" si="375"/>
        <v>68.599999999999994</v>
      </c>
      <c r="BJ1535">
        <f t="shared" si="376"/>
        <v>19.055555555555554</v>
      </c>
    </row>
    <row r="1536" spans="2:62" x14ac:dyDescent="0.2">
      <c r="B1536" s="7" t="s">
        <v>28</v>
      </c>
      <c r="C1536" s="7">
        <v>1528</v>
      </c>
      <c r="D1536" s="7">
        <v>51</v>
      </c>
      <c r="E1536" s="2">
        <f t="shared" si="377"/>
        <v>18.388888888888889</v>
      </c>
      <c r="F1536" s="13">
        <v>66.2</v>
      </c>
      <c r="G1536" s="17">
        <f t="shared" si="382"/>
        <v>-0.63888888888888806</v>
      </c>
      <c r="H1536" s="17">
        <f t="shared" si="383"/>
        <v>-2.2999999999999972</v>
      </c>
      <c r="I1536" s="27">
        <f t="shared" si="368"/>
        <v>-929.58333333333212</v>
      </c>
      <c r="J1536" s="27">
        <f t="shared" si="369"/>
        <v>285.471</v>
      </c>
      <c r="K1536" s="27">
        <f t="shared" si="370"/>
        <v>143.18041842978397</v>
      </c>
      <c r="L1536" s="27">
        <f t="shared" si="378"/>
        <v>-500.93191490354815</v>
      </c>
      <c r="M1536" s="31">
        <f t="shared" si="379"/>
        <v>-9.21158132405969</v>
      </c>
      <c r="N1536" s="28">
        <f t="shared" si="371"/>
        <v>-9211.5813240596908</v>
      </c>
      <c r="O1536" s="29" t="str">
        <f t="shared" si="372"/>
        <v>Braking</v>
      </c>
      <c r="P1536" s="36">
        <f t="shared" si="373"/>
        <v>-9211.5813240596908</v>
      </c>
      <c r="Q1536" s="36">
        <f>SUM(P$8:P1536)</f>
        <v>6640587.5220725248</v>
      </c>
      <c r="R1536" s="36">
        <f t="shared" si="380"/>
        <v>9211.5813240596908</v>
      </c>
      <c r="S1536" s="36">
        <f>SUM(R$8:R1536)</f>
        <v>10646064.914293554</v>
      </c>
      <c r="T1536" s="36">
        <f t="shared" si="381"/>
        <v>-4005477.3922210289</v>
      </c>
      <c r="U1536" s="17"/>
      <c r="V1536" s="24"/>
      <c r="BH1536">
        <f t="shared" si="374"/>
        <v>0</v>
      </c>
      <c r="BI1536">
        <f t="shared" si="375"/>
        <v>66.2</v>
      </c>
      <c r="BJ1536">
        <f t="shared" si="376"/>
        <v>18.388888888888889</v>
      </c>
    </row>
    <row r="1537" spans="2:62" x14ac:dyDescent="0.2">
      <c r="B1537" s="7" t="s">
        <v>28</v>
      </c>
      <c r="C1537" s="7">
        <v>1529</v>
      </c>
      <c r="D1537" s="7">
        <v>52</v>
      </c>
      <c r="E1537" s="2">
        <f t="shared" si="377"/>
        <v>17.777777777777779</v>
      </c>
      <c r="F1537" s="13">
        <v>64</v>
      </c>
      <c r="G1537" s="17">
        <f t="shared" si="382"/>
        <v>-0.55555555555555558</v>
      </c>
      <c r="H1537" s="17">
        <f t="shared" si="383"/>
        <v>-2</v>
      </c>
      <c r="I1537" s="27">
        <f t="shared" si="368"/>
        <v>-808.33333333333337</v>
      </c>
      <c r="J1537" s="27">
        <f t="shared" si="369"/>
        <v>285.471</v>
      </c>
      <c r="K1537" s="27">
        <f t="shared" si="370"/>
        <v>133.82202469135805</v>
      </c>
      <c r="L1537" s="27">
        <f t="shared" si="378"/>
        <v>-389.04030864197534</v>
      </c>
      <c r="M1537" s="31">
        <f t="shared" si="379"/>
        <v>-6.9162721536351173</v>
      </c>
      <c r="N1537" s="28">
        <f t="shared" si="371"/>
        <v>-6916.2721536351173</v>
      </c>
      <c r="O1537" s="29" t="str">
        <f t="shared" si="372"/>
        <v>Braking</v>
      </c>
      <c r="P1537" s="36">
        <f t="shared" si="373"/>
        <v>-6916.2721536351173</v>
      </c>
      <c r="Q1537" s="36">
        <f>SUM(P$8:P1537)</f>
        <v>6633671.2499188893</v>
      </c>
      <c r="R1537" s="36">
        <f t="shared" si="380"/>
        <v>6916.2721536351173</v>
      </c>
      <c r="S1537" s="36">
        <f>SUM(R$8:R1537)</f>
        <v>10652981.186447188</v>
      </c>
      <c r="T1537" s="36">
        <f t="shared" si="381"/>
        <v>-4019309.936528299</v>
      </c>
      <c r="U1537" s="17"/>
      <c r="V1537" s="24"/>
      <c r="BH1537">
        <f t="shared" si="374"/>
        <v>0</v>
      </c>
      <c r="BI1537">
        <f t="shared" si="375"/>
        <v>64</v>
      </c>
      <c r="BJ1537">
        <f t="shared" si="376"/>
        <v>17.777777777777779</v>
      </c>
    </row>
    <row r="1538" spans="2:62" x14ac:dyDescent="0.2">
      <c r="B1538" s="7" t="s">
        <v>28</v>
      </c>
      <c r="C1538" s="7">
        <v>1530</v>
      </c>
      <c r="D1538" s="7">
        <v>53</v>
      </c>
      <c r="E1538" s="2">
        <f t="shared" si="377"/>
        <v>17.277777777777779</v>
      </c>
      <c r="F1538" s="13">
        <v>62.2</v>
      </c>
      <c r="G1538" s="17">
        <f t="shared" si="382"/>
        <v>-0.43055555555555575</v>
      </c>
      <c r="H1538" s="17">
        <f t="shared" si="383"/>
        <v>-1.5500000000000007</v>
      </c>
      <c r="I1538" s="27">
        <f t="shared" si="368"/>
        <v>-626.4583333333336</v>
      </c>
      <c r="J1538" s="27">
        <f t="shared" si="369"/>
        <v>285.471</v>
      </c>
      <c r="K1538" s="27">
        <f t="shared" si="370"/>
        <v>126.40039111496917</v>
      </c>
      <c r="L1538" s="27">
        <f t="shared" si="378"/>
        <v>-214.58694221836441</v>
      </c>
      <c r="M1538" s="31">
        <f t="shared" si="379"/>
        <v>-3.7075855016617409</v>
      </c>
      <c r="N1538" s="28">
        <f t="shared" si="371"/>
        <v>-3707.5855016617411</v>
      </c>
      <c r="O1538" s="29" t="str">
        <f t="shared" si="372"/>
        <v>Braking</v>
      </c>
      <c r="P1538" s="36">
        <f t="shared" si="373"/>
        <v>-3707.5855016617411</v>
      </c>
      <c r="Q1538" s="36">
        <f>SUM(P$8:P1538)</f>
        <v>6629963.6644172277</v>
      </c>
      <c r="R1538" s="36">
        <f t="shared" si="380"/>
        <v>3707.5855016617411</v>
      </c>
      <c r="S1538" s="36">
        <f>SUM(R$8:R1538)</f>
        <v>10656688.77194885</v>
      </c>
      <c r="T1538" s="36">
        <f t="shared" si="381"/>
        <v>-4026725.1075316221</v>
      </c>
      <c r="U1538" s="17"/>
      <c r="V1538" s="24"/>
      <c r="BH1538">
        <f t="shared" si="374"/>
        <v>0</v>
      </c>
      <c r="BI1538">
        <f t="shared" si="375"/>
        <v>62.2</v>
      </c>
      <c r="BJ1538">
        <f t="shared" si="376"/>
        <v>17.277777777777779</v>
      </c>
    </row>
    <row r="1539" spans="2:62" x14ac:dyDescent="0.2">
      <c r="B1539" s="7" t="s">
        <v>28</v>
      </c>
      <c r="C1539" s="7">
        <v>1531</v>
      </c>
      <c r="D1539" s="7">
        <v>54</v>
      </c>
      <c r="E1539" s="2">
        <f t="shared" si="377"/>
        <v>16.916666666666668</v>
      </c>
      <c r="F1539" s="13">
        <v>60.9</v>
      </c>
      <c r="G1539" s="17">
        <f t="shared" si="382"/>
        <v>-0.27777777777777779</v>
      </c>
      <c r="H1539" s="17">
        <f t="shared" si="383"/>
        <v>-1</v>
      </c>
      <c r="I1539" s="27">
        <f t="shared" si="368"/>
        <v>-404.16666666666669</v>
      </c>
      <c r="J1539" s="27">
        <f t="shared" si="369"/>
        <v>285.471</v>
      </c>
      <c r="K1539" s="27">
        <f t="shared" si="370"/>
        <v>121.17198813368057</v>
      </c>
      <c r="L1539" s="27">
        <f t="shared" si="378"/>
        <v>2.4763214670138609</v>
      </c>
      <c r="M1539" s="31">
        <f t="shared" si="379"/>
        <v>4.1891104816984479E-2</v>
      </c>
      <c r="N1539" s="28">
        <f t="shared" si="371"/>
        <v>41.89110481698448</v>
      </c>
      <c r="O1539" s="29" t="str">
        <f t="shared" si="372"/>
        <v>Braking</v>
      </c>
      <c r="P1539" s="36">
        <f t="shared" si="373"/>
        <v>41.89110481698448</v>
      </c>
      <c r="Q1539" s="36">
        <f>SUM(P$8:P1539)</f>
        <v>6630005.5555220451</v>
      </c>
      <c r="R1539" s="36">
        <f t="shared" si="380"/>
        <v>41.89110481698448</v>
      </c>
      <c r="S1539" s="36">
        <f>SUM(R$8:R1539)</f>
        <v>10656730.663053667</v>
      </c>
      <c r="T1539" s="36">
        <f t="shared" si="381"/>
        <v>-4026725.1075316221</v>
      </c>
      <c r="U1539" s="17"/>
      <c r="V1539" s="24"/>
      <c r="BH1539">
        <f t="shared" si="374"/>
        <v>0</v>
      </c>
      <c r="BI1539">
        <f t="shared" si="375"/>
        <v>60.9</v>
      </c>
      <c r="BJ1539">
        <f t="shared" si="376"/>
        <v>16.916666666666664</v>
      </c>
    </row>
    <row r="1540" spans="2:62" x14ac:dyDescent="0.2">
      <c r="B1540" s="7" t="s">
        <v>28</v>
      </c>
      <c r="C1540" s="7">
        <v>1532</v>
      </c>
      <c r="D1540" s="7">
        <v>55</v>
      </c>
      <c r="E1540" s="2">
        <f t="shared" si="377"/>
        <v>16.722222222222221</v>
      </c>
      <c r="F1540" s="13">
        <v>60.2</v>
      </c>
      <c r="G1540" s="17">
        <f t="shared" si="382"/>
        <v>-0.12499999999999981</v>
      </c>
      <c r="H1540" s="17">
        <f t="shared" si="383"/>
        <v>-0.44999999999999929</v>
      </c>
      <c r="I1540" s="27">
        <f t="shared" si="368"/>
        <v>-181.87499999999972</v>
      </c>
      <c r="J1540" s="27">
        <f t="shared" si="369"/>
        <v>285.471</v>
      </c>
      <c r="K1540" s="27">
        <f t="shared" si="370"/>
        <v>118.40243417052469</v>
      </c>
      <c r="L1540" s="27">
        <f t="shared" si="378"/>
        <v>221.99843417052494</v>
      </c>
      <c r="M1540" s="31">
        <f t="shared" si="379"/>
        <v>3.7123071491848889</v>
      </c>
      <c r="N1540" s="28">
        <f t="shared" si="371"/>
        <v>3712.3071491848891</v>
      </c>
      <c r="O1540" s="29" t="str">
        <f t="shared" si="372"/>
        <v>Braking</v>
      </c>
      <c r="P1540" s="36">
        <f t="shared" si="373"/>
        <v>3712.3071491848891</v>
      </c>
      <c r="Q1540" s="36">
        <f>SUM(P$8:P1540)</f>
        <v>6633717.86267123</v>
      </c>
      <c r="R1540" s="36">
        <f t="shared" si="380"/>
        <v>3712.3071491848891</v>
      </c>
      <c r="S1540" s="36">
        <f>SUM(R$8:R1540)</f>
        <v>10660442.970202852</v>
      </c>
      <c r="T1540" s="36">
        <f t="shared" si="381"/>
        <v>-4026725.1075316221</v>
      </c>
      <c r="U1540" s="17"/>
      <c r="V1540" s="24"/>
      <c r="BH1540">
        <f t="shared" si="374"/>
        <v>0</v>
      </c>
      <c r="BI1540">
        <f t="shared" si="375"/>
        <v>60.2</v>
      </c>
      <c r="BJ1540">
        <f t="shared" si="376"/>
        <v>16.722222222222221</v>
      </c>
    </row>
    <row r="1541" spans="2:62" x14ac:dyDescent="0.2">
      <c r="B1541" s="7" t="s">
        <v>28</v>
      </c>
      <c r="C1541" s="7">
        <v>1533</v>
      </c>
      <c r="D1541" s="7">
        <v>56</v>
      </c>
      <c r="E1541" s="2">
        <f t="shared" si="377"/>
        <v>16.666666666666668</v>
      </c>
      <c r="F1541" s="13">
        <v>60</v>
      </c>
      <c r="G1541" s="17">
        <f t="shared" si="382"/>
        <v>2.7777777777777186E-2</v>
      </c>
      <c r="H1541" s="17">
        <f t="shared" si="383"/>
        <v>9.9999999999997868E-2</v>
      </c>
      <c r="I1541" s="27">
        <f t="shared" si="368"/>
        <v>40.416666666665805</v>
      </c>
      <c r="J1541" s="27">
        <f t="shared" si="369"/>
        <v>285.471</v>
      </c>
      <c r="K1541" s="27">
        <f t="shared" si="370"/>
        <v>117.61701388888892</v>
      </c>
      <c r="L1541" s="27">
        <f t="shared" si="378"/>
        <v>443.50468055555473</v>
      </c>
      <c r="M1541" s="31">
        <f t="shared" si="379"/>
        <v>7.3917446759259127</v>
      </c>
      <c r="N1541" s="28">
        <f t="shared" si="371"/>
        <v>0</v>
      </c>
      <c r="O1541" s="29" t="str">
        <f t="shared" si="372"/>
        <v>Not Braking</v>
      </c>
      <c r="P1541" s="36">
        <f t="shared" si="373"/>
        <v>7391.7446759259128</v>
      </c>
      <c r="Q1541" s="36">
        <f>SUM(P$8:P1541)</f>
        <v>6641109.6073471559</v>
      </c>
      <c r="R1541" s="36">
        <f t="shared" si="380"/>
        <v>7391.7446759259128</v>
      </c>
      <c r="S1541" s="36">
        <f>SUM(R$8:R1541)</f>
        <v>10667834.714878777</v>
      </c>
      <c r="T1541" s="36">
        <f t="shared" si="381"/>
        <v>-4026725.1075316211</v>
      </c>
      <c r="U1541" s="17"/>
      <c r="V1541" s="24"/>
      <c r="BH1541">
        <f t="shared" si="374"/>
        <v>0</v>
      </c>
      <c r="BI1541">
        <f t="shared" si="375"/>
        <v>60</v>
      </c>
      <c r="BJ1541">
        <f t="shared" si="376"/>
        <v>16.666666666666668</v>
      </c>
    </row>
    <row r="1542" spans="2:62" x14ac:dyDescent="0.2">
      <c r="B1542" s="7" t="s">
        <v>28</v>
      </c>
      <c r="C1542" s="7">
        <v>1534</v>
      </c>
      <c r="D1542" s="7">
        <v>57</v>
      </c>
      <c r="E1542" s="2">
        <f t="shared" si="377"/>
        <v>16.777777777777779</v>
      </c>
      <c r="F1542" s="13">
        <v>60.4</v>
      </c>
      <c r="G1542" s="17">
        <f t="shared" si="382"/>
        <v>0.19444444444444425</v>
      </c>
      <c r="H1542" s="17">
        <f t="shared" si="383"/>
        <v>0.69999999999999929</v>
      </c>
      <c r="I1542" s="27">
        <f t="shared" si="368"/>
        <v>282.9166666666664</v>
      </c>
      <c r="J1542" s="27">
        <f t="shared" si="369"/>
        <v>285.471</v>
      </c>
      <c r="K1542" s="27">
        <f t="shared" si="370"/>
        <v>119.19046816358028</v>
      </c>
      <c r="L1542" s="27">
        <f t="shared" si="378"/>
        <v>687.57813483024665</v>
      </c>
      <c r="M1542" s="31">
        <f t="shared" si="379"/>
        <v>11.536033151040805</v>
      </c>
      <c r="N1542" s="28">
        <f t="shared" si="371"/>
        <v>0</v>
      </c>
      <c r="O1542" s="29" t="str">
        <f t="shared" si="372"/>
        <v>Not Braking</v>
      </c>
      <c r="P1542" s="36">
        <f t="shared" si="373"/>
        <v>11536.033151040805</v>
      </c>
      <c r="Q1542" s="36">
        <f>SUM(P$8:P1542)</f>
        <v>6652645.6404981967</v>
      </c>
      <c r="R1542" s="36">
        <f t="shared" si="380"/>
        <v>11536.033151040805</v>
      </c>
      <c r="S1542" s="36">
        <f>SUM(R$8:R1542)</f>
        <v>10679370.748029819</v>
      </c>
      <c r="T1542" s="36">
        <f t="shared" si="381"/>
        <v>-4026725.1075316221</v>
      </c>
      <c r="U1542" s="17"/>
      <c r="V1542" s="24"/>
      <c r="BH1542">
        <f t="shared" si="374"/>
        <v>0</v>
      </c>
      <c r="BI1542">
        <f t="shared" si="375"/>
        <v>60.4</v>
      </c>
      <c r="BJ1542">
        <f t="shared" si="376"/>
        <v>16.777777777777779</v>
      </c>
    </row>
    <row r="1543" spans="2:62" x14ac:dyDescent="0.2">
      <c r="B1543" s="7" t="s">
        <v>28</v>
      </c>
      <c r="C1543" s="7">
        <v>1535</v>
      </c>
      <c r="D1543" s="7">
        <v>58</v>
      </c>
      <c r="E1543" s="2">
        <f t="shared" si="377"/>
        <v>17.055555555555557</v>
      </c>
      <c r="F1543" s="13">
        <v>61.4</v>
      </c>
      <c r="G1543" s="17">
        <f t="shared" si="382"/>
        <v>0.38888888888888945</v>
      </c>
      <c r="H1543" s="17">
        <f t="shared" si="383"/>
        <v>1.4000000000000021</v>
      </c>
      <c r="I1543" s="27">
        <f t="shared" si="368"/>
        <v>565.83333333333417</v>
      </c>
      <c r="J1543" s="27">
        <f t="shared" si="369"/>
        <v>285.471</v>
      </c>
      <c r="K1543" s="27">
        <f t="shared" si="370"/>
        <v>123.16984380015435</v>
      </c>
      <c r="L1543" s="27">
        <f t="shared" si="378"/>
        <v>974.47417713348852</v>
      </c>
      <c r="M1543" s="31">
        <f t="shared" si="379"/>
        <v>16.620198465554502</v>
      </c>
      <c r="N1543" s="28">
        <f t="shared" si="371"/>
        <v>0</v>
      </c>
      <c r="O1543" s="29" t="str">
        <f t="shared" si="372"/>
        <v>Not Braking</v>
      </c>
      <c r="P1543" s="36">
        <f t="shared" si="373"/>
        <v>16620.198465554502</v>
      </c>
      <c r="Q1543" s="36">
        <f>SUM(P$8:P1543)</f>
        <v>6669265.8389637507</v>
      </c>
      <c r="R1543" s="36">
        <f t="shared" si="380"/>
        <v>16620.198465554502</v>
      </c>
      <c r="S1543" s="36">
        <f>SUM(R$8:R1543)</f>
        <v>10695990.946495373</v>
      </c>
      <c r="T1543" s="36">
        <f t="shared" si="381"/>
        <v>-4026725.1075316221</v>
      </c>
      <c r="U1543" s="17"/>
      <c r="V1543" s="24"/>
      <c r="BH1543">
        <f t="shared" si="374"/>
        <v>0</v>
      </c>
      <c r="BI1543">
        <f t="shared" si="375"/>
        <v>61.4</v>
      </c>
      <c r="BJ1543">
        <f t="shared" si="376"/>
        <v>17.055555555555554</v>
      </c>
    </row>
    <row r="1544" spans="2:62" x14ac:dyDescent="0.2">
      <c r="B1544" s="7" t="s">
        <v>28</v>
      </c>
      <c r="C1544" s="7">
        <v>1536</v>
      </c>
      <c r="D1544" s="7">
        <v>59</v>
      </c>
      <c r="E1544" s="2">
        <f t="shared" si="377"/>
        <v>17.555555555555557</v>
      </c>
      <c r="F1544" s="13">
        <v>63.2</v>
      </c>
      <c r="G1544" s="17">
        <f t="shared" si="382"/>
        <v>0.5833333333333327</v>
      </c>
      <c r="H1544" s="17">
        <f t="shared" si="383"/>
        <v>2.0999999999999979</v>
      </c>
      <c r="I1544" s="27">
        <f t="shared" ref="I1544:I1607" si="384">$I$4*G1544</f>
        <v>848.74999999999909</v>
      </c>
      <c r="J1544" s="27">
        <f t="shared" ref="J1544:J1607" si="385">$I$4*$J$4*9.81</f>
        <v>285.471</v>
      </c>
      <c r="K1544" s="27">
        <f t="shared" ref="K1544:K1607" si="386">0.5*$M$4*$K$4*$L$4*E1544^2</f>
        <v>130.49738376543212</v>
      </c>
      <c r="L1544" s="27">
        <f t="shared" si="378"/>
        <v>1264.7183837654311</v>
      </c>
      <c r="M1544" s="31">
        <f t="shared" si="379"/>
        <v>22.20283384832646</v>
      </c>
      <c r="N1544" s="28">
        <f t="shared" ref="N1544:N1607" si="387">IF(G1544&lt;0,L1544*E1544*(C1545-C1544),0)</f>
        <v>0</v>
      </c>
      <c r="O1544" s="29" t="str">
        <f t="shared" ref="O1544:O1607" si="388">IF(G1544&lt;0,"Braking","Not Braking")</f>
        <v>Not Braking</v>
      </c>
      <c r="P1544" s="36">
        <f t="shared" ref="P1544:P1607" si="389">IF(C1545=C1544,0,L1544*E1544*(C1545-C1544))</f>
        <v>22202.83384832646</v>
      </c>
      <c r="Q1544" s="36">
        <f>SUM(P$8:P1544)</f>
        <v>6691468.6728120772</v>
      </c>
      <c r="R1544" s="36">
        <f t="shared" si="380"/>
        <v>22202.83384832646</v>
      </c>
      <c r="S1544" s="36">
        <f>SUM(R$8:R1544)</f>
        <v>10718193.780343698</v>
      </c>
      <c r="T1544" s="36">
        <f t="shared" si="381"/>
        <v>-4026725.1075316211</v>
      </c>
      <c r="U1544" s="17"/>
      <c r="V1544" s="24"/>
      <c r="BH1544">
        <f t="shared" ref="BH1544:BH1607" si="390">IF(F1544&lt;1,1,0)</f>
        <v>0</v>
      </c>
      <c r="BI1544">
        <f t="shared" ref="BI1544:BI1607" si="391">IF(BH1544=1,"",F1544)</f>
        <v>63.2</v>
      </c>
      <c r="BJ1544">
        <f t="shared" ref="BJ1544:BJ1607" si="392">F1544/3.6</f>
        <v>17.555555555555557</v>
      </c>
    </row>
    <row r="1545" spans="2:62" x14ac:dyDescent="0.2">
      <c r="B1545" s="7" t="s">
        <v>28</v>
      </c>
      <c r="C1545" s="7">
        <v>1537</v>
      </c>
      <c r="D1545" s="7">
        <v>60</v>
      </c>
      <c r="E1545" s="2">
        <f t="shared" ref="E1545:E1608" si="393">F1545*1000/3600</f>
        <v>18.222222222222221</v>
      </c>
      <c r="F1545" s="13">
        <v>65.599999999999994</v>
      </c>
      <c r="G1545" s="17">
        <f t="shared" si="382"/>
        <v>0.72222222222222265</v>
      </c>
      <c r="H1545" s="17">
        <f t="shared" si="383"/>
        <v>2.6000000000000014</v>
      </c>
      <c r="I1545" s="27">
        <f t="shared" si="384"/>
        <v>1050.8333333333339</v>
      </c>
      <c r="J1545" s="27">
        <f t="shared" si="385"/>
        <v>285.471</v>
      </c>
      <c r="K1545" s="27">
        <f t="shared" si="386"/>
        <v>140.59676469135803</v>
      </c>
      <c r="L1545" s="27">
        <f t="shared" ref="L1545:L1608" si="394">J1545+K1545+I1545</f>
        <v>1476.9010980246919</v>
      </c>
      <c r="M1545" s="31">
        <f t="shared" ref="M1545:M1608" si="395">L1545*E1545/1000</f>
        <v>26.912420008449939</v>
      </c>
      <c r="N1545" s="28">
        <f t="shared" si="387"/>
        <v>0</v>
      </c>
      <c r="O1545" s="29" t="str">
        <f t="shared" si="388"/>
        <v>Not Braking</v>
      </c>
      <c r="P1545" s="36">
        <f t="shared" si="389"/>
        <v>26912.420008449939</v>
      </c>
      <c r="Q1545" s="36">
        <f>SUM(P$8:P1545)</f>
        <v>6718381.092820527</v>
      </c>
      <c r="R1545" s="36">
        <f t="shared" ref="R1545:R1608" si="396">ABS(L1545*E1545*(C1546-C1545))</f>
        <v>26912.420008449939</v>
      </c>
      <c r="S1545" s="36">
        <f>SUM(R$8:R1545)</f>
        <v>10745106.200352149</v>
      </c>
      <c r="T1545" s="36">
        <f t="shared" ref="T1545:T1608" si="397">Q1545-S1545</f>
        <v>-4026725.1075316221</v>
      </c>
      <c r="U1545" s="17"/>
      <c r="V1545" s="24"/>
      <c r="BH1545">
        <f t="shared" si="390"/>
        <v>0</v>
      </c>
      <c r="BI1545">
        <f t="shared" si="391"/>
        <v>65.599999999999994</v>
      </c>
      <c r="BJ1545">
        <f t="shared" si="392"/>
        <v>18.222222222222221</v>
      </c>
    </row>
    <row r="1546" spans="2:62" x14ac:dyDescent="0.2">
      <c r="B1546" s="7" t="s">
        <v>28</v>
      </c>
      <c r="C1546" s="7">
        <v>1538</v>
      </c>
      <c r="D1546" s="7">
        <v>61</v>
      </c>
      <c r="E1546" s="2">
        <f t="shared" si="393"/>
        <v>19</v>
      </c>
      <c r="F1546" s="13">
        <v>68.400000000000006</v>
      </c>
      <c r="G1546" s="17">
        <f t="shared" ref="G1546:G1609" si="398">($F1547-$F1545)/2/3.6</f>
        <v>0.83333333333333326</v>
      </c>
      <c r="H1546" s="17">
        <f t="shared" ref="H1546:H1609" si="399">($F1547-$F1545)/2</f>
        <v>3</v>
      </c>
      <c r="I1546" s="27">
        <f t="shared" si="384"/>
        <v>1212.5</v>
      </c>
      <c r="J1546" s="27">
        <f t="shared" si="385"/>
        <v>285.471</v>
      </c>
      <c r="K1546" s="27">
        <f t="shared" si="386"/>
        <v>152.85507125000001</v>
      </c>
      <c r="L1546" s="27">
        <f t="shared" si="394"/>
        <v>1650.82607125</v>
      </c>
      <c r="M1546" s="31">
        <f t="shared" si="395"/>
        <v>31.365695353750002</v>
      </c>
      <c r="N1546" s="28">
        <f t="shared" si="387"/>
        <v>0</v>
      </c>
      <c r="O1546" s="29" t="str">
        <f t="shared" si="388"/>
        <v>Not Braking</v>
      </c>
      <c r="P1546" s="36">
        <f t="shared" si="389"/>
        <v>31365.695353750001</v>
      </c>
      <c r="Q1546" s="36">
        <f>SUM(P$8:P1546)</f>
        <v>6749746.7881742772</v>
      </c>
      <c r="R1546" s="36">
        <f t="shared" si="396"/>
        <v>31365.695353750001</v>
      </c>
      <c r="S1546" s="36">
        <f>SUM(R$8:R1546)</f>
        <v>10776471.895705899</v>
      </c>
      <c r="T1546" s="36">
        <f t="shared" si="397"/>
        <v>-4026725.1075316221</v>
      </c>
      <c r="U1546" s="17"/>
      <c r="V1546" s="24"/>
      <c r="BH1546">
        <f t="shared" si="390"/>
        <v>0</v>
      </c>
      <c r="BI1546">
        <f t="shared" si="391"/>
        <v>68.400000000000006</v>
      </c>
      <c r="BJ1546">
        <f t="shared" si="392"/>
        <v>19</v>
      </c>
    </row>
    <row r="1547" spans="2:62" x14ac:dyDescent="0.2">
      <c r="B1547" s="7" t="s">
        <v>28</v>
      </c>
      <c r="C1547" s="7">
        <v>1539</v>
      </c>
      <c r="D1547" s="7">
        <v>62</v>
      </c>
      <c r="E1547" s="2">
        <f t="shared" si="393"/>
        <v>19.888888888888889</v>
      </c>
      <c r="F1547" s="13">
        <v>71.599999999999994</v>
      </c>
      <c r="G1547" s="17">
        <f t="shared" si="398"/>
        <v>0.90277777777777779</v>
      </c>
      <c r="H1547" s="17">
        <f t="shared" si="399"/>
        <v>3.25</v>
      </c>
      <c r="I1547" s="27">
        <f t="shared" si="384"/>
        <v>1313.5416666666667</v>
      </c>
      <c r="J1547" s="27">
        <f t="shared" si="385"/>
        <v>285.471</v>
      </c>
      <c r="K1547" s="27">
        <f t="shared" si="386"/>
        <v>167.49185520061729</v>
      </c>
      <c r="L1547" s="27">
        <f t="shared" si="394"/>
        <v>1766.504521867284</v>
      </c>
      <c r="M1547" s="31">
        <f t="shared" si="395"/>
        <v>35.133812157138209</v>
      </c>
      <c r="N1547" s="28">
        <f t="shared" si="387"/>
        <v>0</v>
      </c>
      <c r="O1547" s="29" t="str">
        <f t="shared" si="388"/>
        <v>Not Braking</v>
      </c>
      <c r="P1547" s="36">
        <f t="shared" si="389"/>
        <v>35133.812157138207</v>
      </c>
      <c r="Q1547" s="36">
        <f>SUM(P$8:P1547)</f>
        <v>6784880.6003314154</v>
      </c>
      <c r="R1547" s="36">
        <f t="shared" si="396"/>
        <v>35133.812157138207</v>
      </c>
      <c r="S1547" s="36">
        <f>SUM(R$8:R1547)</f>
        <v>10811605.707863037</v>
      </c>
      <c r="T1547" s="36">
        <f t="shared" si="397"/>
        <v>-4026725.1075316211</v>
      </c>
      <c r="U1547" s="17"/>
      <c r="V1547" s="24"/>
      <c r="BH1547">
        <f t="shared" si="390"/>
        <v>0</v>
      </c>
      <c r="BI1547">
        <f t="shared" si="391"/>
        <v>71.599999999999994</v>
      </c>
      <c r="BJ1547">
        <f t="shared" si="392"/>
        <v>19.888888888888886</v>
      </c>
    </row>
    <row r="1548" spans="2:62" x14ac:dyDescent="0.2">
      <c r="B1548" s="7" t="s">
        <v>28</v>
      </c>
      <c r="C1548" s="7">
        <v>1540</v>
      </c>
      <c r="D1548" s="7">
        <v>63</v>
      </c>
      <c r="E1548" s="2">
        <f t="shared" si="393"/>
        <v>20.805555555555557</v>
      </c>
      <c r="F1548" s="13">
        <v>74.900000000000006</v>
      </c>
      <c r="G1548" s="17">
        <f t="shared" si="398"/>
        <v>0.94444444444444597</v>
      </c>
      <c r="H1548" s="17">
        <f t="shared" si="399"/>
        <v>3.4000000000000057</v>
      </c>
      <c r="I1548" s="27">
        <f t="shared" si="384"/>
        <v>1374.1666666666688</v>
      </c>
      <c r="J1548" s="27">
        <f t="shared" si="385"/>
        <v>285.471</v>
      </c>
      <c r="K1548" s="27">
        <f t="shared" si="386"/>
        <v>183.28684002411271</v>
      </c>
      <c r="L1548" s="27">
        <f t="shared" si="394"/>
        <v>1842.9245066907815</v>
      </c>
      <c r="M1548" s="31">
        <f t="shared" si="395"/>
        <v>38.343068208649868</v>
      </c>
      <c r="N1548" s="28">
        <f t="shared" si="387"/>
        <v>0</v>
      </c>
      <c r="O1548" s="29" t="str">
        <f t="shared" si="388"/>
        <v>Not Braking</v>
      </c>
      <c r="P1548" s="36">
        <f t="shared" si="389"/>
        <v>38343.068208649871</v>
      </c>
      <c r="Q1548" s="36">
        <f>SUM(P$8:P1548)</f>
        <v>6823223.6685400652</v>
      </c>
      <c r="R1548" s="36">
        <f t="shared" si="396"/>
        <v>38343.068208649871</v>
      </c>
      <c r="S1548" s="36">
        <f>SUM(R$8:R1548)</f>
        <v>10849948.776071686</v>
      </c>
      <c r="T1548" s="36">
        <f t="shared" si="397"/>
        <v>-4026725.1075316211</v>
      </c>
      <c r="U1548" s="17"/>
      <c r="V1548" s="24"/>
      <c r="BH1548">
        <f t="shared" si="390"/>
        <v>0</v>
      </c>
      <c r="BI1548">
        <f t="shared" si="391"/>
        <v>74.900000000000006</v>
      </c>
      <c r="BJ1548">
        <f t="shared" si="392"/>
        <v>20.805555555555557</v>
      </c>
    </row>
    <row r="1549" spans="2:62" x14ac:dyDescent="0.2">
      <c r="B1549" s="7" t="s">
        <v>28</v>
      </c>
      <c r="C1549" s="7">
        <v>1541</v>
      </c>
      <c r="D1549" s="7">
        <v>64</v>
      </c>
      <c r="E1549" s="2">
        <f t="shared" si="393"/>
        <v>21.777777777777779</v>
      </c>
      <c r="F1549" s="13">
        <v>78.400000000000006</v>
      </c>
      <c r="G1549" s="17">
        <f t="shared" si="398"/>
        <v>0.95833333333333215</v>
      </c>
      <c r="H1549" s="17">
        <f t="shared" si="399"/>
        <v>3.4499999999999957</v>
      </c>
      <c r="I1549" s="27">
        <f t="shared" si="384"/>
        <v>1394.3749999999982</v>
      </c>
      <c r="J1549" s="27">
        <f t="shared" si="385"/>
        <v>285.471</v>
      </c>
      <c r="K1549" s="27">
        <f t="shared" si="386"/>
        <v>200.81667580246918</v>
      </c>
      <c r="L1549" s="27">
        <f t="shared" si="394"/>
        <v>1880.6626758024672</v>
      </c>
      <c r="M1549" s="31">
        <f t="shared" si="395"/>
        <v>40.956653828587065</v>
      </c>
      <c r="N1549" s="28">
        <f t="shared" si="387"/>
        <v>0</v>
      </c>
      <c r="O1549" s="29" t="str">
        <f t="shared" si="388"/>
        <v>Not Braking</v>
      </c>
      <c r="P1549" s="36">
        <f t="shared" si="389"/>
        <v>40956.653828587063</v>
      </c>
      <c r="Q1549" s="36">
        <f>SUM(P$8:P1549)</f>
        <v>6864180.3223686526</v>
      </c>
      <c r="R1549" s="36">
        <f t="shared" si="396"/>
        <v>40956.653828587063</v>
      </c>
      <c r="S1549" s="36">
        <f>SUM(R$8:R1549)</f>
        <v>10890905.429900274</v>
      </c>
      <c r="T1549" s="36">
        <f t="shared" si="397"/>
        <v>-4026725.1075316211</v>
      </c>
      <c r="U1549" s="17"/>
      <c r="V1549" s="24"/>
      <c r="BH1549">
        <f t="shared" si="390"/>
        <v>0</v>
      </c>
      <c r="BI1549">
        <f t="shared" si="391"/>
        <v>78.400000000000006</v>
      </c>
      <c r="BJ1549">
        <f t="shared" si="392"/>
        <v>21.777777777777779</v>
      </c>
    </row>
    <row r="1550" spans="2:62" x14ac:dyDescent="0.2">
      <c r="B1550" s="7" t="s">
        <v>28</v>
      </c>
      <c r="C1550" s="7">
        <v>1542</v>
      </c>
      <c r="D1550" s="7">
        <v>65</v>
      </c>
      <c r="E1550" s="2">
        <f t="shared" si="393"/>
        <v>22.722222222222221</v>
      </c>
      <c r="F1550" s="13">
        <v>81.8</v>
      </c>
      <c r="G1550" s="17">
        <f t="shared" si="398"/>
        <v>0.90277777777777779</v>
      </c>
      <c r="H1550" s="17">
        <f t="shared" si="399"/>
        <v>3.25</v>
      </c>
      <c r="I1550" s="27">
        <f t="shared" si="384"/>
        <v>1313.5416666666667</v>
      </c>
      <c r="J1550" s="27">
        <f t="shared" si="385"/>
        <v>285.471</v>
      </c>
      <c r="K1550" s="27">
        <f t="shared" si="386"/>
        <v>218.612130003858</v>
      </c>
      <c r="L1550" s="27">
        <f t="shared" si="394"/>
        <v>1817.6247966705248</v>
      </c>
      <c r="M1550" s="31">
        <f t="shared" si="395"/>
        <v>41.300474546569141</v>
      </c>
      <c r="N1550" s="28">
        <f t="shared" si="387"/>
        <v>0</v>
      </c>
      <c r="O1550" s="29" t="str">
        <f t="shared" si="388"/>
        <v>Not Braking</v>
      </c>
      <c r="P1550" s="36">
        <f t="shared" si="389"/>
        <v>41300.474546569145</v>
      </c>
      <c r="Q1550" s="36">
        <f>SUM(P$8:P1550)</f>
        <v>6905480.796915222</v>
      </c>
      <c r="R1550" s="36">
        <f t="shared" si="396"/>
        <v>41300.474546569145</v>
      </c>
      <c r="S1550" s="36">
        <f>SUM(R$8:R1550)</f>
        <v>10932205.904446842</v>
      </c>
      <c r="T1550" s="36">
        <f t="shared" si="397"/>
        <v>-4026725.1075316202</v>
      </c>
      <c r="U1550" s="17"/>
      <c r="V1550" s="24"/>
      <c r="BH1550">
        <f t="shared" si="390"/>
        <v>0</v>
      </c>
      <c r="BI1550">
        <f t="shared" si="391"/>
        <v>81.8</v>
      </c>
      <c r="BJ1550">
        <f t="shared" si="392"/>
        <v>22.722222222222221</v>
      </c>
    </row>
    <row r="1551" spans="2:62" x14ac:dyDescent="0.2">
      <c r="B1551" s="7" t="s">
        <v>28</v>
      </c>
      <c r="C1551" s="7">
        <v>1543</v>
      </c>
      <c r="D1551" s="7">
        <v>66</v>
      </c>
      <c r="E1551" s="2">
        <f t="shared" si="393"/>
        <v>23.583333333333332</v>
      </c>
      <c r="F1551" s="13">
        <v>84.9</v>
      </c>
      <c r="G1551" s="17">
        <f t="shared" si="398"/>
        <v>0.7777777777777789</v>
      </c>
      <c r="H1551" s="17">
        <f t="shared" si="399"/>
        <v>2.8000000000000043</v>
      </c>
      <c r="I1551" s="27">
        <f t="shared" si="384"/>
        <v>1131.6666666666683</v>
      </c>
      <c r="J1551" s="27">
        <f t="shared" si="385"/>
        <v>285.471</v>
      </c>
      <c r="K1551" s="27">
        <f t="shared" si="386"/>
        <v>235.49572563368056</v>
      </c>
      <c r="L1551" s="27">
        <f t="shared" si="394"/>
        <v>1652.633392300349</v>
      </c>
      <c r="M1551" s="31">
        <f t="shared" si="395"/>
        <v>38.974604168416562</v>
      </c>
      <c r="N1551" s="28">
        <f t="shared" si="387"/>
        <v>0</v>
      </c>
      <c r="O1551" s="29" t="str">
        <f t="shared" si="388"/>
        <v>Not Braking</v>
      </c>
      <c r="P1551" s="36">
        <f t="shared" si="389"/>
        <v>38974.604168416561</v>
      </c>
      <c r="Q1551" s="36">
        <f>SUM(P$8:P1551)</f>
        <v>6944455.4010836389</v>
      </c>
      <c r="R1551" s="36">
        <f t="shared" si="396"/>
        <v>38974.604168416561</v>
      </c>
      <c r="S1551" s="36">
        <f>SUM(R$8:R1551)</f>
        <v>10971180.508615259</v>
      </c>
      <c r="T1551" s="36">
        <f t="shared" si="397"/>
        <v>-4026725.1075316202</v>
      </c>
      <c r="U1551" s="17"/>
      <c r="V1551" s="24"/>
      <c r="BH1551">
        <f t="shared" si="390"/>
        <v>0</v>
      </c>
      <c r="BI1551">
        <f t="shared" si="391"/>
        <v>84.9</v>
      </c>
      <c r="BJ1551">
        <f t="shared" si="392"/>
        <v>23.583333333333336</v>
      </c>
    </row>
    <row r="1552" spans="2:62" x14ac:dyDescent="0.2">
      <c r="B1552" s="7" t="s">
        <v>28</v>
      </c>
      <c r="C1552" s="7">
        <v>1544</v>
      </c>
      <c r="D1552" s="7">
        <v>67</v>
      </c>
      <c r="E1552" s="2">
        <f t="shared" si="393"/>
        <v>24.277777777777779</v>
      </c>
      <c r="F1552" s="13">
        <v>87.4</v>
      </c>
      <c r="G1552" s="17">
        <f t="shared" si="398"/>
        <v>0.56944444444444364</v>
      </c>
      <c r="H1552" s="17">
        <f t="shared" si="399"/>
        <v>2.0499999999999972</v>
      </c>
      <c r="I1552" s="27">
        <f t="shared" si="384"/>
        <v>828.54166666666549</v>
      </c>
      <c r="J1552" s="27">
        <f t="shared" si="385"/>
        <v>285.471</v>
      </c>
      <c r="K1552" s="27">
        <f t="shared" si="386"/>
        <v>249.56892805941359</v>
      </c>
      <c r="L1552" s="27">
        <f t="shared" si="394"/>
        <v>1363.5815947260789</v>
      </c>
      <c r="M1552" s="31">
        <f t="shared" si="395"/>
        <v>33.104730938627583</v>
      </c>
      <c r="N1552" s="28">
        <f t="shared" si="387"/>
        <v>0</v>
      </c>
      <c r="O1552" s="29" t="str">
        <f t="shared" si="388"/>
        <v>Not Braking</v>
      </c>
      <c r="P1552" s="36">
        <f t="shared" si="389"/>
        <v>33104.730938627581</v>
      </c>
      <c r="Q1552" s="36">
        <f>SUM(P$8:P1552)</f>
        <v>6977560.1320222663</v>
      </c>
      <c r="R1552" s="36">
        <f t="shared" si="396"/>
        <v>33104.730938627581</v>
      </c>
      <c r="S1552" s="36">
        <f>SUM(R$8:R1552)</f>
        <v>11004285.239553887</v>
      </c>
      <c r="T1552" s="36">
        <f t="shared" si="397"/>
        <v>-4026725.1075316211</v>
      </c>
      <c r="U1552" s="17"/>
      <c r="V1552" s="24"/>
      <c r="BH1552">
        <f t="shared" si="390"/>
        <v>0</v>
      </c>
      <c r="BI1552">
        <f t="shared" si="391"/>
        <v>87.4</v>
      </c>
      <c r="BJ1552">
        <f t="shared" si="392"/>
        <v>24.277777777777779</v>
      </c>
    </row>
    <row r="1553" spans="2:62" x14ac:dyDescent="0.2">
      <c r="B1553" s="7" t="s">
        <v>28</v>
      </c>
      <c r="C1553" s="7">
        <v>1545</v>
      </c>
      <c r="D1553" s="7">
        <v>68</v>
      </c>
      <c r="E1553" s="2">
        <f t="shared" si="393"/>
        <v>24.722222222222221</v>
      </c>
      <c r="F1553" s="13">
        <v>89</v>
      </c>
      <c r="G1553" s="17">
        <f t="shared" si="398"/>
        <v>0.36111111111111033</v>
      </c>
      <c r="H1553" s="17">
        <f t="shared" si="399"/>
        <v>1.2999999999999972</v>
      </c>
      <c r="I1553" s="27">
        <f t="shared" si="384"/>
        <v>525.41666666666549</v>
      </c>
      <c r="J1553" s="27">
        <f t="shared" si="385"/>
        <v>285.471</v>
      </c>
      <c r="K1553" s="27">
        <f t="shared" si="386"/>
        <v>258.79010194830249</v>
      </c>
      <c r="L1553" s="27">
        <f t="shared" si="394"/>
        <v>1069.677768614968</v>
      </c>
      <c r="M1553" s="31">
        <f t="shared" si="395"/>
        <v>26.444811501870042</v>
      </c>
      <c r="N1553" s="28">
        <f t="shared" si="387"/>
        <v>0</v>
      </c>
      <c r="O1553" s="29" t="str">
        <f t="shared" si="388"/>
        <v>Not Braking</v>
      </c>
      <c r="P1553" s="36">
        <f t="shared" si="389"/>
        <v>26444.811501870041</v>
      </c>
      <c r="Q1553" s="36">
        <f>SUM(P$8:P1553)</f>
        <v>7004004.9435241362</v>
      </c>
      <c r="R1553" s="36">
        <f t="shared" si="396"/>
        <v>26444.811501870041</v>
      </c>
      <c r="S1553" s="36">
        <f>SUM(R$8:R1553)</f>
        <v>11030730.051055757</v>
      </c>
      <c r="T1553" s="36">
        <f t="shared" si="397"/>
        <v>-4026725.1075316211</v>
      </c>
      <c r="U1553" s="17"/>
      <c r="V1553" s="24"/>
      <c r="BH1553">
        <f t="shared" si="390"/>
        <v>0</v>
      </c>
      <c r="BI1553">
        <f t="shared" si="391"/>
        <v>89</v>
      </c>
      <c r="BJ1553">
        <f t="shared" si="392"/>
        <v>24.722222222222221</v>
      </c>
    </row>
    <row r="1554" spans="2:62" x14ac:dyDescent="0.2">
      <c r="B1554" s="7" t="s">
        <v>28</v>
      </c>
      <c r="C1554" s="7">
        <v>1546</v>
      </c>
      <c r="D1554" s="7">
        <v>69</v>
      </c>
      <c r="E1554" s="2">
        <f t="shared" si="393"/>
        <v>25</v>
      </c>
      <c r="F1554" s="13">
        <v>90</v>
      </c>
      <c r="G1554" s="17">
        <f t="shared" si="398"/>
        <v>0.22222222222222143</v>
      </c>
      <c r="H1554" s="17">
        <f t="shared" si="399"/>
        <v>0.79999999999999716</v>
      </c>
      <c r="I1554" s="27">
        <f t="shared" si="384"/>
        <v>323.33333333333218</v>
      </c>
      <c r="J1554" s="27">
        <f t="shared" si="385"/>
        <v>285.471</v>
      </c>
      <c r="K1554" s="27">
        <f t="shared" si="386"/>
        <v>264.63828125000003</v>
      </c>
      <c r="L1554" s="27">
        <f t="shared" si="394"/>
        <v>873.44261458333222</v>
      </c>
      <c r="M1554" s="31">
        <f t="shared" si="395"/>
        <v>21.836065364583305</v>
      </c>
      <c r="N1554" s="28">
        <f t="shared" si="387"/>
        <v>0</v>
      </c>
      <c r="O1554" s="29" t="str">
        <f t="shared" si="388"/>
        <v>Not Braking</v>
      </c>
      <c r="P1554" s="36">
        <f t="shared" si="389"/>
        <v>21836.065364583304</v>
      </c>
      <c r="Q1554" s="36">
        <f>SUM(P$8:P1554)</f>
        <v>7025841.0088887196</v>
      </c>
      <c r="R1554" s="36">
        <f t="shared" si="396"/>
        <v>21836.065364583304</v>
      </c>
      <c r="S1554" s="36">
        <f>SUM(R$8:R1554)</f>
        <v>11052566.11642034</v>
      </c>
      <c r="T1554" s="36">
        <f t="shared" si="397"/>
        <v>-4026725.1075316202</v>
      </c>
      <c r="U1554" s="17"/>
      <c r="V1554" s="24"/>
      <c r="BH1554">
        <f t="shared" si="390"/>
        <v>0</v>
      </c>
      <c r="BI1554">
        <f t="shared" si="391"/>
        <v>90</v>
      </c>
      <c r="BJ1554">
        <f t="shared" si="392"/>
        <v>25</v>
      </c>
    </row>
    <row r="1555" spans="2:62" x14ac:dyDescent="0.2">
      <c r="B1555" s="7" t="s">
        <v>28</v>
      </c>
      <c r="C1555" s="7">
        <v>1547</v>
      </c>
      <c r="D1555" s="7">
        <v>70</v>
      </c>
      <c r="E1555" s="2">
        <f t="shared" si="393"/>
        <v>25.166666666666668</v>
      </c>
      <c r="F1555" s="13">
        <v>90.6</v>
      </c>
      <c r="G1555" s="17">
        <f t="shared" si="398"/>
        <v>0.1388888888888889</v>
      </c>
      <c r="H1555" s="17">
        <f t="shared" si="399"/>
        <v>0.5</v>
      </c>
      <c r="I1555" s="27">
        <f t="shared" si="384"/>
        <v>202.08333333333334</v>
      </c>
      <c r="J1555" s="27">
        <f t="shared" si="385"/>
        <v>285.471</v>
      </c>
      <c r="K1555" s="27">
        <f t="shared" si="386"/>
        <v>268.17855336805559</v>
      </c>
      <c r="L1555" s="27">
        <f t="shared" si="394"/>
        <v>755.73288670138902</v>
      </c>
      <c r="M1555" s="31">
        <f t="shared" si="395"/>
        <v>19.019277648651624</v>
      </c>
      <c r="N1555" s="28">
        <f t="shared" si="387"/>
        <v>0</v>
      </c>
      <c r="O1555" s="29" t="str">
        <f t="shared" si="388"/>
        <v>Not Braking</v>
      </c>
      <c r="P1555" s="36">
        <f t="shared" si="389"/>
        <v>19019.277648651623</v>
      </c>
      <c r="Q1555" s="36">
        <f>SUM(P$8:P1555)</f>
        <v>7044860.2865373716</v>
      </c>
      <c r="R1555" s="36">
        <f t="shared" si="396"/>
        <v>19019.277648651623</v>
      </c>
      <c r="S1555" s="36">
        <f>SUM(R$8:R1555)</f>
        <v>11071585.394068992</v>
      </c>
      <c r="T1555" s="36">
        <f t="shared" si="397"/>
        <v>-4026725.1075316202</v>
      </c>
      <c r="U1555" s="17"/>
      <c r="V1555" s="24"/>
      <c r="BH1555">
        <f t="shared" si="390"/>
        <v>0</v>
      </c>
      <c r="BI1555">
        <f t="shared" si="391"/>
        <v>90.6</v>
      </c>
      <c r="BJ1555">
        <f t="shared" si="392"/>
        <v>25.166666666666664</v>
      </c>
    </row>
    <row r="1556" spans="2:62" x14ac:dyDescent="0.2">
      <c r="B1556" s="7" t="s">
        <v>28</v>
      </c>
      <c r="C1556" s="7">
        <v>1548</v>
      </c>
      <c r="D1556" s="7">
        <v>71</v>
      </c>
      <c r="E1556" s="2">
        <f t="shared" si="393"/>
        <v>25.277777777777779</v>
      </c>
      <c r="F1556" s="13">
        <v>91</v>
      </c>
      <c r="G1556" s="17">
        <f t="shared" si="398"/>
        <v>0.12500000000000078</v>
      </c>
      <c r="H1556" s="17">
        <f t="shared" si="399"/>
        <v>0.45000000000000284</v>
      </c>
      <c r="I1556" s="27">
        <f t="shared" si="384"/>
        <v>181.87500000000114</v>
      </c>
      <c r="J1556" s="27">
        <f t="shared" si="385"/>
        <v>285.471</v>
      </c>
      <c r="K1556" s="27">
        <f t="shared" si="386"/>
        <v>270.55180333719136</v>
      </c>
      <c r="L1556" s="27">
        <f t="shared" si="394"/>
        <v>737.8978033371925</v>
      </c>
      <c r="M1556" s="31">
        <f t="shared" si="395"/>
        <v>18.65241669546792</v>
      </c>
      <c r="N1556" s="28">
        <f t="shared" si="387"/>
        <v>0</v>
      </c>
      <c r="O1556" s="29" t="str">
        <f t="shared" si="388"/>
        <v>Not Braking</v>
      </c>
      <c r="P1556" s="36">
        <f t="shared" si="389"/>
        <v>18652.41669546792</v>
      </c>
      <c r="Q1556" s="36">
        <f>SUM(P$8:P1556)</f>
        <v>7063512.7032328397</v>
      </c>
      <c r="R1556" s="36">
        <f t="shared" si="396"/>
        <v>18652.41669546792</v>
      </c>
      <c r="S1556" s="36">
        <f>SUM(R$8:R1556)</f>
        <v>11090237.81076446</v>
      </c>
      <c r="T1556" s="36">
        <f t="shared" si="397"/>
        <v>-4026725.1075316202</v>
      </c>
      <c r="U1556" s="17"/>
      <c r="V1556" s="24"/>
      <c r="BH1556">
        <f t="shared" si="390"/>
        <v>0</v>
      </c>
      <c r="BI1556">
        <f t="shared" si="391"/>
        <v>91</v>
      </c>
      <c r="BJ1556">
        <f t="shared" si="392"/>
        <v>25.277777777777779</v>
      </c>
    </row>
    <row r="1557" spans="2:62" x14ac:dyDescent="0.2">
      <c r="B1557" s="7" t="s">
        <v>28</v>
      </c>
      <c r="C1557" s="7">
        <v>1549</v>
      </c>
      <c r="D1557" s="7">
        <v>72</v>
      </c>
      <c r="E1557" s="2">
        <f t="shared" si="393"/>
        <v>25.416666666666668</v>
      </c>
      <c r="F1557" s="13">
        <v>91.5</v>
      </c>
      <c r="G1557" s="17">
        <f t="shared" si="398"/>
        <v>0.1388888888888889</v>
      </c>
      <c r="H1557" s="17">
        <f t="shared" si="399"/>
        <v>0.5</v>
      </c>
      <c r="I1557" s="27">
        <f t="shared" si="384"/>
        <v>202.08333333333334</v>
      </c>
      <c r="J1557" s="27">
        <f t="shared" si="385"/>
        <v>285.471</v>
      </c>
      <c r="K1557" s="27">
        <f t="shared" si="386"/>
        <v>273.53306792534727</v>
      </c>
      <c r="L1557" s="27">
        <f t="shared" si="394"/>
        <v>761.08740125868064</v>
      </c>
      <c r="M1557" s="31">
        <f t="shared" si="395"/>
        <v>19.344304781991468</v>
      </c>
      <c r="N1557" s="28">
        <f t="shared" si="387"/>
        <v>0</v>
      </c>
      <c r="O1557" s="29" t="str">
        <f t="shared" si="388"/>
        <v>Not Braking</v>
      </c>
      <c r="P1557" s="36">
        <f t="shared" si="389"/>
        <v>19344.304781991468</v>
      </c>
      <c r="Q1557" s="36">
        <f>SUM(P$8:P1557)</f>
        <v>7082857.0080148308</v>
      </c>
      <c r="R1557" s="36">
        <f t="shared" si="396"/>
        <v>19344.304781991468</v>
      </c>
      <c r="S1557" s="36">
        <f>SUM(R$8:R1557)</f>
        <v>11109582.115546452</v>
      </c>
      <c r="T1557" s="36">
        <f t="shared" si="397"/>
        <v>-4026725.1075316211</v>
      </c>
      <c r="U1557" s="17"/>
      <c r="V1557" s="24"/>
      <c r="BH1557">
        <f t="shared" si="390"/>
        <v>0</v>
      </c>
      <c r="BI1557">
        <f t="shared" si="391"/>
        <v>91.5</v>
      </c>
      <c r="BJ1557">
        <f t="shared" si="392"/>
        <v>25.416666666666664</v>
      </c>
    </row>
    <row r="1558" spans="2:62" x14ac:dyDescent="0.2">
      <c r="B1558" s="7" t="s">
        <v>28</v>
      </c>
      <c r="C1558" s="7">
        <v>1550</v>
      </c>
      <c r="D1558" s="7">
        <v>73</v>
      </c>
      <c r="E1558" s="2">
        <f t="shared" si="393"/>
        <v>25.555555555555557</v>
      </c>
      <c r="F1558" s="13">
        <v>92</v>
      </c>
      <c r="G1558" s="17">
        <f t="shared" si="398"/>
        <v>0.16666666666666705</v>
      </c>
      <c r="H1558" s="17">
        <f t="shared" si="399"/>
        <v>0.60000000000000142</v>
      </c>
      <c r="I1558" s="27">
        <f t="shared" si="384"/>
        <v>242.50000000000054</v>
      </c>
      <c r="J1558" s="27">
        <f t="shared" si="385"/>
        <v>285.471</v>
      </c>
      <c r="K1558" s="27">
        <f t="shared" si="386"/>
        <v>276.53066820987658</v>
      </c>
      <c r="L1558" s="27">
        <f t="shared" si="394"/>
        <v>804.50166820987715</v>
      </c>
      <c r="M1558" s="31">
        <f t="shared" si="395"/>
        <v>20.559487076474642</v>
      </c>
      <c r="N1558" s="28">
        <f t="shared" si="387"/>
        <v>0</v>
      </c>
      <c r="O1558" s="29" t="str">
        <f t="shared" si="388"/>
        <v>Not Braking</v>
      </c>
      <c r="P1558" s="36">
        <f t="shared" si="389"/>
        <v>20559.487076474641</v>
      </c>
      <c r="Q1558" s="36">
        <f>SUM(P$8:P1558)</f>
        <v>7103416.4950913051</v>
      </c>
      <c r="R1558" s="36">
        <f t="shared" si="396"/>
        <v>20559.487076474641</v>
      </c>
      <c r="S1558" s="36">
        <f>SUM(R$8:R1558)</f>
        <v>11130141.602622926</v>
      </c>
      <c r="T1558" s="36">
        <f t="shared" si="397"/>
        <v>-4026725.1075316211</v>
      </c>
      <c r="U1558" s="17"/>
      <c r="V1558" s="24"/>
      <c r="BH1558">
        <f t="shared" si="390"/>
        <v>0</v>
      </c>
      <c r="BI1558">
        <f t="shared" si="391"/>
        <v>92</v>
      </c>
      <c r="BJ1558">
        <f t="shared" si="392"/>
        <v>25.555555555555554</v>
      </c>
    </row>
    <row r="1559" spans="2:62" x14ac:dyDescent="0.2">
      <c r="B1559" s="7" t="s">
        <v>28</v>
      </c>
      <c r="C1559" s="7">
        <v>1551</v>
      </c>
      <c r="D1559" s="7">
        <v>74</v>
      </c>
      <c r="E1559" s="2">
        <f t="shared" si="393"/>
        <v>25.75</v>
      </c>
      <c r="F1559" s="13">
        <v>92.7</v>
      </c>
      <c r="G1559" s="17">
        <f t="shared" si="398"/>
        <v>0.19444444444444522</v>
      </c>
      <c r="H1559" s="17">
        <f t="shared" si="399"/>
        <v>0.70000000000000284</v>
      </c>
      <c r="I1559" s="27">
        <f t="shared" si="384"/>
        <v>282.91666666666782</v>
      </c>
      <c r="J1559" s="27">
        <f t="shared" si="385"/>
        <v>285.471</v>
      </c>
      <c r="K1559" s="27">
        <f t="shared" si="386"/>
        <v>280.75475257812502</v>
      </c>
      <c r="L1559" s="27">
        <f t="shared" si="394"/>
        <v>849.14241924479279</v>
      </c>
      <c r="M1559" s="31">
        <f t="shared" si="395"/>
        <v>21.865417295553417</v>
      </c>
      <c r="N1559" s="28">
        <f t="shared" si="387"/>
        <v>0</v>
      </c>
      <c r="O1559" s="29" t="str">
        <f t="shared" si="388"/>
        <v>Not Braking</v>
      </c>
      <c r="P1559" s="36">
        <f t="shared" si="389"/>
        <v>21865.417295553416</v>
      </c>
      <c r="Q1559" s="36">
        <f>SUM(P$8:P1559)</f>
        <v>7125281.9123868588</v>
      </c>
      <c r="R1559" s="36">
        <f t="shared" si="396"/>
        <v>21865.417295553416</v>
      </c>
      <c r="S1559" s="36">
        <f>SUM(R$8:R1559)</f>
        <v>11152007.019918479</v>
      </c>
      <c r="T1559" s="36">
        <f t="shared" si="397"/>
        <v>-4026725.1075316202</v>
      </c>
      <c r="U1559" s="17"/>
      <c r="V1559" s="24"/>
      <c r="BH1559">
        <f t="shared" si="390"/>
        <v>0</v>
      </c>
      <c r="BI1559">
        <f t="shared" si="391"/>
        <v>92.7</v>
      </c>
      <c r="BJ1559">
        <f t="shared" si="392"/>
        <v>25.75</v>
      </c>
    </row>
    <row r="1560" spans="2:62" x14ac:dyDescent="0.2">
      <c r="B1560" s="7" t="s">
        <v>28</v>
      </c>
      <c r="C1560" s="7">
        <v>1552</v>
      </c>
      <c r="D1560" s="7">
        <v>75</v>
      </c>
      <c r="E1560" s="2">
        <f t="shared" si="393"/>
        <v>25.944444444444443</v>
      </c>
      <c r="F1560" s="13">
        <v>93.4</v>
      </c>
      <c r="G1560" s="17">
        <f t="shared" si="398"/>
        <v>0.20833333333333331</v>
      </c>
      <c r="H1560" s="17">
        <f t="shared" si="399"/>
        <v>0.75</v>
      </c>
      <c r="I1560" s="27">
        <f t="shared" si="384"/>
        <v>303.125</v>
      </c>
      <c r="J1560" s="27">
        <f t="shared" si="385"/>
        <v>285.471</v>
      </c>
      <c r="K1560" s="27">
        <f t="shared" si="386"/>
        <v>285.01085491126543</v>
      </c>
      <c r="L1560" s="27">
        <f t="shared" si="394"/>
        <v>873.60685491126537</v>
      </c>
      <c r="M1560" s="31">
        <f t="shared" si="395"/>
        <v>22.66524451353116</v>
      </c>
      <c r="N1560" s="28">
        <f t="shared" si="387"/>
        <v>0</v>
      </c>
      <c r="O1560" s="29" t="str">
        <f t="shared" si="388"/>
        <v>Not Braking</v>
      </c>
      <c r="P1560" s="36">
        <f t="shared" si="389"/>
        <v>22665.244513531161</v>
      </c>
      <c r="Q1560" s="36">
        <f>SUM(P$8:P1560)</f>
        <v>7147947.1569003901</v>
      </c>
      <c r="R1560" s="36">
        <f t="shared" si="396"/>
        <v>22665.244513531161</v>
      </c>
      <c r="S1560" s="36">
        <f>SUM(R$8:R1560)</f>
        <v>11174672.264432009</v>
      </c>
      <c r="T1560" s="36">
        <f t="shared" si="397"/>
        <v>-4026725.1075316193</v>
      </c>
      <c r="U1560" s="17"/>
      <c r="V1560" s="24"/>
      <c r="BH1560">
        <f t="shared" si="390"/>
        <v>0</v>
      </c>
      <c r="BI1560">
        <f t="shared" si="391"/>
        <v>93.4</v>
      </c>
      <c r="BJ1560">
        <f t="shared" si="392"/>
        <v>25.944444444444446</v>
      </c>
    </row>
    <row r="1561" spans="2:62" x14ac:dyDescent="0.2">
      <c r="B1561" s="7" t="s">
        <v>28</v>
      </c>
      <c r="C1561" s="7">
        <v>1553</v>
      </c>
      <c r="D1561" s="7">
        <v>76</v>
      </c>
      <c r="E1561" s="2">
        <f t="shared" si="393"/>
        <v>26.166666666666668</v>
      </c>
      <c r="F1561" s="13">
        <v>94.2</v>
      </c>
      <c r="G1561" s="17">
        <f t="shared" si="398"/>
        <v>0.20833333333333331</v>
      </c>
      <c r="H1561" s="17">
        <f t="shared" si="399"/>
        <v>0.75</v>
      </c>
      <c r="I1561" s="27">
        <f t="shared" si="384"/>
        <v>303.125</v>
      </c>
      <c r="J1561" s="27">
        <f t="shared" si="385"/>
        <v>285.471</v>
      </c>
      <c r="K1561" s="27">
        <f t="shared" si="386"/>
        <v>289.91417753472223</v>
      </c>
      <c r="L1561" s="27">
        <f t="shared" si="394"/>
        <v>878.51017753472229</v>
      </c>
      <c r="M1561" s="31">
        <f t="shared" si="395"/>
        <v>22.987682978825234</v>
      </c>
      <c r="N1561" s="28">
        <f t="shared" si="387"/>
        <v>0</v>
      </c>
      <c r="O1561" s="29" t="str">
        <f t="shared" si="388"/>
        <v>Not Braking</v>
      </c>
      <c r="P1561" s="36">
        <f t="shared" si="389"/>
        <v>22987.682978825233</v>
      </c>
      <c r="Q1561" s="36">
        <f>SUM(P$8:P1561)</f>
        <v>7170934.8398792157</v>
      </c>
      <c r="R1561" s="36">
        <f t="shared" si="396"/>
        <v>22987.682978825233</v>
      </c>
      <c r="S1561" s="36">
        <f>SUM(R$8:R1561)</f>
        <v>11197659.947410835</v>
      </c>
      <c r="T1561" s="36">
        <f t="shared" si="397"/>
        <v>-4026725.1075316193</v>
      </c>
      <c r="U1561" s="17"/>
      <c r="V1561" s="24"/>
      <c r="BH1561">
        <f t="shared" si="390"/>
        <v>0</v>
      </c>
      <c r="BI1561">
        <f t="shared" si="391"/>
        <v>94.2</v>
      </c>
      <c r="BJ1561">
        <f t="shared" si="392"/>
        <v>26.166666666666668</v>
      </c>
    </row>
    <row r="1562" spans="2:62" x14ac:dyDescent="0.2">
      <c r="B1562" s="7" t="s">
        <v>28</v>
      </c>
      <c r="C1562" s="7">
        <v>1554</v>
      </c>
      <c r="D1562" s="7">
        <v>77</v>
      </c>
      <c r="E1562" s="2">
        <f t="shared" si="393"/>
        <v>26.361111111111111</v>
      </c>
      <c r="F1562" s="13">
        <v>94.9</v>
      </c>
      <c r="G1562" s="17">
        <f t="shared" si="398"/>
        <v>0.20833333333333331</v>
      </c>
      <c r="H1562" s="17">
        <f t="shared" si="399"/>
        <v>0.75</v>
      </c>
      <c r="I1562" s="27">
        <f t="shared" si="384"/>
        <v>303.125</v>
      </c>
      <c r="J1562" s="27">
        <f t="shared" si="385"/>
        <v>285.471</v>
      </c>
      <c r="K1562" s="27">
        <f t="shared" si="386"/>
        <v>294.23888979263114</v>
      </c>
      <c r="L1562" s="27">
        <f t="shared" si="394"/>
        <v>882.8348897926312</v>
      </c>
      <c r="M1562" s="31">
        <f t="shared" si="395"/>
        <v>23.272508622589086</v>
      </c>
      <c r="N1562" s="28">
        <f t="shared" si="387"/>
        <v>0</v>
      </c>
      <c r="O1562" s="29" t="str">
        <f t="shared" si="388"/>
        <v>Not Braking</v>
      </c>
      <c r="P1562" s="36">
        <f t="shared" si="389"/>
        <v>23272.508622589085</v>
      </c>
      <c r="Q1562" s="36">
        <f>SUM(P$8:P1562)</f>
        <v>7194207.3485018052</v>
      </c>
      <c r="R1562" s="36">
        <f t="shared" si="396"/>
        <v>23272.508622589085</v>
      </c>
      <c r="S1562" s="36">
        <f>SUM(R$8:R1562)</f>
        <v>11220932.456033424</v>
      </c>
      <c r="T1562" s="36">
        <f t="shared" si="397"/>
        <v>-4026725.1075316183</v>
      </c>
      <c r="U1562" s="17"/>
      <c r="V1562" s="24"/>
      <c r="BH1562">
        <f t="shared" si="390"/>
        <v>0</v>
      </c>
      <c r="BI1562">
        <f t="shared" si="391"/>
        <v>94.9</v>
      </c>
      <c r="BJ1562">
        <f t="shared" si="392"/>
        <v>26.361111111111111</v>
      </c>
    </row>
    <row r="1563" spans="2:62" x14ac:dyDescent="0.2">
      <c r="B1563" s="7" t="s">
        <v>28</v>
      </c>
      <c r="C1563" s="7">
        <v>1555</v>
      </c>
      <c r="D1563" s="7">
        <v>78</v>
      </c>
      <c r="E1563" s="2">
        <f t="shared" si="393"/>
        <v>26.583333333333332</v>
      </c>
      <c r="F1563" s="13">
        <v>95.7</v>
      </c>
      <c r="G1563" s="17">
        <f t="shared" si="398"/>
        <v>0.23611111111110952</v>
      </c>
      <c r="H1563" s="17">
        <f t="shared" si="399"/>
        <v>0.84999999999999432</v>
      </c>
      <c r="I1563" s="27">
        <f t="shared" si="384"/>
        <v>343.54166666666436</v>
      </c>
      <c r="J1563" s="27">
        <f t="shared" si="385"/>
        <v>285.471</v>
      </c>
      <c r="K1563" s="27">
        <f t="shared" si="386"/>
        <v>299.22062375868057</v>
      </c>
      <c r="L1563" s="27">
        <f t="shared" si="394"/>
        <v>928.23329042534499</v>
      </c>
      <c r="M1563" s="31">
        <f t="shared" si="395"/>
        <v>24.675534970473752</v>
      </c>
      <c r="N1563" s="28">
        <f t="shared" si="387"/>
        <v>0</v>
      </c>
      <c r="O1563" s="29" t="str">
        <f t="shared" si="388"/>
        <v>Not Braking</v>
      </c>
      <c r="P1563" s="36">
        <f t="shared" si="389"/>
        <v>24675.534970473753</v>
      </c>
      <c r="Q1563" s="36">
        <f>SUM(P$8:P1563)</f>
        <v>7218882.8834722787</v>
      </c>
      <c r="R1563" s="36">
        <f t="shared" si="396"/>
        <v>24675.534970473753</v>
      </c>
      <c r="S1563" s="36">
        <f>SUM(R$8:R1563)</f>
        <v>11245607.991003897</v>
      </c>
      <c r="T1563" s="36">
        <f t="shared" si="397"/>
        <v>-4026725.1075316183</v>
      </c>
      <c r="U1563" s="17"/>
      <c r="V1563" s="24"/>
      <c r="BH1563">
        <f t="shared" si="390"/>
        <v>0</v>
      </c>
      <c r="BI1563">
        <f t="shared" si="391"/>
        <v>95.7</v>
      </c>
      <c r="BJ1563">
        <f t="shared" si="392"/>
        <v>26.583333333333332</v>
      </c>
    </row>
    <row r="1564" spans="2:62" x14ac:dyDescent="0.2">
      <c r="B1564" s="7" t="s">
        <v>28</v>
      </c>
      <c r="C1564" s="7">
        <v>1556</v>
      </c>
      <c r="D1564" s="7">
        <v>79</v>
      </c>
      <c r="E1564" s="2">
        <f t="shared" si="393"/>
        <v>26.833333333333332</v>
      </c>
      <c r="F1564" s="13">
        <v>96.6</v>
      </c>
      <c r="G1564" s="17">
        <f t="shared" si="398"/>
        <v>0.27777777777777779</v>
      </c>
      <c r="H1564" s="17">
        <f t="shared" si="399"/>
        <v>1</v>
      </c>
      <c r="I1564" s="27">
        <f t="shared" si="384"/>
        <v>404.16666666666669</v>
      </c>
      <c r="J1564" s="27">
        <f t="shared" si="385"/>
        <v>285.471</v>
      </c>
      <c r="K1564" s="27">
        <f t="shared" si="386"/>
        <v>304.87506170138886</v>
      </c>
      <c r="L1564" s="27">
        <f t="shared" si="394"/>
        <v>994.5127283680556</v>
      </c>
      <c r="M1564" s="31">
        <f t="shared" si="395"/>
        <v>26.686091544542826</v>
      </c>
      <c r="N1564" s="28">
        <f t="shared" si="387"/>
        <v>0</v>
      </c>
      <c r="O1564" s="29" t="str">
        <f t="shared" si="388"/>
        <v>Not Braking</v>
      </c>
      <c r="P1564" s="36">
        <f t="shared" si="389"/>
        <v>26686.091544542825</v>
      </c>
      <c r="Q1564" s="36">
        <f>SUM(P$8:P1564)</f>
        <v>7245568.9750168212</v>
      </c>
      <c r="R1564" s="36">
        <f t="shared" si="396"/>
        <v>26686.091544542825</v>
      </c>
      <c r="S1564" s="36">
        <f>SUM(R$8:R1564)</f>
        <v>11272294.08254844</v>
      </c>
      <c r="T1564" s="36">
        <f t="shared" si="397"/>
        <v>-4026725.1075316183</v>
      </c>
      <c r="U1564" s="17"/>
      <c r="V1564" s="24"/>
      <c r="BH1564">
        <f t="shared" si="390"/>
        <v>0</v>
      </c>
      <c r="BI1564">
        <f t="shared" si="391"/>
        <v>96.6</v>
      </c>
      <c r="BJ1564">
        <f t="shared" si="392"/>
        <v>26.833333333333332</v>
      </c>
    </row>
    <row r="1565" spans="2:62" x14ac:dyDescent="0.2">
      <c r="B1565" s="7" t="s">
        <v>28</v>
      </c>
      <c r="C1565" s="7">
        <v>1557</v>
      </c>
      <c r="D1565" s="7">
        <v>80</v>
      </c>
      <c r="E1565" s="2">
        <f t="shared" si="393"/>
        <v>27.138888888888889</v>
      </c>
      <c r="F1565" s="13">
        <v>97.7</v>
      </c>
      <c r="G1565" s="17">
        <f t="shared" si="398"/>
        <v>0.31944444444444603</v>
      </c>
      <c r="H1565" s="17">
        <f t="shared" si="399"/>
        <v>1.1500000000000057</v>
      </c>
      <c r="I1565" s="27">
        <f t="shared" si="384"/>
        <v>464.79166666666896</v>
      </c>
      <c r="J1565" s="27">
        <f t="shared" si="385"/>
        <v>285.471</v>
      </c>
      <c r="K1565" s="27">
        <f t="shared" si="386"/>
        <v>311.85791847318677</v>
      </c>
      <c r="L1565" s="27">
        <f t="shared" si="394"/>
        <v>1062.1205851398558</v>
      </c>
      <c r="M1565" s="31">
        <f t="shared" si="395"/>
        <v>28.8247725467122</v>
      </c>
      <c r="N1565" s="28">
        <f t="shared" si="387"/>
        <v>0</v>
      </c>
      <c r="O1565" s="29" t="str">
        <f t="shared" si="388"/>
        <v>Not Braking</v>
      </c>
      <c r="P1565" s="36">
        <f t="shared" si="389"/>
        <v>28824.7725467122</v>
      </c>
      <c r="Q1565" s="36">
        <f>SUM(P$8:P1565)</f>
        <v>7274393.7475635335</v>
      </c>
      <c r="R1565" s="36">
        <f t="shared" si="396"/>
        <v>28824.7725467122</v>
      </c>
      <c r="S1565" s="36">
        <f>SUM(R$8:R1565)</f>
        <v>11301118.855095152</v>
      </c>
      <c r="T1565" s="36">
        <f t="shared" si="397"/>
        <v>-4026725.1075316183</v>
      </c>
      <c r="U1565" s="17"/>
      <c r="V1565" s="24"/>
      <c r="BH1565">
        <f t="shared" si="390"/>
        <v>0</v>
      </c>
      <c r="BI1565">
        <f t="shared" si="391"/>
        <v>97.7</v>
      </c>
      <c r="BJ1565">
        <f t="shared" si="392"/>
        <v>27.138888888888889</v>
      </c>
    </row>
    <row r="1566" spans="2:62" x14ac:dyDescent="0.2">
      <c r="B1566" s="7" t="s">
        <v>28</v>
      </c>
      <c r="C1566" s="7">
        <v>1558</v>
      </c>
      <c r="D1566" s="7">
        <v>81</v>
      </c>
      <c r="E1566" s="2">
        <f t="shared" si="393"/>
        <v>27.472222222222221</v>
      </c>
      <c r="F1566" s="13">
        <v>98.9</v>
      </c>
      <c r="G1566" s="17">
        <f t="shared" si="398"/>
        <v>0.37500000000000039</v>
      </c>
      <c r="H1566" s="17">
        <f t="shared" si="399"/>
        <v>1.3500000000000014</v>
      </c>
      <c r="I1566" s="27">
        <f t="shared" si="384"/>
        <v>545.62500000000057</v>
      </c>
      <c r="J1566" s="27">
        <f t="shared" si="385"/>
        <v>285.471</v>
      </c>
      <c r="K1566" s="27">
        <f t="shared" si="386"/>
        <v>319.56575345003859</v>
      </c>
      <c r="L1566" s="27">
        <f t="shared" si="394"/>
        <v>1150.6617534500392</v>
      </c>
      <c r="M1566" s="31">
        <f t="shared" si="395"/>
        <v>31.611235393391354</v>
      </c>
      <c r="N1566" s="28">
        <f t="shared" si="387"/>
        <v>0</v>
      </c>
      <c r="O1566" s="29" t="str">
        <f t="shared" si="388"/>
        <v>Not Braking</v>
      </c>
      <c r="P1566" s="36">
        <f t="shared" si="389"/>
        <v>31611.235393391355</v>
      </c>
      <c r="Q1566" s="36">
        <f>SUM(P$8:P1566)</f>
        <v>7306004.9829569245</v>
      </c>
      <c r="R1566" s="36">
        <f t="shared" si="396"/>
        <v>31611.235393391355</v>
      </c>
      <c r="S1566" s="36">
        <f>SUM(R$8:R1566)</f>
        <v>11332730.090488544</v>
      </c>
      <c r="T1566" s="36">
        <f t="shared" si="397"/>
        <v>-4026725.1075316193</v>
      </c>
      <c r="U1566" s="17"/>
      <c r="V1566" s="24"/>
      <c r="BH1566">
        <f t="shared" si="390"/>
        <v>0</v>
      </c>
      <c r="BI1566">
        <f t="shared" si="391"/>
        <v>98.9</v>
      </c>
      <c r="BJ1566">
        <f t="shared" si="392"/>
        <v>27.472222222222221</v>
      </c>
    </row>
    <row r="1567" spans="2:62" x14ac:dyDescent="0.2">
      <c r="B1567" s="7" t="s">
        <v>28</v>
      </c>
      <c r="C1567" s="7">
        <v>1559</v>
      </c>
      <c r="D1567" s="7">
        <v>82</v>
      </c>
      <c r="E1567" s="2">
        <f t="shared" si="393"/>
        <v>27.888888888888889</v>
      </c>
      <c r="F1567" s="13">
        <v>100.4</v>
      </c>
      <c r="G1567" s="17">
        <f t="shared" si="398"/>
        <v>0.43055555555555475</v>
      </c>
      <c r="H1567" s="17">
        <f t="shared" si="399"/>
        <v>1.5499999999999972</v>
      </c>
      <c r="I1567" s="27">
        <f t="shared" si="384"/>
        <v>626.45833333333212</v>
      </c>
      <c r="J1567" s="27">
        <f t="shared" si="385"/>
        <v>285.471</v>
      </c>
      <c r="K1567" s="27">
        <f t="shared" si="386"/>
        <v>329.33286631172842</v>
      </c>
      <c r="L1567" s="27">
        <f t="shared" si="394"/>
        <v>1241.2621996450605</v>
      </c>
      <c r="M1567" s="31">
        <f t="shared" si="395"/>
        <v>34.617423567878909</v>
      </c>
      <c r="N1567" s="28">
        <f t="shared" si="387"/>
        <v>0</v>
      </c>
      <c r="O1567" s="29" t="str">
        <f t="shared" si="388"/>
        <v>Not Braking</v>
      </c>
      <c r="P1567" s="36">
        <f t="shared" si="389"/>
        <v>34617.423567878912</v>
      </c>
      <c r="Q1567" s="36">
        <f>SUM(P$8:P1567)</f>
        <v>7340622.4065248035</v>
      </c>
      <c r="R1567" s="36">
        <f t="shared" si="396"/>
        <v>34617.423567878912</v>
      </c>
      <c r="S1567" s="36">
        <f>SUM(R$8:R1567)</f>
        <v>11367347.514056422</v>
      </c>
      <c r="T1567" s="36">
        <f t="shared" si="397"/>
        <v>-4026725.1075316183</v>
      </c>
      <c r="U1567" s="17"/>
      <c r="V1567" s="24"/>
      <c r="BH1567">
        <f t="shared" si="390"/>
        <v>0</v>
      </c>
      <c r="BI1567">
        <f t="shared" si="391"/>
        <v>100.4</v>
      </c>
      <c r="BJ1567">
        <f t="shared" si="392"/>
        <v>27.888888888888889</v>
      </c>
    </row>
    <row r="1568" spans="2:62" x14ac:dyDescent="0.2">
      <c r="B1568" s="7" t="s">
        <v>28</v>
      </c>
      <c r="C1568" s="7">
        <v>1560</v>
      </c>
      <c r="D1568" s="7">
        <v>83</v>
      </c>
      <c r="E1568" s="2">
        <f t="shared" si="393"/>
        <v>28.333333333333332</v>
      </c>
      <c r="F1568" s="13">
        <v>102</v>
      </c>
      <c r="G1568" s="17">
        <f t="shared" si="398"/>
        <v>0.44444444444444287</v>
      </c>
      <c r="H1568" s="17">
        <f t="shared" si="399"/>
        <v>1.5999999999999943</v>
      </c>
      <c r="I1568" s="27">
        <f t="shared" si="384"/>
        <v>646.66666666666436</v>
      </c>
      <c r="J1568" s="27">
        <f t="shared" si="385"/>
        <v>285.471</v>
      </c>
      <c r="K1568" s="27">
        <f t="shared" si="386"/>
        <v>339.91317013888886</v>
      </c>
      <c r="L1568" s="27">
        <f t="shared" si="394"/>
        <v>1272.0508368055532</v>
      </c>
      <c r="M1568" s="31">
        <f t="shared" si="395"/>
        <v>36.04144037615734</v>
      </c>
      <c r="N1568" s="28">
        <f t="shared" si="387"/>
        <v>0</v>
      </c>
      <c r="O1568" s="29" t="str">
        <f t="shared" si="388"/>
        <v>Not Braking</v>
      </c>
      <c r="P1568" s="36">
        <f t="shared" si="389"/>
        <v>36041.440376157341</v>
      </c>
      <c r="Q1568" s="36">
        <f>SUM(P$8:P1568)</f>
        <v>7376663.8469009604</v>
      </c>
      <c r="R1568" s="36">
        <f t="shared" si="396"/>
        <v>36041.440376157341</v>
      </c>
      <c r="S1568" s="36">
        <f>SUM(R$8:R1568)</f>
        <v>11403388.954432579</v>
      </c>
      <c r="T1568" s="36">
        <f t="shared" si="397"/>
        <v>-4026725.1075316183</v>
      </c>
      <c r="U1568" s="17"/>
      <c r="V1568" s="24"/>
      <c r="BH1568">
        <f t="shared" si="390"/>
        <v>0</v>
      </c>
      <c r="BI1568">
        <f t="shared" si="391"/>
        <v>102</v>
      </c>
      <c r="BJ1568">
        <f t="shared" si="392"/>
        <v>28.333333333333332</v>
      </c>
    </row>
    <row r="1569" spans="2:62" x14ac:dyDescent="0.2">
      <c r="B1569" s="7" t="s">
        <v>28</v>
      </c>
      <c r="C1569" s="7">
        <v>1561</v>
      </c>
      <c r="D1569" s="7">
        <v>84</v>
      </c>
      <c r="E1569" s="2">
        <f t="shared" si="393"/>
        <v>28.777777777777779</v>
      </c>
      <c r="F1569" s="13">
        <v>103.6</v>
      </c>
      <c r="G1569" s="17">
        <f t="shared" si="398"/>
        <v>0.44444444444444481</v>
      </c>
      <c r="H1569" s="17">
        <f t="shared" si="399"/>
        <v>1.6000000000000014</v>
      </c>
      <c r="I1569" s="27">
        <f t="shared" si="384"/>
        <v>646.6666666666672</v>
      </c>
      <c r="J1569" s="27">
        <f t="shared" si="385"/>
        <v>285.471</v>
      </c>
      <c r="K1569" s="27">
        <f t="shared" si="386"/>
        <v>350.66075149691363</v>
      </c>
      <c r="L1569" s="27">
        <f t="shared" si="394"/>
        <v>1282.7984181635809</v>
      </c>
      <c r="M1569" s="31">
        <f t="shared" si="395"/>
        <v>36.916087811596384</v>
      </c>
      <c r="N1569" s="28">
        <f t="shared" si="387"/>
        <v>0</v>
      </c>
      <c r="O1569" s="29" t="str">
        <f t="shared" si="388"/>
        <v>Not Braking</v>
      </c>
      <c r="P1569" s="36">
        <f t="shared" si="389"/>
        <v>36916.087811596386</v>
      </c>
      <c r="Q1569" s="36">
        <f>SUM(P$8:P1569)</f>
        <v>7413579.9347125571</v>
      </c>
      <c r="R1569" s="36">
        <f t="shared" si="396"/>
        <v>36916.087811596386</v>
      </c>
      <c r="S1569" s="36">
        <f>SUM(R$8:R1569)</f>
        <v>11440305.042244175</v>
      </c>
      <c r="T1569" s="36">
        <f t="shared" si="397"/>
        <v>-4026725.1075316183</v>
      </c>
      <c r="U1569" s="17"/>
      <c r="V1569" s="24"/>
      <c r="BH1569">
        <f t="shared" si="390"/>
        <v>0</v>
      </c>
      <c r="BI1569">
        <f t="shared" si="391"/>
        <v>103.6</v>
      </c>
      <c r="BJ1569">
        <f t="shared" si="392"/>
        <v>28.777777777777775</v>
      </c>
    </row>
    <row r="1570" spans="2:62" x14ac:dyDescent="0.2">
      <c r="B1570" s="7" t="s">
        <v>28</v>
      </c>
      <c r="C1570" s="7">
        <v>1562</v>
      </c>
      <c r="D1570" s="7">
        <v>85</v>
      </c>
      <c r="E1570" s="2">
        <f t="shared" si="393"/>
        <v>29.222222222222221</v>
      </c>
      <c r="F1570" s="13">
        <v>105.2</v>
      </c>
      <c r="G1570" s="17">
        <f t="shared" si="398"/>
        <v>0.44444444444444481</v>
      </c>
      <c r="H1570" s="17">
        <f t="shared" si="399"/>
        <v>1.6000000000000014</v>
      </c>
      <c r="I1570" s="27">
        <f t="shared" si="384"/>
        <v>646.6666666666672</v>
      </c>
      <c r="J1570" s="27">
        <f t="shared" si="385"/>
        <v>285.471</v>
      </c>
      <c r="K1570" s="27">
        <f t="shared" si="386"/>
        <v>361.57561038580246</v>
      </c>
      <c r="L1570" s="27">
        <f t="shared" si="394"/>
        <v>1293.7132770524697</v>
      </c>
      <c r="M1570" s="31">
        <f t="shared" si="395"/>
        <v>37.805176873866614</v>
      </c>
      <c r="N1570" s="28">
        <f t="shared" si="387"/>
        <v>0</v>
      </c>
      <c r="O1570" s="29" t="str">
        <f t="shared" si="388"/>
        <v>Not Braking</v>
      </c>
      <c r="P1570" s="36">
        <f t="shared" si="389"/>
        <v>37805.176873866614</v>
      </c>
      <c r="Q1570" s="36">
        <f>SUM(P$8:P1570)</f>
        <v>7451385.1115864236</v>
      </c>
      <c r="R1570" s="36">
        <f t="shared" si="396"/>
        <v>37805.176873866614</v>
      </c>
      <c r="S1570" s="36">
        <f>SUM(R$8:R1570)</f>
        <v>11478110.219118042</v>
      </c>
      <c r="T1570" s="36">
        <f t="shared" si="397"/>
        <v>-4026725.1075316183</v>
      </c>
      <c r="U1570" s="17"/>
      <c r="V1570" s="24"/>
      <c r="BH1570">
        <f t="shared" si="390"/>
        <v>0</v>
      </c>
      <c r="BI1570">
        <f t="shared" si="391"/>
        <v>105.2</v>
      </c>
      <c r="BJ1570">
        <f t="shared" si="392"/>
        <v>29.222222222222221</v>
      </c>
    </row>
    <row r="1571" spans="2:62" x14ac:dyDescent="0.2">
      <c r="B1571" s="7" t="s">
        <v>28</v>
      </c>
      <c r="C1571" s="7">
        <v>1563</v>
      </c>
      <c r="D1571" s="7">
        <v>86</v>
      </c>
      <c r="E1571" s="2">
        <f t="shared" si="393"/>
        <v>29.666666666666668</v>
      </c>
      <c r="F1571" s="13">
        <v>106.8</v>
      </c>
      <c r="G1571" s="17">
        <f t="shared" si="398"/>
        <v>0.45833333333333293</v>
      </c>
      <c r="H1571" s="17">
        <f t="shared" si="399"/>
        <v>1.6499999999999986</v>
      </c>
      <c r="I1571" s="27">
        <f t="shared" si="384"/>
        <v>666.87499999999943</v>
      </c>
      <c r="J1571" s="27">
        <f t="shared" si="385"/>
        <v>285.471</v>
      </c>
      <c r="K1571" s="27">
        <f t="shared" si="386"/>
        <v>372.65774680555563</v>
      </c>
      <c r="L1571" s="27">
        <f t="shared" si="394"/>
        <v>1325.0037468055552</v>
      </c>
      <c r="M1571" s="31">
        <f t="shared" si="395"/>
        <v>39.308444488564803</v>
      </c>
      <c r="N1571" s="28">
        <f t="shared" si="387"/>
        <v>0</v>
      </c>
      <c r="O1571" s="29" t="str">
        <f t="shared" si="388"/>
        <v>Not Braking</v>
      </c>
      <c r="P1571" s="36">
        <f t="shared" si="389"/>
        <v>39308.444488564804</v>
      </c>
      <c r="Q1571" s="36">
        <f>SUM(P$8:P1571)</f>
        <v>7490693.5560749881</v>
      </c>
      <c r="R1571" s="36">
        <f t="shared" si="396"/>
        <v>39308.444488564804</v>
      </c>
      <c r="S1571" s="36">
        <f>SUM(R$8:R1571)</f>
        <v>11517418.663606606</v>
      </c>
      <c r="T1571" s="36">
        <f t="shared" si="397"/>
        <v>-4026725.1075316183</v>
      </c>
      <c r="U1571" s="17"/>
      <c r="V1571" s="24"/>
      <c r="BH1571">
        <f t="shared" si="390"/>
        <v>0</v>
      </c>
      <c r="BI1571">
        <f t="shared" si="391"/>
        <v>106.8</v>
      </c>
      <c r="BJ1571">
        <f t="shared" si="392"/>
        <v>29.666666666666664</v>
      </c>
    </row>
    <row r="1572" spans="2:62" x14ac:dyDescent="0.2">
      <c r="B1572" s="7" t="s">
        <v>28</v>
      </c>
      <c r="C1572" s="7">
        <v>1564</v>
      </c>
      <c r="D1572" s="7">
        <v>87</v>
      </c>
      <c r="E1572" s="2">
        <f t="shared" si="393"/>
        <v>30.138888888888889</v>
      </c>
      <c r="F1572" s="13">
        <v>108.5</v>
      </c>
      <c r="G1572" s="17">
        <f t="shared" si="398"/>
        <v>0.47222222222222299</v>
      </c>
      <c r="H1572" s="17">
        <f t="shared" si="399"/>
        <v>1.7000000000000028</v>
      </c>
      <c r="I1572" s="27">
        <f t="shared" si="384"/>
        <v>687.08333333333439</v>
      </c>
      <c r="J1572" s="27">
        <f t="shared" si="385"/>
        <v>285.471</v>
      </c>
      <c r="K1572" s="27">
        <f t="shared" si="386"/>
        <v>384.61580326485347</v>
      </c>
      <c r="L1572" s="27">
        <f t="shared" si="394"/>
        <v>1357.1701365981878</v>
      </c>
      <c r="M1572" s="31">
        <f t="shared" si="395"/>
        <v>40.903599950250936</v>
      </c>
      <c r="N1572" s="28">
        <f t="shared" si="387"/>
        <v>0</v>
      </c>
      <c r="O1572" s="29" t="str">
        <f t="shared" si="388"/>
        <v>Not Braking</v>
      </c>
      <c r="P1572" s="36">
        <f t="shared" si="389"/>
        <v>40903.599950250937</v>
      </c>
      <c r="Q1572" s="36">
        <f>SUM(P$8:P1572)</f>
        <v>7531597.1560252393</v>
      </c>
      <c r="R1572" s="36">
        <f t="shared" si="396"/>
        <v>40903.599950250937</v>
      </c>
      <c r="S1572" s="36">
        <f>SUM(R$8:R1572)</f>
        <v>11558322.263556857</v>
      </c>
      <c r="T1572" s="36">
        <f t="shared" si="397"/>
        <v>-4026725.1075316174</v>
      </c>
      <c r="U1572" s="17"/>
      <c r="V1572" s="24"/>
      <c r="BH1572">
        <f t="shared" si="390"/>
        <v>0</v>
      </c>
      <c r="BI1572">
        <f t="shared" si="391"/>
        <v>108.5</v>
      </c>
      <c r="BJ1572">
        <f t="shared" si="392"/>
        <v>30.138888888888889</v>
      </c>
    </row>
    <row r="1573" spans="2:62" x14ac:dyDescent="0.2">
      <c r="B1573" s="7" t="s">
        <v>28</v>
      </c>
      <c r="C1573" s="7">
        <v>1565</v>
      </c>
      <c r="D1573" s="7">
        <v>88</v>
      </c>
      <c r="E1573" s="2">
        <f t="shared" si="393"/>
        <v>30.611111111111111</v>
      </c>
      <c r="F1573" s="13">
        <v>110.2</v>
      </c>
      <c r="G1573" s="17">
        <f t="shared" si="398"/>
        <v>0.47222222222222299</v>
      </c>
      <c r="H1573" s="17">
        <f t="shared" si="399"/>
        <v>1.7000000000000028</v>
      </c>
      <c r="I1573" s="27">
        <f t="shared" si="384"/>
        <v>687.08333333333439</v>
      </c>
      <c r="J1573" s="27">
        <f t="shared" si="385"/>
        <v>285.471</v>
      </c>
      <c r="K1573" s="27">
        <f t="shared" si="386"/>
        <v>396.76270037422842</v>
      </c>
      <c r="L1573" s="27">
        <f t="shared" si="394"/>
        <v>1369.3170337075628</v>
      </c>
      <c r="M1573" s="31">
        <f t="shared" si="395"/>
        <v>41.916315865159284</v>
      </c>
      <c r="N1573" s="28">
        <f t="shared" si="387"/>
        <v>0</v>
      </c>
      <c r="O1573" s="29" t="str">
        <f t="shared" si="388"/>
        <v>Not Braking</v>
      </c>
      <c r="P1573" s="36">
        <f t="shared" si="389"/>
        <v>41916.315865159282</v>
      </c>
      <c r="Q1573" s="36">
        <f>SUM(P$8:P1573)</f>
        <v>7573513.4718903983</v>
      </c>
      <c r="R1573" s="36">
        <f t="shared" si="396"/>
        <v>41916.315865159282</v>
      </c>
      <c r="S1573" s="36">
        <f>SUM(R$8:R1573)</f>
        <v>11600238.579422016</v>
      </c>
      <c r="T1573" s="36">
        <f t="shared" si="397"/>
        <v>-4026725.1075316174</v>
      </c>
      <c r="U1573" s="17"/>
      <c r="V1573" s="24"/>
      <c r="BH1573">
        <f t="shared" si="390"/>
        <v>0</v>
      </c>
      <c r="BI1573">
        <f t="shared" si="391"/>
        <v>110.2</v>
      </c>
      <c r="BJ1573">
        <f t="shared" si="392"/>
        <v>30.611111111111111</v>
      </c>
    </row>
    <row r="1574" spans="2:62" x14ac:dyDescent="0.2">
      <c r="B1574" s="7" t="s">
        <v>28</v>
      </c>
      <c r="C1574" s="7">
        <v>1566</v>
      </c>
      <c r="D1574" s="7">
        <v>89</v>
      </c>
      <c r="E1574" s="2">
        <f t="shared" si="393"/>
        <v>31.083333333333332</v>
      </c>
      <c r="F1574" s="13">
        <v>111.9</v>
      </c>
      <c r="G1574" s="17">
        <f t="shared" si="398"/>
        <v>0.4861111111111111</v>
      </c>
      <c r="H1574" s="17">
        <f t="shared" si="399"/>
        <v>1.75</v>
      </c>
      <c r="I1574" s="27">
        <f t="shared" si="384"/>
        <v>707.29166666666663</v>
      </c>
      <c r="J1574" s="27">
        <f t="shared" si="385"/>
        <v>285.471</v>
      </c>
      <c r="K1574" s="27">
        <f t="shared" si="386"/>
        <v>409.09843813368059</v>
      </c>
      <c r="L1574" s="27">
        <f t="shared" si="394"/>
        <v>1401.8611048003472</v>
      </c>
      <c r="M1574" s="31">
        <f t="shared" si="395"/>
        <v>43.574516007544126</v>
      </c>
      <c r="N1574" s="28">
        <f t="shared" si="387"/>
        <v>0</v>
      </c>
      <c r="O1574" s="29" t="str">
        <f t="shared" si="388"/>
        <v>Not Braking</v>
      </c>
      <c r="P1574" s="36">
        <f t="shared" si="389"/>
        <v>43574.516007544124</v>
      </c>
      <c r="Q1574" s="36">
        <f>SUM(P$8:P1574)</f>
        <v>7617087.9878979428</v>
      </c>
      <c r="R1574" s="36">
        <f t="shared" si="396"/>
        <v>43574.516007544124</v>
      </c>
      <c r="S1574" s="36">
        <f>SUM(R$8:R1574)</f>
        <v>11643813.09542956</v>
      </c>
      <c r="T1574" s="36">
        <f t="shared" si="397"/>
        <v>-4026725.1075316174</v>
      </c>
      <c r="U1574" s="17"/>
      <c r="V1574" s="24"/>
      <c r="BH1574">
        <f t="shared" si="390"/>
        <v>0</v>
      </c>
      <c r="BI1574">
        <f t="shared" si="391"/>
        <v>111.9</v>
      </c>
      <c r="BJ1574">
        <f t="shared" si="392"/>
        <v>31.083333333333336</v>
      </c>
    </row>
    <row r="1575" spans="2:62" x14ac:dyDescent="0.2">
      <c r="B1575" s="7" t="s">
        <v>28</v>
      </c>
      <c r="C1575" s="7">
        <v>1567</v>
      </c>
      <c r="D1575" s="7">
        <v>90</v>
      </c>
      <c r="E1575" s="2">
        <f t="shared" si="393"/>
        <v>31.583333333333332</v>
      </c>
      <c r="F1575" s="13">
        <v>113.7</v>
      </c>
      <c r="G1575" s="17">
        <f t="shared" si="398"/>
        <v>0.47222222222222104</v>
      </c>
      <c r="H1575" s="17">
        <f t="shared" si="399"/>
        <v>1.6999999999999957</v>
      </c>
      <c r="I1575" s="27">
        <f t="shared" si="384"/>
        <v>687.08333333333167</v>
      </c>
      <c r="J1575" s="27">
        <f t="shared" si="385"/>
        <v>285.471</v>
      </c>
      <c r="K1575" s="27">
        <f t="shared" si="386"/>
        <v>422.3656373003472</v>
      </c>
      <c r="L1575" s="27">
        <f t="shared" si="394"/>
        <v>1394.919970633679</v>
      </c>
      <c r="M1575" s="31">
        <f t="shared" si="395"/>
        <v>44.056222405847024</v>
      </c>
      <c r="N1575" s="28">
        <f t="shared" si="387"/>
        <v>0</v>
      </c>
      <c r="O1575" s="29" t="str">
        <f t="shared" si="388"/>
        <v>Not Braking</v>
      </c>
      <c r="P1575" s="36">
        <f t="shared" si="389"/>
        <v>44056.222405847024</v>
      </c>
      <c r="Q1575" s="36">
        <f>SUM(P$8:P1575)</f>
        <v>7661144.2103037899</v>
      </c>
      <c r="R1575" s="36">
        <f t="shared" si="396"/>
        <v>44056.222405847024</v>
      </c>
      <c r="S1575" s="36">
        <f>SUM(R$8:R1575)</f>
        <v>11687869.317835407</v>
      </c>
      <c r="T1575" s="36">
        <f t="shared" si="397"/>
        <v>-4026725.1075316174</v>
      </c>
      <c r="U1575" s="17"/>
      <c r="V1575" s="24"/>
      <c r="BH1575">
        <f t="shared" si="390"/>
        <v>0</v>
      </c>
      <c r="BI1575">
        <f t="shared" si="391"/>
        <v>113.7</v>
      </c>
      <c r="BJ1575">
        <f t="shared" si="392"/>
        <v>31.583333333333332</v>
      </c>
    </row>
    <row r="1576" spans="2:62" x14ac:dyDescent="0.2">
      <c r="B1576" s="7" t="s">
        <v>28</v>
      </c>
      <c r="C1576" s="7">
        <v>1568</v>
      </c>
      <c r="D1576" s="7">
        <v>91</v>
      </c>
      <c r="E1576" s="2">
        <f t="shared" si="393"/>
        <v>32.027777777777779</v>
      </c>
      <c r="F1576" s="13">
        <v>115.3</v>
      </c>
      <c r="G1576" s="17">
        <f t="shared" si="398"/>
        <v>0.43055555555555475</v>
      </c>
      <c r="H1576" s="17">
        <f t="shared" si="399"/>
        <v>1.5499999999999972</v>
      </c>
      <c r="I1576" s="27">
        <f t="shared" si="384"/>
        <v>626.45833333333212</v>
      </c>
      <c r="J1576" s="27">
        <f t="shared" si="385"/>
        <v>285.471</v>
      </c>
      <c r="K1576" s="27">
        <f t="shared" si="386"/>
        <v>434.33643560281644</v>
      </c>
      <c r="L1576" s="27">
        <f t="shared" si="394"/>
        <v>1346.2657689361486</v>
      </c>
      <c r="M1576" s="31">
        <f t="shared" si="395"/>
        <v>43.117900877316089</v>
      </c>
      <c r="N1576" s="28">
        <f t="shared" si="387"/>
        <v>0</v>
      </c>
      <c r="O1576" s="29" t="str">
        <f t="shared" si="388"/>
        <v>Not Braking</v>
      </c>
      <c r="P1576" s="36">
        <f t="shared" si="389"/>
        <v>43117.900877316089</v>
      </c>
      <c r="Q1576" s="36">
        <f>SUM(P$8:P1576)</f>
        <v>7704262.1111811064</v>
      </c>
      <c r="R1576" s="36">
        <f t="shared" si="396"/>
        <v>43117.900877316089</v>
      </c>
      <c r="S1576" s="36">
        <f>SUM(R$8:R1576)</f>
        <v>11730987.218712723</v>
      </c>
      <c r="T1576" s="36">
        <f t="shared" si="397"/>
        <v>-4026725.1075316165</v>
      </c>
      <c r="U1576" s="17"/>
      <c r="V1576" s="24"/>
      <c r="BH1576">
        <f t="shared" si="390"/>
        <v>0</v>
      </c>
      <c r="BI1576">
        <f t="shared" si="391"/>
        <v>115.3</v>
      </c>
      <c r="BJ1576">
        <f t="shared" si="392"/>
        <v>32.027777777777779</v>
      </c>
    </row>
    <row r="1577" spans="2:62" x14ac:dyDescent="0.2">
      <c r="B1577" s="7" t="s">
        <v>28</v>
      </c>
      <c r="C1577" s="7">
        <v>1569</v>
      </c>
      <c r="D1577" s="7">
        <v>92</v>
      </c>
      <c r="E1577" s="2">
        <f t="shared" si="393"/>
        <v>32.444444444444443</v>
      </c>
      <c r="F1577" s="13">
        <v>116.8</v>
      </c>
      <c r="G1577" s="17">
        <f t="shared" si="398"/>
        <v>0.40277777777777857</v>
      </c>
      <c r="H1577" s="17">
        <f t="shared" si="399"/>
        <v>1.4500000000000028</v>
      </c>
      <c r="I1577" s="27">
        <f t="shared" si="384"/>
        <v>586.04166666666777</v>
      </c>
      <c r="J1577" s="27">
        <f t="shared" si="385"/>
        <v>285.471</v>
      </c>
      <c r="K1577" s="27">
        <f t="shared" si="386"/>
        <v>445.7109809876543</v>
      </c>
      <c r="L1577" s="27">
        <f t="shared" si="394"/>
        <v>1317.2236476543221</v>
      </c>
      <c r="M1577" s="31">
        <f t="shared" si="395"/>
        <v>42.736589457229115</v>
      </c>
      <c r="N1577" s="28">
        <f t="shared" si="387"/>
        <v>0</v>
      </c>
      <c r="O1577" s="29" t="str">
        <f t="shared" si="388"/>
        <v>Not Braking</v>
      </c>
      <c r="P1577" s="36">
        <f t="shared" si="389"/>
        <v>42736.589457229114</v>
      </c>
      <c r="Q1577" s="36">
        <f>SUM(P$8:P1577)</f>
        <v>7746998.7006383352</v>
      </c>
      <c r="R1577" s="36">
        <f t="shared" si="396"/>
        <v>42736.589457229114</v>
      </c>
      <c r="S1577" s="36">
        <f>SUM(R$8:R1577)</f>
        <v>11773723.808169952</v>
      </c>
      <c r="T1577" s="36">
        <f t="shared" si="397"/>
        <v>-4026725.1075316165</v>
      </c>
      <c r="U1577" s="17"/>
      <c r="V1577" s="24"/>
      <c r="BH1577">
        <f t="shared" si="390"/>
        <v>0</v>
      </c>
      <c r="BI1577">
        <f t="shared" si="391"/>
        <v>116.8</v>
      </c>
      <c r="BJ1577">
        <f t="shared" si="392"/>
        <v>32.444444444444443</v>
      </c>
    </row>
    <row r="1578" spans="2:62" x14ac:dyDescent="0.2">
      <c r="B1578" s="7" t="s">
        <v>28</v>
      </c>
      <c r="C1578" s="7">
        <v>1570</v>
      </c>
      <c r="D1578" s="7">
        <v>93</v>
      </c>
      <c r="E1578" s="2">
        <f t="shared" si="393"/>
        <v>32.833333333333336</v>
      </c>
      <c r="F1578" s="13">
        <v>118.2</v>
      </c>
      <c r="G1578" s="17">
        <f t="shared" si="398"/>
        <v>0.37500000000000039</v>
      </c>
      <c r="H1578" s="17">
        <f t="shared" si="399"/>
        <v>1.3500000000000014</v>
      </c>
      <c r="I1578" s="27">
        <f t="shared" si="384"/>
        <v>545.62500000000057</v>
      </c>
      <c r="J1578" s="27">
        <f t="shared" si="385"/>
        <v>285.471</v>
      </c>
      <c r="K1578" s="27">
        <f t="shared" si="386"/>
        <v>456.45986920138893</v>
      </c>
      <c r="L1578" s="27">
        <f t="shared" si="394"/>
        <v>1287.5558692013897</v>
      </c>
      <c r="M1578" s="31">
        <f t="shared" si="395"/>
        <v>42.274751038778966</v>
      </c>
      <c r="N1578" s="28">
        <f t="shared" si="387"/>
        <v>0</v>
      </c>
      <c r="O1578" s="29" t="str">
        <f t="shared" si="388"/>
        <v>Not Braking</v>
      </c>
      <c r="P1578" s="36">
        <f t="shared" si="389"/>
        <v>42274.751038778966</v>
      </c>
      <c r="Q1578" s="36">
        <f>SUM(P$8:P1578)</f>
        <v>7789273.4516771138</v>
      </c>
      <c r="R1578" s="36">
        <f t="shared" si="396"/>
        <v>42274.751038778966</v>
      </c>
      <c r="S1578" s="36">
        <f>SUM(R$8:R1578)</f>
        <v>11815998.55920873</v>
      </c>
      <c r="T1578" s="36">
        <f t="shared" si="397"/>
        <v>-4026725.1075316165</v>
      </c>
      <c r="U1578" s="17"/>
      <c r="V1578" s="24"/>
      <c r="BH1578">
        <f t="shared" si="390"/>
        <v>0</v>
      </c>
      <c r="BI1578">
        <f t="shared" si="391"/>
        <v>118.2</v>
      </c>
      <c r="BJ1578">
        <f t="shared" si="392"/>
        <v>32.833333333333336</v>
      </c>
    </row>
    <row r="1579" spans="2:62" x14ac:dyDescent="0.2">
      <c r="B1579" s="7" t="s">
        <v>28</v>
      </c>
      <c r="C1579" s="7">
        <v>1571</v>
      </c>
      <c r="D1579" s="7">
        <v>94</v>
      </c>
      <c r="E1579" s="2">
        <f t="shared" si="393"/>
        <v>33.194444444444443</v>
      </c>
      <c r="F1579" s="13">
        <v>119.5</v>
      </c>
      <c r="G1579" s="17">
        <f t="shared" si="398"/>
        <v>0.34722222222222221</v>
      </c>
      <c r="H1579" s="17">
        <f t="shared" si="399"/>
        <v>1.25</v>
      </c>
      <c r="I1579" s="27">
        <f t="shared" si="384"/>
        <v>505.20833333333331</v>
      </c>
      <c r="J1579" s="27">
        <f t="shared" si="385"/>
        <v>285.471</v>
      </c>
      <c r="K1579" s="27">
        <f t="shared" si="386"/>
        <v>466.55565627411266</v>
      </c>
      <c r="L1579" s="27">
        <f t="shared" si="394"/>
        <v>1257.2349896074459</v>
      </c>
      <c r="M1579" s="31">
        <f t="shared" si="395"/>
        <v>41.733217016136045</v>
      </c>
      <c r="N1579" s="28">
        <f t="shared" si="387"/>
        <v>0</v>
      </c>
      <c r="O1579" s="29" t="str">
        <f t="shared" si="388"/>
        <v>Not Braking</v>
      </c>
      <c r="P1579" s="36">
        <f t="shared" si="389"/>
        <v>41733.217016136048</v>
      </c>
      <c r="Q1579" s="36">
        <f>SUM(P$8:P1579)</f>
        <v>7831006.66869325</v>
      </c>
      <c r="R1579" s="36">
        <f t="shared" si="396"/>
        <v>41733.217016136048</v>
      </c>
      <c r="S1579" s="36">
        <f>SUM(R$8:R1579)</f>
        <v>11857731.776224867</v>
      </c>
      <c r="T1579" s="36">
        <f t="shared" si="397"/>
        <v>-4026725.1075316165</v>
      </c>
      <c r="U1579" s="17"/>
      <c r="V1579" s="24"/>
      <c r="BH1579">
        <f t="shared" si="390"/>
        <v>0</v>
      </c>
      <c r="BI1579">
        <f t="shared" si="391"/>
        <v>119.5</v>
      </c>
      <c r="BJ1579">
        <f t="shared" si="392"/>
        <v>33.194444444444443</v>
      </c>
    </row>
    <row r="1580" spans="2:62" x14ac:dyDescent="0.2">
      <c r="B1580" s="7" t="s">
        <v>28</v>
      </c>
      <c r="C1580" s="7">
        <v>1572</v>
      </c>
      <c r="D1580" s="7">
        <v>95</v>
      </c>
      <c r="E1580" s="2">
        <f t="shared" si="393"/>
        <v>33.527777777777779</v>
      </c>
      <c r="F1580" s="13">
        <v>120.7</v>
      </c>
      <c r="G1580" s="17">
        <f t="shared" si="398"/>
        <v>0.31944444444444403</v>
      </c>
      <c r="H1580" s="17">
        <f t="shared" si="399"/>
        <v>1.1499999999999986</v>
      </c>
      <c r="I1580" s="27">
        <f t="shared" si="384"/>
        <v>464.79166666666606</v>
      </c>
      <c r="J1580" s="27">
        <f t="shared" si="385"/>
        <v>285.471</v>
      </c>
      <c r="K1580" s="27">
        <f t="shared" si="386"/>
        <v>475.97285851948305</v>
      </c>
      <c r="L1580" s="27">
        <f t="shared" si="394"/>
        <v>1226.2355251861491</v>
      </c>
      <c r="M1580" s="31">
        <f t="shared" si="395"/>
        <v>41.112952191657833</v>
      </c>
      <c r="N1580" s="28">
        <f t="shared" si="387"/>
        <v>0</v>
      </c>
      <c r="O1580" s="29" t="str">
        <f t="shared" si="388"/>
        <v>Not Braking</v>
      </c>
      <c r="P1580" s="36">
        <f t="shared" si="389"/>
        <v>41112.952191657831</v>
      </c>
      <c r="Q1580" s="36">
        <f>SUM(P$8:P1580)</f>
        <v>7872119.6208849074</v>
      </c>
      <c r="R1580" s="36">
        <f t="shared" si="396"/>
        <v>41112.952191657831</v>
      </c>
      <c r="S1580" s="36">
        <f>SUM(R$8:R1580)</f>
        <v>11898844.728416525</v>
      </c>
      <c r="T1580" s="36">
        <f t="shared" si="397"/>
        <v>-4026725.1075316174</v>
      </c>
      <c r="U1580" s="17"/>
      <c r="V1580" s="24"/>
      <c r="BH1580">
        <f t="shared" si="390"/>
        <v>0</v>
      </c>
      <c r="BI1580">
        <f t="shared" si="391"/>
        <v>120.7</v>
      </c>
      <c r="BJ1580">
        <f t="shared" si="392"/>
        <v>33.527777777777779</v>
      </c>
    </row>
    <row r="1581" spans="2:62" x14ac:dyDescent="0.2">
      <c r="B1581" s="7" t="s">
        <v>28</v>
      </c>
      <c r="C1581" s="7">
        <v>1573</v>
      </c>
      <c r="D1581" s="7">
        <v>96</v>
      </c>
      <c r="E1581" s="2">
        <f t="shared" si="393"/>
        <v>33.833333333333336</v>
      </c>
      <c r="F1581" s="13">
        <v>121.8</v>
      </c>
      <c r="G1581" s="17">
        <f t="shared" si="398"/>
        <v>0.26388888888888767</v>
      </c>
      <c r="H1581" s="17">
        <f t="shared" si="399"/>
        <v>0.94999999999999574</v>
      </c>
      <c r="I1581" s="27">
        <f t="shared" si="384"/>
        <v>383.95833333333155</v>
      </c>
      <c r="J1581" s="27">
        <f t="shared" si="385"/>
        <v>285.471</v>
      </c>
      <c r="K1581" s="27">
        <f t="shared" si="386"/>
        <v>484.68795253472229</v>
      </c>
      <c r="L1581" s="27">
        <f t="shared" si="394"/>
        <v>1154.1172858680538</v>
      </c>
      <c r="M1581" s="31">
        <f t="shared" si="395"/>
        <v>39.047634838535821</v>
      </c>
      <c r="N1581" s="28">
        <f t="shared" si="387"/>
        <v>0</v>
      </c>
      <c r="O1581" s="29" t="str">
        <f t="shared" si="388"/>
        <v>Not Braking</v>
      </c>
      <c r="P1581" s="36">
        <f t="shared" si="389"/>
        <v>39047.634838535821</v>
      </c>
      <c r="Q1581" s="36">
        <f>SUM(P$8:P1581)</f>
        <v>7911167.2557234429</v>
      </c>
      <c r="R1581" s="36">
        <f t="shared" si="396"/>
        <v>39047.634838535821</v>
      </c>
      <c r="S1581" s="36">
        <f>SUM(R$8:R1581)</f>
        <v>11937892.363255061</v>
      </c>
      <c r="T1581" s="36">
        <f t="shared" si="397"/>
        <v>-4026725.1075316183</v>
      </c>
      <c r="U1581" s="17"/>
      <c r="V1581" s="24"/>
      <c r="BH1581">
        <f t="shared" si="390"/>
        <v>0</v>
      </c>
      <c r="BI1581">
        <f t="shared" si="391"/>
        <v>121.8</v>
      </c>
      <c r="BJ1581">
        <f t="shared" si="392"/>
        <v>33.833333333333329</v>
      </c>
    </row>
    <row r="1582" spans="2:62" x14ac:dyDescent="0.2">
      <c r="B1582" s="7" t="s">
        <v>28</v>
      </c>
      <c r="C1582" s="7">
        <v>1574</v>
      </c>
      <c r="D1582" s="7">
        <v>97</v>
      </c>
      <c r="E1582" s="2">
        <f t="shared" si="393"/>
        <v>34.055555555555557</v>
      </c>
      <c r="F1582" s="13">
        <v>122.6</v>
      </c>
      <c r="G1582" s="17">
        <f t="shared" si="398"/>
        <v>0.19444444444444522</v>
      </c>
      <c r="H1582" s="17">
        <f t="shared" si="399"/>
        <v>0.70000000000000284</v>
      </c>
      <c r="I1582" s="27">
        <f t="shared" si="384"/>
        <v>282.91666666666782</v>
      </c>
      <c r="J1582" s="27">
        <f t="shared" si="385"/>
        <v>285.471</v>
      </c>
      <c r="K1582" s="27">
        <f t="shared" si="386"/>
        <v>491.07586324459885</v>
      </c>
      <c r="L1582" s="27">
        <f t="shared" si="394"/>
        <v>1059.4635299112667</v>
      </c>
      <c r="M1582" s="31">
        <f t="shared" si="395"/>
        <v>36.080619101978137</v>
      </c>
      <c r="N1582" s="28">
        <f t="shared" si="387"/>
        <v>0</v>
      </c>
      <c r="O1582" s="29" t="str">
        <f t="shared" si="388"/>
        <v>Not Braking</v>
      </c>
      <c r="P1582" s="36">
        <f t="shared" si="389"/>
        <v>36080.61910197814</v>
      </c>
      <c r="Q1582" s="36">
        <f>SUM(P$8:P1582)</f>
        <v>7947247.8748254208</v>
      </c>
      <c r="R1582" s="36">
        <f t="shared" si="396"/>
        <v>36080.61910197814</v>
      </c>
      <c r="S1582" s="36">
        <f>SUM(R$8:R1582)</f>
        <v>11973972.98235704</v>
      </c>
      <c r="T1582" s="36">
        <f t="shared" si="397"/>
        <v>-4026725.1075316193</v>
      </c>
      <c r="U1582" s="17"/>
      <c r="V1582" s="24"/>
      <c r="BH1582">
        <f t="shared" si="390"/>
        <v>0</v>
      </c>
      <c r="BI1582">
        <f t="shared" si="391"/>
        <v>122.6</v>
      </c>
      <c r="BJ1582">
        <f t="shared" si="392"/>
        <v>34.05555555555555</v>
      </c>
    </row>
    <row r="1583" spans="2:62" x14ac:dyDescent="0.2">
      <c r="B1583" s="7" t="s">
        <v>28</v>
      </c>
      <c r="C1583" s="7">
        <v>1575</v>
      </c>
      <c r="D1583" s="7">
        <v>98</v>
      </c>
      <c r="E1583" s="2">
        <f t="shared" si="393"/>
        <v>34.222222222222221</v>
      </c>
      <c r="F1583" s="13">
        <v>123.2</v>
      </c>
      <c r="G1583" s="17">
        <f t="shared" si="398"/>
        <v>0.1388888888888889</v>
      </c>
      <c r="H1583" s="17">
        <f t="shared" si="399"/>
        <v>0.5</v>
      </c>
      <c r="I1583" s="27">
        <f t="shared" si="384"/>
        <v>202.08333333333334</v>
      </c>
      <c r="J1583" s="27">
        <f t="shared" si="385"/>
        <v>285.471</v>
      </c>
      <c r="K1583" s="27">
        <f t="shared" si="386"/>
        <v>495.89424024691363</v>
      </c>
      <c r="L1583" s="27">
        <f t="shared" si="394"/>
        <v>983.44857358024694</v>
      </c>
      <c r="M1583" s="31">
        <f t="shared" si="395"/>
        <v>33.655795629190671</v>
      </c>
      <c r="N1583" s="28">
        <f t="shared" si="387"/>
        <v>0</v>
      </c>
      <c r="O1583" s="29" t="str">
        <f t="shared" si="388"/>
        <v>Not Braking</v>
      </c>
      <c r="P1583" s="36">
        <f t="shared" si="389"/>
        <v>33655.795629190674</v>
      </c>
      <c r="Q1583" s="36">
        <f>SUM(P$8:P1583)</f>
        <v>7980903.6704546111</v>
      </c>
      <c r="R1583" s="36">
        <f t="shared" si="396"/>
        <v>33655.795629190674</v>
      </c>
      <c r="S1583" s="36">
        <f>SUM(R$8:R1583)</f>
        <v>12007628.77798623</v>
      </c>
      <c r="T1583" s="36">
        <f t="shared" si="397"/>
        <v>-4026725.1075316193</v>
      </c>
      <c r="U1583" s="17"/>
      <c r="V1583" s="24"/>
      <c r="BH1583">
        <f t="shared" si="390"/>
        <v>0</v>
      </c>
      <c r="BI1583">
        <f t="shared" si="391"/>
        <v>123.2</v>
      </c>
      <c r="BJ1583">
        <f t="shared" si="392"/>
        <v>34.222222222222221</v>
      </c>
    </row>
    <row r="1584" spans="2:62" x14ac:dyDescent="0.2">
      <c r="B1584" s="7" t="s">
        <v>28</v>
      </c>
      <c r="C1584" s="7">
        <v>1576</v>
      </c>
      <c r="D1584" s="7">
        <v>99</v>
      </c>
      <c r="E1584" s="2">
        <f t="shared" si="393"/>
        <v>34.333333333333336</v>
      </c>
      <c r="F1584" s="13">
        <v>123.6</v>
      </c>
      <c r="G1584" s="17">
        <f t="shared" si="398"/>
        <v>6.9444444444444448E-2</v>
      </c>
      <c r="H1584" s="17">
        <f t="shared" si="399"/>
        <v>0.25</v>
      </c>
      <c r="I1584" s="27">
        <f t="shared" si="384"/>
        <v>101.04166666666667</v>
      </c>
      <c r="J1584" s="27">
        <f t="shared" si="385"/>
        <v>285.471</v>
      </c>
      <c r="K1584" s="27">
        <f t="shared" si="386"/>
        <v>499.11956013888891</v>
      </c>
      <c r="L1584" s="27">
        <f t="shared" si="394"/>
        <v>885.63222680555555</v>
      </c>
      <c r="M1584" s="31">
        <f t="shared" si="395"/>
        <v>30.40670645365741</v>
      </c>
      <c r="N1584" s="28">
        <f t="shared" si="387"/>
        <v>0</v>
      </c>
      <c r="O1584" s="29" t="str">
        <f t="shared" si="388"/>
        <v>Not Braking</v>
      </c>
      <c r="P1584" s="36">
        <f t="shared" si="389"/>
        <v>30406.706453657411</v>
      </c>
      <c r="Q1584" s="36">
        <f>SUM(P$8:P1584)</f>
        <v>8011310.3769082688</v>
      </c>
      <c r="R1584" s="36">
        <f t="shared" si="396"/>
        <v>30406.706453657411</v>
      </c>
      <c r="S1584" s="36">
        <f>SUM(R$8:R1584)</f>
        <v>12038035.484439887</v>
      </c>
      <c r="T1584" s="36">
        <f t="shared" si="397"/>
        <v>-4026725.1075316183</v>
      </c>
      <c r="U1584" s="17"/>
      <c r="V1584" s="24"/>
      <c r="BH1584">
        <f t="shared" si="390"/>
        <v>0</v>
      </c>
      <c r="BI1584">
        <f t="shared" si="391"/>
        <v>123.6</v>
      </c>
      <c r="BJ1584">
        <f t="shared" si="392"/>
        <v>34.333333333333329</v>
      </c>
    </row>
    <row r="1585" spans="2:62" x14ac:dyDescent="0.2">
      <c r="B1585" s="7" t="s">
        <v>28</v>
      </c>
      <c r="C1585" s="7">
        <v>1577</v>
      </c>
      <c r="D1585" s="7">
        <v>100</v>
      </c>
      <c r="E1585" s="2">
        <f t="shared" si="393"/>
        <v>34.361111111111114</v>
      </c>
      <c r="F1585" s="13">
        <v>123.7</v>
      </c>
      <c r="G1585" s="17">
        <f t="shared" si="398"/>
        <v>0</v>
      </c>
      <c r="H1585" s="17">
        <f t="shared" si="399"/>
        <v>0</v>
      </c>
      <c r="I1585" s="27">
        <f t="shared" si="384"/>
        <v>0</v>
      </c>
      <c r="J1585" s="27">
        <f t="shared" si="385"/>
        <v>285.471</v>
      </c>
      <c r="K1585" s="27">
        <f t="shared" si="386"/>
        <v>499.92752368152026</v>
      </c>
      <c r="L1585" s="27">
        <f t="shared" si="394"/>
        <v>785.39852368152026</v>
      </c>
      <c r="M1585" s="31">
        <f t="shared" si="395"/>
        <v>26.987165938723351</v>
      </c>
      <c r="N1585" s="28">
        <f t="shared" si="387"/>
        <v>0</v>
      </c>
      <c r="O1585" s="29" t="str">
        <f t="shared" si="388"/>
        <v>Not Braking</v>
      </c>
      <c r="P1585" s="36">
        <f t="shared" si="389"/>
        <v>26987.165938723352</v>
      </c>
      <c r="Q1585" s="36">
        <f>SUM(P$8:P1585)</f>
        <v>8038297.5428469917</v>
      </c>
      <c r="R1585" s="36">
        <f t="shared" si="396"/>
        <v>26987.165938723352</v>
      </c>
      <c r="S1585" s="36">
        <f>SUM(R$8:R1585)</f>
        <v>12065022.650378611</v>
      </c>
      <c r="T1585" s="36">
        <f t="shared" si="397"/>
        <v>-4026725.1075316193</v>
      </c>
      <c r="U1585" s="17"/>
      <c r="V1585" s="24"/>
      <c r="BH1585">
        <f t="shared" si="390"/>
        <v>0</v>
      </c>
      <c r="BI1585">
        <f t="shared" si="391"/>
        <v>123.7</v>
      </c>
      <c r="BJ1585">
        <f t="shared" si="392"/>
        <v>34.361111111111114</v>
      </c>
    </row>
    <row r="1586" spans="2:62" x14ac:dyDescent="0.2">
      <c r="B1586" s="7" t="s">
        <v>28</v>
      </c>
      <c r="C1586" s="7">
        <v>1578</v>
      </c>
      <c r="D1586" s="7">
        <v>101</v>
      </c>
      <c r="E1586" s="2">
        <f t="shared" si="393"/>
        <v>34.333333333333336</v>
      </c>
      <c r="F1586" s="13">
        <v>123.6</v>
      </c>
      <c r="G1586" s="17">
        <f t="shared" si="398"/>
        <v>-5.5555555555556344E-2</v>
      </c>
      <c r="H1586" s="17">
        <f t="shared" si="399"/>
        <v>-0.20000000000000284</v>
      </c>
      <c r="I1586" s="27">
        <f t="shared" si="384"/>
        <v>-80.83333333333448</v>
      </c>
      <c r="J1586" s="27">
        <f t="shared" si="385"/>
        <v>285.471</v>
      </c>
      <c r="K1586" s="27">
        <f t="shared" si="386"/>
        <v>499.11956013888891</v>
      </c>
      <c r="L1586" s="27">
        <f t="shared" si="394"/>
        <v>703.75722680555441</v>
      </c>
      <c r="M1586" s="31">
        <f t="shared" si="395"/>
        <v>24.162331453657369</v>
      </c>
      <c r="N1586" s="28">
        <f t="shared" si="387"/>
        <v>24162.331453657371</v>
      </c>
      <c r="O1586" s="29" t="str">
        <f t="shared" si="388"/>
        <v>Braking</v>
      </c>
      <c r="P1586" s="36">
        <f t="shared" si="389"/>
        <v>24162.331453657371</v>
      </c>
      <c r="Q1586" s="36">
        <f>SUM(P$8:P1586)</f>
        <v>8062459.8743006494</v>
      </c>
      <c r="R1586" s="36">
        <f t="shared" si="396"/>
        <v>24162.331453657371</v>
      </c>
      <c r="S1586" s="36">
        <f>SUM(R$8:R1586)</f>
        <v>12089184.981832268</v>
      </c>
      <c r="T1586" s="36">
        <f t="shared" si="397"/>
        <v>-4026725.1075316183</v>
      </c>
      <c r="U1586" s="17"/>
      <c r="V1586" s="24"/>
      <c r="BH1586">
        <f t="shared" si="390"/>
        <v>0</v>
      </c>
      <c r="BI1586">
        <f t="shared" si="391"/>
        <v>123.6</v>
      </c>
      <c r="BJ1586">
        <f t="shared" si="392"/>
        <v>34.333333333333329</v>
      </c>
    </row>
    <row r="1587" spans="2:62" x14ac:dyDescent="0.2">
      <c r="B1587" s="7" t="s">
        <v>28</v>
      </c>
      <c r="C1587" s="7">
        <v>1579</v>
      </c>
      <c r="D1587" s="7">
        <v>102</v>
      </c>
      <c r="E1587" s="2">
        <f t="shared" si="393"/>
        <v>34.25</v>
      </c>
      <c r="F1587" s="13">
        <v>123.3</v>
      </c>
      <c r="G1587" s="17">
        <f t="shared" si="398"/>
        <v>-8.3333333333332538E-2</v>
      </c>
      <c r="H1587" s="17">
        <f t="shared" si="399"/>
        <v>-0.29999999999999716</v>
      </c>
      <c r="I1587" s="27">
        <f t="shared" si="384"/>
        <v>-121.24999999999885</v>
      </c>
      <c r="J1587" s="27">
        <f t="shared" si="385"/>
        <v>285.471</v>
      </c>
      <c r="K1587" s="27">
        <f t="shared" si="386"/>
        <v>496.69959007812503</v>
      </c>
      <c r="L1587" s="27">
        <f t="shared" si="394"/>
        <v>660.92059007812622</v>
      </c>
      <c r="M1587" s="31">
        <f t="shared" si="395"/>
        <v>22.636530210175824</v>
      </c>
      <c r="N1587" s="28">
        <f t="shared" si="387"/>
        <v>22636.530210175824</v>
      </c>
      <c r="O1587" s="29" t="str">
        <f t="shared" si="388"/>
        <v>Braking</v>
      </c>
      <c r="P1587" s="36">
        <f t="shared" si="389"/>
        <v>22636.530210175824</v>
      </c>
      <c r="Q1587" s="36">
        <f>SUM(P$8:P1587)</f>
        <v>8085096.4045108249</v>
      </c>
      <c r="R1587" s="36">
        <f t="shared" si="396"/>
        <v>22636.530210175824</v>
      </c>
      <c r="S1587" s="36">
        <f>SUM(R$8:R1587)</f>
        <v>12111821.512042444</v>
      </c>
      <c r="T1587" s="36">
        <f t="shared" si="397"/>
        <v>-4026725.1075316193</v>
      </c>
      <c r="U1587" s="17"/>
      <c r="V1587" s="24"/>
      <c r="BH1587">
        <f t="shared" si="390"/>
        <v>0</v>
      </c>
      <c r="BI1587">
        <f t="shared" si="391"/>
        <v>123.3</v>
      </c>
      <c r="BJ1587">
        <f t="shared" si="392"/>
        <v>34.25</v>
      </c>
    </row>
    <row r="1588" spans="2:62" x14ac:dyDescent="0.2">
      <c r="B1588" s="7" t="s">
        <v>28</v>
      </c>
      <c r="C1588" s="7">
        <v>1580</v>
      </c>
      <c r="D1588" s="7">
        <v>103</v>
      </c>
      <c r="E1588" s="2">
        <f t="shared" si="393"/>
        <v>34.166666666666664</v>
      </c>
      <c r="F1588" s="13">
        <v>123</v>
      </c>
      <c r="G1588" s="17">
        <f t="shared" si="398"/>
        <v>-0.11111111111111072</v>
      </c>
      <c r="H1588" s="17">
        <f t="shared" si="399"/>
        <v>-0.39999999999999858</v>
      </c>
      <c r="I1588" s="27">
        <f t="shared" si="384"/>
        <v>-161.66666666666609</v>
      </c>
      <c r="J1588" s="27">
        <f t="shared" si="385"/>
        <v>285.471</v>
      </c>
      <c r="K1588" s="27">
        <f t="shared" si="386"/>
        <v>494.28550086805546</v>
      </c>
      <c r="L1588" s="27">
        <f t="shared" si="394"/>
        <v>618.08983420138941</v>
      </c>
      <c r="M1588" s="31">
        <f t="shared" si="395"/>
        <v>21.118069335214134</v>
      </c>
      <c r="N1588" s="28">
        <f t="shared" si="387"/>
        <v>21118.069335214135</v>
      </c>
      <c r="O1588" s="29" t="str">
        <f t="shared" si="388"/>
        <v>Braking</v>
      </c>
      <c r="P1588" s="36">
        <f t="shared" si="389"/>
        <v>21118.069335214135</v>
      </c>
      <c r="Q1588" s="36">
        <f>SUM(P$8:P1588)</f>
        <v>8106214.4738460388</v>
      </c>
      <c r="R1588" s="36">
        <f t="shared" si="396"/>
        <v>21118.069335214135</v>
      </c>
      <c r="S1588" s="36">
        <f>SUM(R$8:R1588)</f>
        <v>12132939.581377659</v>
      </c>
      <c r="T1588" s="36">
        <f t="shared" si="397"/>
        <v>-4026725.1075316202</v>
      </c>
      <c r="U1588" s="17"/>
      <c r="V1588" s="24"/>
      <c r="BH1588">
        <f t="shared" si="390"/>
        <v>0</v>
      </c>
      <c r="BI1588">
        <f t="shared" si="391"/>
        <v>123</v>
      </c>
      <c r="BJ1588">
        <f t="shared" si="392"/>
        <v>34.166666666666664</v>
      </c>
    </row>
    <row r="1589" spans="2:62" x14ac:dyDescent="0.2">
      <c r="B1589" s="7" t="s">
        <v>28</v>
      </c>
      <c r="C1589" s="7">
        <v>1581</v>
      </c>
      <c r="D1589" s="7">
        <v>104</v>
      </c>
      <c r="E1589" s="2">
        <f t="shared" si="393"/>
        <v>34.027777777777779</v>
      </c>
      <c r="F1589" s="13">
        <v>122.5</v>
      </c>
      <c r="G1589" s="17">
        <f t="shared" si="398"/>
        <v>-0.12500000000000078</v>
      </c>
      <c r="H1589" s="17">
        <f t="shared" si="399"/>
        <v>-0.45000000000000284</v>
      </c>
      <c r="I1589" s="27">
        <f t="shared" si="384"/>
        <v>-181.87500000000114</v>
      </c>
      <c r="J1589" s="27">
        <f t="shared" si="385"/>
        <v>285.471</v>
      </c>
      <c r="K1589" s="27">
        <f t="shared" si="386"/>
        <v>490.27508740837197</v>
      </c>
      <c r="L1589" s="27">
        <f t="shared" si="394"/>
        <v>593.87108740837084</v>
      </c>
      <c r="M1589" s="31">
        <f t="shared" si="395"/>
        <v>20.208113390979285</v>
      </c>
      <c r="N1589" s="28">
        <f t="shared" si="387"/>
        <v>20208.113390979284</v>
      </c>
      <c r="O1589" s="29" t="str">
        <f t="shared" si="388"/>
        <v>Braking</v>
      </c>
      <c r="P1589" s="36">
        <f t="shared" si="389"/>
        <v>20208.113390979284</v>
      </c>
      <c r="Q1589" s="36">
        <f>SUM(P$8:P1589)</f>
        <v>8126422.5872370182</v>
      </c>
      <c r="R1589" s="36">
        <f t="shared" si="396"/>
        <v>20208.113390979284</v>
      </c>
      <c r="S1589" s="36">
        <f>SUM(R$8:R1589)</f>
        <v>12153147.694768637</v>
      </c>
      <c r="T1589" s="36">
        <f t="shared" si="397"/>
        <v>-4026725.1075316193</v>
      </c>
      <c r="U1589" s="17"/>
      <c r="V1589" s="24"/>
      <c r="BH1589">
        <f t="shared" si="390"/>
        <v>0</v>
      </c>
      <c r="BI1589">
        <f t="shared" si="391"/>
        <v>122.5</v>
      </c>
      <c r="BJ1589">
        <f t="shared" si="392"/>
        <v>34.027777777777779</v>
      </c>
    </row>
    <row r="1590" spans="2:62" x14ac:dyDescent="0.2">
      <c r="B1590" s="7" t="s">
        <v>28</v>
      </c>
      <c r="C1590" s="7">
        <v>1582</v>
      </c>
      <c r="D1590" s="7">
        <v>105</v>
      </c>
      <c r="E1590" s="2">
        <f t="shared" si="393"/>
        <v>33.916666666666664</v>
      </c>
      <c r="F1590" s="13">
        <v>122.1</v>
      </c>
      <c r="G1590" s="17">
        <f t="shared" si="398"/>
        <v>-0.1388888888888889</v>
      </c>
      <c r="H1590" s="17">
        <f t="shared" si="399"/>
        <v>-0.5</v>
      </c>
      <c r="I1590" s="27">
        <f t="shared" si="384"/>
        <v>-202.08333333333334</v>
      </c>
      <c r="J1590" s="27">
        <f t="shared" si="385"/>
        <v>285.471</v>
      </c>
      <c r="K1590" s="27">
        <f t="shared" si="386"/>
        <v>487.07851834201387</v>
      </c>
      <c r="L1590" s="27">
        <f t="shared" si="394"/>
        <v>570.46618500868055</v>
      </c>
      <c r="M1590" s="31">
        <f t="shared" si="395"/>
        <v>19.348311441544414</v>
      </c>
      <c r="N1590" s="28">
        <f t="shared" si="387"/>
        <v>19348.311441544414</v>
      </c>
      <c r="O1590" s="29" t="str">
        <f t="shared" si="388"/>
        <v>Braking</v>
      </c>
      <c r="P1590" s="36">
        <f t="shared" si="389"/>
        <v>19348.311441544414</v>
      </c>
      <c r="Q1590" s="36">
        <f>SUM(P$8:P1590)</f>
        <v>8145770.8986785626</v>
      </c>
      <c r="R1590" s="36">
        <f t="shared" si="396"/>
        <v>19348.311441544414</v>
      </c>
      <c r="S1590" s="36">
        <f>SUM(R$8:R1590)</f>
        <v>12172496.006210182</v>
      </c>
      <c r="T1590" s="36">
        <f t="shared" si="397"/>
        <v>-4026725.1075316193</v>
      </c>
      <c r="U1590" s="17"/>
      <c r="V1590" s="24"/>
      <c r="BH1590">
        <f t="shared" si="390"/>
        <v>0</v>
      </c>
      <c r="BI1590">
        <f t="shared" si="391"/>
        <v>122.1</v>
      </c>
      <c r="BJ1590">
        <f t="shared" si="392"/>
        <v>33.916666666666664</v>
      </c>
    </row>
    <row r="1591" spans="2:62" x14ac:dyDescent="0.2">
      <c r="B1591" s="7" t="s">
        <v>28</v>
      </c>
      <c r="C1591" s="7">
        <v>1583</v>
      </c>
      <c r="D1591" s="7">
        <v>106</v>
      </c>
      <c r="E1591" s="2">
        <f t="shared" si="393"/>
        <v>33.75</v>
      </c>
      <c r="F1591" s="13">
        <v>121.5</v>
      </c>
      <c r="G1591" s="17">
        <f t="shared" si="398"/>
        <v>-0.18055555555555516</v>
      </c>
      <c r="H1591" s="17">
        <f t="shared" si="399"/>
        <v>-0.64999999999999858</v>
      </c>
      <c r="I1591" s="27">
        <f t="shared" si="384"/>
        <v>-262.70833333333275</v>
      </c>
      <c r="J1591" s="27">
        <f t="shared" si="385"/>
        <v>285.471</v>
      </c>
      <c r="K1591" s="27">
        <f t="shared" si="386"/>
        <v>482.30326757812503</v>
      </c>
      <c r="L1591" s="27">
        <f t="shared" si="394"/>
        <v>505.06593424479234</v>
      </c>
      <c r="M1591" s="31">
        <f t="shared" si="395"/>
        <v>17.045975280761741</v>
      </c>
      <c r="N1591" s="28">
        <f t="shared" si="387"/>
        <v>17045.975280761741</v>
      </c>
      <c r="O1591" s="29" t="str">
        <f t="shared" si="388"/>
        <v>Braking</v>
      </c>
      <c r="P1591" s="36">
        <f t="shared" si="389"/>
        <v>17045.975280761741</v>
      </c>
      <c r="Q1591" s="36">
        <f>SUM(P$8:P1591)</f>
        <v>8162816.8739593243</v>
      </c>
      <c r="R1591" s="36">
        <f t="shared" si="396"/>
        <v>17045.975280761741</v>
      </c>
      <c r="S1591" s="36">
        <f>SUM(R$8:R1591)</f>
        <v>12189541.981490944</v>
      </c>
      <c r="T1591" s="36">
        <f t="shared" si="397"/>
        <v>-4026725.1075316193</v>
      </c>
      <c r="U1591" s="17"/>
      <c r="V1591" s="24"/>
      <c r="BH1591">
        <f t="shared" si="390"/>
        <v>0</v>
      </c>
      <c r="BI1591">
        <f t="shared" si="391"/>
        <v>121.5</v>
      </c>
      <c r="BJ1591">
        <f t="shared" si="392"/>
        <v>33.75</v>
      </c>
    </row>
    <row r="1592" spans="2:62" x14ac:dyDescent="0.2">
      <c r="B1592" s="7" t="s">
        <v>28</v>
      </c>
      <c r="C1592" s="7">
        <v>1584</v>
      </c>
      <c r="D1592" s="7">
        <v>107</v>
      </c>
      <c r="E1592" s="2">
        <f t="shared" si="393"/>
        <v>33.555555555555557</v>
      </c>
      <c r="F1592" s="13">
        <v>120.8</v>
      </c>
      <c r="G1592" s="17">
        <f t="shared" si="398"/>
        <v>-0.20833333333333331</v>
      </c>
      <c r="H1592" s="17">
        <f t="shared" si="399"/>
        <v>-0.75</v>
      </c>
      <c r="I1592" s="27">
        <f t="shared" si="384"/>
        <v>-303.125</v>
      </c>
      <c r="J1592" s="27">
        <f t="shared" si="385"/>
        <v>285.471</v>
      </c>
      <c r="K1592" s="27">
        <f t="shared" si="386"/>
        <v>476.76187265432111</v>
      </c>
      <c r="L1592" s="27">
        <f t="shared" si="394"/>
        <v>459.10787265432111</v>
      </c>
      <c r="M1592" s="31">
        <f t="shared" si="395"/>
        <v>15.405619726844998</v>
      </c>
      <c r="N1592" s="28">
        <f t="shared" si="387"/>
        <v>15405.619726844998</v>
      </c>
      <c r="O1592" s="29" t="str">
        <f t="shared" si="388"/>
        <v>Braking</v>
      </c>
      <c r="P1592" s="36">
        <f t="shared" si="389"/>
        <v>15405.619726844998</v>
      </c>
      <c r="Q1592" s="36">
        <f>SUM(P$8:P1592)</f>
        <v>8178222.4936861694</v>
      </c>
      <c r="R1592" s="36">
        <f t="shared" si="396"/>
        <v>15405.619726844998</v>
      </c>
      <c r="S1592" s="36">
        <f>SUM(R$8:R1592)</f>
        <v>12204947.601217788</v>
      </c>
      <c r="T1592" s="36">
        <f t="shared" si="397"/>
        <v>-4026725.1075316183</v>
      </c>
      <c r="U1592" s="17"/>
      <c r="V1592" s="24"/>
      <c r="BH1592">
        <f t="shared" si="390"/>
        <v>0</v>
      </c>
      <c r="BI1592">
        <f t="shared" si="391"/>
        <v>120.8</v>
      </c>
      <c r="BJ1592">
        <f t="shared" si="392"/>
        <v>33.555555555555557</v>
      </c>
    </row>
    <row r="1593" spans="2:62" x14ac:dyDescent="0.2">
      <c r="B1593" s="7" t="s">
        <v>28</v>
      </c>
      <c r="C1593" s="7">
        <v>1585</v>
      </c>
      <c r="D1593" s="7">
        <v>108</v>
      </c>
      <c r="E1593" s="2">
        <f t="shared" si="393"/>
        <v>33.333333333333336</v>
      </c>
      <c r="F1593" s="13">
        <v>120</v>
      </c>
      <c r="G1593" s="17">
        <f t="shared" si="398"/>
        <v>-0.23611111111111149</v>
      </c>
      <c r="H1593" s="17">
        <f t="shared" si="399"/>
        <v>-0.85000000000000142</v>
      </c>
      <c r="I1593" s="27">
        <f t="shared" si="384"/>
        <v>-343.5416666666672</v>
      </c>
      <c r="J1593" s="27">
        <f t="shared" si="385"/>
        <v>285.471</v>
      </c>
      <c r="K1593" s="27">
        <f t="shared" si="386"/>
        <v>470.46805555555568</v>
      </c>
      <c r="L1593" s="27">
        <f t="shared" si="394"/>
        <v>412.39738888888849</v>
      </c>
      <c r="M1593" s="31">
        <f t="shared" si="395"/>
        <v>13.746579629629618</v>
      </c>
      <c r="N1593" s="28">
        <f t="shared" si="387"/>
        <v>13746.579629629618</v>
      </c>
      <c r="O1593" s="29" t="str">
        <f t="shared" si="388"/>
        <v>Braking</v>
      </c>
      <c r="P1593" s="36">
        <f t="shared" si="389"/>
        <v>13746.579629629618</v>
      </c>
      <c r="Q1593" s="36">
        <f>SUM(P$8:P1593)</f>
        <v>8191969.0733157992</v>
      </c>
      <c r="R1593" s="36">
        <f t="shared" si="396"/>
        <v>13746.579629629618</v>
      </c>
      <c r="S1593" s="36">
        <f>SUM(R$8:R1593)</f>
        <v>12218694.180847418</v>
      </c>
      <c r="T1593" s="36">
        <f t="shared" si="397"/>
        <v>-4026725.1075316183</v>
      </c>
      <c r="U1593" s="17"/>
      <c r="V1593" s="24"/>
      <c r="BH1593">
        <f t="shared" si="390"/>
        <v>0</v>
      </c>
      <c r="BI1593">
        <f t="shared" si="391"/>
        <v>120</v>
      </c>
      <c r="BJ1593">
        <f t="shared" si="392"/>
        <v>33.333333333333336</v>
      </c>
    </row>
    <row r="1594" spans="2:62" x14ac:dyDescent="0.2">
      <c r="B1594" s="7" t="s">
        <v>28</v>
      </c>
      <c r="C1594" s="7">
        <v>1586</v>
      </c>
      <c r="D1594" s="7">
        <v>109</v>
      </c>
      <c r="E1594" s="2">
        <f t="shared" si="393"/>
        <v>33.083333333333336</v>
      </c>
      <c r="F1594" s="13">
        <v>119.1</v>
      </c>
      <c r="G1594" s="17">
        <f t="shared" si="398"/>
        <v>-0.26388888888888967</v>
      </c>
      <c r="H1594" s="17">
        <f t="shared" si="399"/>
        <v>-0.95000000000000284</v>
      </c>
      <c r="I1594" s="27">
        <f t="shared" si="384"/>
        <v>-383.95833333333445</v>
      </c>
      <c r="J1594" s="27">
        <f t="shared" si="385"/>
        <v>285.471</v>
      </c>
      <c r="K1594" s="27">
        <f t="shared" si="386"/>
        <v>463.4374985503473</v>
      </c>
      <c r="L1594" s="27">
        <f t="shared" si="394"/>
        <v>364.95016521701285</v>
      </c>
      <c r="M1594" s="31">
        <f t="shared" si="395"/>
        <v>12.073767965929511</v>
      </c>
      <c r="N1594" s="28">
        <f t="shared" si="387"/>
        <v>12073.76796592951</v>
      </c>
      <c r="O1594" s="29" t="str">
        <f t="shared" si="388"/>
        <v>Braking</v>
      </c>
      <c r="P1594" s="36">
        <f t="shared" si="389"/>
        <v>12073.76796592951</v>
      </c>
      <c r="Q1594" s="36">
        <f>SUM(P$8:P1594)</f>
        <v>8204042.8412817288</v>
      </c>
      <c r="R1594" s="36">
        <f t="shared" si="396"/>
        <v>12073.76796592951</v>
      </c>
      <c r="S1594" s="36">
        <f>SUM(R$8:R1594)</f>
        <v>12230767.948813347</v>
      </c>
      <c r="T1594" s="36">
        <f t="shared" si="397"/>
        <v>-4026725.1075316183</v>
      </c>
      <c r="U1594" s="17"/>
      <c r="V1594" s="24"/>
      <c r="BH1594">
        <f t="shared" si="390"/>
        <v>0</v>
      </c>
      <c r="BI1594">
        <f t="shared" si="391"/>
        <v>119.1</v>
      </c>
      <c r="BJ1594">
        <f t="shared" si="392"/>
        <v>33.083333333333329</v>
      </c>
    </row>
    <row r="1595" spans="2:62" x14ac:dyDescent="0.2">
      <c r="B1595" s="7" t="s">
        <v>28</v>
      </c>
      <c r="C1595" s="7">
        <v>1587</v>
      </c>
      <c r="D1595" s="7">
        <v>110</v>
      </c>
      <c r="E1595" s="2">
        <f t="shared" si="393"/>
        <v>32.805555555555557</v>
      </c>
      <c r="F1595" s="13">
        <v>118.1</v>
      </c>
      <c r="G1595" s="17">
        <f t="shared" si="398"/>
        <v>-0.27777777777777779</v>
      </c>
      <c r="H1595" s="17">
        <f t="shared" si="399"/>
        <v>-1</v>
      </c>
      <c r="I1595" s="27">
        <f t="shared" si="384"/>
        <v>-404.16666666666669</v>
      </c>
      <c r="J1595" s="27">
        <f t="shared" si="385"/>
        <v>285.471</v>
      </c>
      <c r="K1595" s="27">
        <f t="shared" si="386"/>
        <v>455.6878441907794</v>
      </c>
      <c r="L1595" s="27">
        <f t="shared" si="394"/>
        <v>336.99217752411272</v>
      </c>
      <c r="M1595" s="31">
        <f t="shared" si="395"/>
        <v>11.05521560155492</v>
      </c>
      <c r="N1595" s="28">
        <f t="shared" si="387"/>
        <v>11055.215601554921</v>
      </c>
      <c r="O1595" s="29" t="str">
        <f t="shared" si="388"/>
        <v>Braking</v>
      </c>
      <c r="P1595" s="36">
        <f t="shared" si="389"/>
        <v>11055.215601554921</v>
      </c>
      <c r="Q1595" s="36">
        <f>SUM(P$8:P1595)</f>
        <v>8215098.0568832839</v>
      </c>
      <c r="R1595" s="36">
        <f t="shared" si="396"/>
        <v>11055.215601554921</v>
      </c>
      <c r="S1595" s="36">
        <f>SUM(R$8:R1595)</f>
        <v>12241823.164414901</v>
      </c>
      <c r="T1595" s="36">
        <f t="shared" si="397"/>
        <v>-4026725.1075316174</v>
      </c>
      <c r="U1595" s="17"/>
      <c r="V1595" s="24"/>
      <c r="BH1595">
        <f t="shared" si="390"/>
        <v>0</v>
      </c>
      <c r="BI1595">
        <f t="shared" si="391"/>
        <v>118.1</v>
      </c>
      <c r="BJ1595">
        <f t="shared" si="392"/>
        <v>32.80555555555555</v>
      </c>
    </row>
    <row r="1596" spans="2:62" x14ac:dyDescent="0.2">
      <c r="B1596" s="7" t="s">
        <v>28</v>
      </c>
      <c r="C1596" s="7">
        <v>1588</v>
      </c>
      <c r="D1596" s="7">
        <v>111</v>
      </c>
      <c r="E1596" s="2">
        <f t="shared" si="393"/>
        <v>32.527777777777779</v>
      </c>
      <c r="F1596" s="13">
        <v>117.1</v>
      </c>
      <c r="G1596" s="17">
        <f t="shared" si="398"/>
        <v>-0.26388888888888767</v>
      </c>
      <c r="H1596" s="17">
        <f t="shared" si="399"/>
        <v>-0.94999999999999574</v>
      </c>
      <c r="I1596" s="27">
        <f t="shared" si="384"/>
        <v>-383.95833333333155</v>
      </c>
      <c r="J1596" s="27">
        <f t="shared" si="385"/>
        <v>285.471</v>
      </c>
      <c r="K1596" s="27">
        <f t="shared" si="386"/>
        <v>448.00353261670523</v>
      </c>
      <c r="L1596" s="27">
        <f t="shared" si="394"/>
        <v>349.51619928337368</v>
      </c>
      <c r="M1596" s="31">
        <f t="shared" si="395"/>
        <v>11.368985260023072</v>
      </c>
      <c r="N1596" s="28">
        <f t="shared" si="387"/>
        <v>11368.985260023072</v>
      </c>
      <c r="O1596" s="29" t="str">
        <f t="shared" si="388"/>
        <v>Braking</v>
      </c>
      <c r="P1596" s="36">
        <f t="shared" si="389"/>
        <v>11368.985260023072</v>
      </c>
      <c r="Q1596" s="36">
        <f>SUM(P$8:P1596)</f>
        <v>8226467.0421433067</v>
      </c>
      <c r="R1596" s="36">
        <f t="shared" si="396"/>
        <v>11368.985260023072</v>
      </c>
      <c r="S1596" s="36">
        <f>SUM(R$8:R1596)</f>
        <v>12253192.149674924</v>
      </c>
      <c r="T1596" s="36">
        <f t="shared" si="397"/>
        <v>-4026725.1075316174</v>
      </c>
      <c r="U1596" s="17"/>
      <c r="V1596" s="24"/>
      <c r="BH1596">
        <f t="shared" si="390"/>
        <v>0</v>
      </c>
      <c r="BI1596">
        <f t="shared" si="391"/>
        <v>117.1</v>
      </c>
      <c r="BJ1596">
        <f t="shared" si="392"/>
        <v>32.527777777777779</v>
      </c>
    </row>
    <row r="1597" spans="2:62" x14ac:dyDescent="0.2">
      <c r="B1597" s="7" t="s">
        <v>28</v>
      </c>
      <c r="C1597" s="7">
        <v>1589</v>
      </c>
      <c r="D1597" s="7">
        <v>112</v>
      </c>
      <c r="E1597" s="2">
        <f t="shared" si="393"/>
        <v>32.277777777777779</v>
      </c>
      <c r="F1597" s="13">
        <v>116.2</v>
      </c>
      <c r="G1597" s="17">
        <f t="shared" si="398"/>
        <v>-0.22222222222222143</v>
      </c>
      <c r="H1597" s="17">
        <f t="shared" si="399"/>
        <v>-0.79999999999999716</v>
      </c>
      <c r="I1597" s="27">
        <f t="shared" si="384"/>
        <v>-323.33333333333218</v>
      </c>
      <c r="J1597" s="27">
        <f t="shared" si="385"/>
        <v>285.471</v>
      </c>
      <c r="K1597" s="27">
        <f t="shared" si="386"/>
        <v>441.14352028163592</v>
      </c>
      <c r="L1597" s="27">
        <f t="shared" si="394"/>
        <v>403.28118694830374</v>
      </c>
      <c r="M1597" s="31">
        <f t="shared" si="395"/>
        <v>13.017020534275803</v>
      </c>
      <c r="N1597" s="28">
        <f t="shared" si="387"/>
        <v>13017.020534275804</v>
      </c>
      <c r="O1597" s="29" t="str">
        <f t="shared" si="388"/>
        <v>Braking</v>
      </c>
      <c r="P1597" s="36">
        <f t="shared" si="389"/>
        <v>13017.020534275804</v>
      </c>
      <c r="Q1597" s="36">
        <f>SUM(P$8:P1597)</f>
        <v>8239484.0626775827</v>
      </c>
      <c r="R1597" s="36">
        <f t="shared" si="396"/>
        <v>13017.020534275804</v>
      </c>
      <c r="S1597" s="36">
        <f>SUM(R$8:R1597)</f>
        <v>12266209.170209199</v>
      </c>
      <c r="T1597" s="36">
        <f t="shared" si="397"/>
        <v>-4026725.1075316165</v>
      </c>
      <c r="U1597" s="17"/>
      <c r="V1597" s="24"/>
      <c r="BH1597">
        <f t="shared" si="390"/>
        <v>0</v>
      </c>
      <c r="BI1597">
        <f t="shared" si="391"/>
        <v>116.2</v>
      </c>
      <c r="BJ1597">
        <f t="shared" si="392"/>
        <v>32.277777777777779</v>
      </c>
    </row>
    <row r="1598" spans="2:62" x14ac:dyDescent="0.2">
      <c r="B1598" s="7" t="s">
        <v>28</v>
      </c>
      <c r="C1598" s="7">
        <v>1590</v>
      </c>
      <c r="D1598" s="7">
        <v>113</v>
      </c>
      <c r="E1598" s="2">
        <f t="shared" si="393"/>
        <v>32.083333333333336</v>
      </c>
      <c r="F1598" s="13">
        <v>115.5</v>
      </c>
      <c r="G1598" s="17">
        <f t="shared" si="398"/>
        <v>-0.18055555555555516</v>
      </c>
      <c r="H1598" s="17">
        <f t="shared" si="399"/>
        <v>-0.64999999999999858</v>
      </c>
      <c r="I1598" s="27">
        <f t="shared" si="384"/>
        <v>-262.70833333333275</v>
      </c>
      <c r="J1598" s="27">
        <f t="shared" si="385"/>
        <v>285.471</v>
      </c>
      <c r="K1598" s="27">
        <f t="shared" si="386"/>
        <v>435.84454709201395</v>
      </c>
      <c r="L1598" s="27">
        <f t="shared" si="394"/>
        <v>458.60721375868121</v>
      </c>
      <c r="M1598" s="31">
        <f t="shared" si="395"/>
        <v>14.713648108091023</v>
      </c>
      <c r="N1598" s="28">
        <f t="shared" si="387"/>
        <v>14713.648108091023</v>
      </c>
      <c r="O1598" s="29" t="str">
        <f t="shared" si="388"/>
        <v>Braking</v>
      </c>
      <c r="P1598" s="36">
        <f t="shared" si="389"/>
        <v>14713.648108091023</v>
      </c>
      <c r="Q1598" s="36">
        <f>SUM(P$8:P1598)</f>
        <v>8254197.7107856739</v>
      </c>
      <c r="R1598" s="36">
        <f t="shared" si="396"/>
        <v>14713.648108091023</v>
      </c>
      <c r="S1598" s="36">
        <f>SUM(R$8:R1598)</f>
        <v>12280922.81831729</v>
      </c>
      <c r="T1598" s="36">
        <f t="shared" si="397"/>
        <v>-4026725.1075316165</v>
      </c>
      <c r="U1598" s="17"/>
      <c r="V1598" s="24"/>
      <c r="BH1598">
        <f t="shared" si="390"/>
        <v>0</v>
      </c>
      <c r="BI1598">
        <f t="shared" si="391"/>
        <v>115.5</v>
      </c>
      <c r="BJ1598">
        <f t="shared" si="392"/>
        <v>32.083333333333336</v>
      </c>
    </row>
    <row r="1599" spans="2:62" x14ac:dyDescent="0.2">
      <c r="B1599" s="7" t="s">
        <v>28</v>
      </c>
      <c r="C1599" s="7">
        <v>1591</v>
      </c>
      <c r="D1599" s="7">
        <v>114</v>
      </c>
      <c r="E1599" s="2">
        <f t="shared" si="393"/>
        <v>31.916666666666668</v>
      </c>
      <c r="F1599" s="13">
        <v>114.9</v>
      </c>
      <c r="G1599" s="17">
        <f t="shared" si="398"/>
        <v>-0.1388888888888889</v>
      </c>
      <c r="H1599" s="17">
        <f t="shared" si="399"/>
        <v>-0.5</v>
      </c>
      <c r="I1599" s="27">
        <f t="shared" si="384"/>
        <v>-202.08333333333334</v>
      </c>
      <c r="J1599" s="27">
        <f t="shared" si="385"/>
        <v>285.471</v>
      </c>
      <c r="K1599" s="27">
        <f t="shared" si="386"/>
        <v>431.3280537586806</v>
      </c>
      <c r="L1599" s="27">
        <f t="shared" si="394"/>
        <v>514.71572042534729</v>
      </c>
      <c r="M1599" s="31">
        <f t="shared" si="395"/>
        <v>16.428010076909001</v>
      </c>
      <c r="N1599" s="28">
        <f t="shared" si="387"/>
        <v>16428.010076909002</v>
      </c>
      <c r="O1599" s="29" t="str">
        <f t="shared" si="388"/>
        <v>Braking</v>
      </c>
      <c r="P1599" s="36">
        <f t="shared" si="389"/>
        <v>16428.010076909002</v>
      </c>
      <c r="Q1599" s="36">
        <f>SUM(P$8:P1599)</f>
        <v>8270625.7208625833</v>
      </c>
      <c r="R1599" s="36">
        <f t="shared" si="396"/>
        <v>16428.010076909002</v>
      </c>
      <c r="S1599" s="36">
        <f>SUM(R$8:R1599)</f>
        <v>12297350.828394199</v>
      </c>
      <c r="T1599" s="36">
        <f t="shared" si="397"/>
        <v>-4026725.1075316155</v>
      </c>
      <c r="U1599" s="17"/>
      <c r="V1599" s="24"/>
      <c r="BH1599">
        <f t="shared" si="390"/>
        <v>0</v>
      </c>
      <c r="BI1599">
        <f t="shared" si="391"/>
        <v>114.9</v>
      </c>
      <c r="BJ1599">
        <f t="shared" si="392"/>
        <v>31.916666666666668</v>
      </c>
    </row>
    <row r="1600" spans="2:62" x14ac:dyDescent="0.2">
      <c r="B1600" s="7" t="s">
        <v>28</v>
      </c>
      <c r="C1600" s="7">
        <v>1592</v>
      </c>
      <c r="D1600" s="7">
        <v>115</v>
      </c>
      <c r="E1600" s="2">
        <f t="shared" si="393"/>
        <v>31.805555555555557</v>
      </c>
      <c r="F1600" s="13">
        <v>114.5</v>
      </c>
      <c r="G1600" s="17">
        <f t="shared" si="398"/>
        <v>-0.11111111111111269</v>
      </c>
      <c r="H1600" s="17">
        <f t="shared" si="399"/>
        <v>-0.40000000000000568</v>
      </c>
      <c r="I1600" s="27">
        <f t="shared" si="384"/>
        <v>-161.66666666666896</v>
      </c>
      <c r="J1600" s="27">
        <f t="shared" si="385"/>
        <v>285.471</v>
      </c>
      <c r="K1600" s="27">
        <f t="shared" si="386"/>
        <v>428.33012676022383</v>
      </c>
      <c r="L1600" s="27">
        <f t="shared" si="394"/>
        <v>552.13446009355494</v>
      </c>
      <c r="M1600" s="31">
        <f t="shared" si="395"/>
        <v>17.560943244642232</v>
      </c>
      <c r="N1600" s="28">
        <f t="shared" si="387"/>
        <v>17560.943244642232</v>
      </c>
      <c r="O1600" s="29" t="str">
        <f t="shared" si="388"/>
        <v>Braking</v>
      </c>
      <c r="P1600" s="36">
        <f t="shared" si="389"/>
        <v>17560.943244642232</v>
      </c>
      <c r="Q1600" s="36">
        <f>SUM(P$8:P1600)</f>
        <v>8288186.6641072258</v>
      </c>
      <c r="R1600" s="36">
        <f t="shared" si="396"/>
        <v>17560.943244642232</v>
      </c>
      <c r="S1600" s="36">
        <f>SUM(R$8:R1600)</f>
        <v>12314911.77163884</v>
      </c>
      <c r="T1600" s="36">
        <f t="shared" si="397"/>
        <v>-4026725.1075316146</v>
      </c>
      <c r="U1600" s="17"/>
      <c r="V1600" s="24"/>
      <c r="BH1600">
        <f t="shared" si="390"/>
        <v>0</v>
      </c>
      <c r="BI1600">
        <f t="shared" si="391"/>
        <v>114.5</v>
      </c>
      <c r="BJ1600">
        <f t="shared" si="392"/>
        <v>31.805555555555554</v>
      </c>
    </row>
    <row r="1601" spans="2:62" x14ac:dyDescent="0.2">
      <c r="B1601" s="7" t="s">
        <v>28</v>
      </c>
      <c r="C1601" s="7">
        <v>1593</v>
      </c>
      <c r="D1601" s="7">
        <v>116</v>
      </c>
      <c r="E1601" s="2">
        <f t="shared" si="393"/>
        <v>31.694444444444443</v>
      </c>
      <c r="F1601" s="13">
        <v>114.1</v>
      </c>
      <c r="G1601" s="17">
        <f t="shared" si="398"/>
        <v>-8.3333333333332538E-2</v>
      </c>
      <c r="H1601" s="17">
        <f t="shared" si="399"/>
        <v>-0.29999999999999716</v>
      </c>
      <c r="I1601" s="27">
        <f t="shared" si="384"/>
        <v>-121.24999999999885</v>
      </c>
      <c r="J1601" s="27">
        <f t="shared" si="385"/>
        <v>285.471</v>
      </c>
      <c r="K1601" s="27">
        <f t="shared" si="386"/>
        <v>425.34265460744598</v>
      </c>
      <c r="L1601" s="27">
        <f t="shared" si="394"/>
        <v>589.56365460744712</v>
      </c>
      <c r="M1601" s="31">
        <f t="shared" si="395"/>
        <v>18.685892497419363</v>
      </c>
      <c r="N1601" s="28">
        <f t="shared" si="387"/>
        <v>18685.892497419365</v>
      </c>
      <c r="O1601" s="29" t="str">
        <f t="shared" si="388"/>
        <v>Braking</v>
      </c>
      <c r="P1601" s="36">
        <f t="shared" si="389"/>
        <v>18685.892497419365</v>
      </c>
      <c r="Q1601" s="36">
        <f>SUM(P$8:P1601)</f>
        <v>8306872.5566046452</v>
      </c>
      <c r="R1601" s="36">
        <f t="shared" si="396"/>
        <v>18685.892497419365</v>
      </c>
      <c r="S1601" s="36">
        <f>SUM(R$8:R1601)</f>
        <v>12333597.664136259</v>
      </c>
      <c r="T1601" s="36">
        <f t="shared" si="397"/>
        <v>-4026725.1075316137</v>
      </c>
      <c r="U1601" s="17"/>
      <c r="V1601" s="24"/>
      <c r="BH1601">
        <f t="shared" si="390"/>
        <v>0</v>
      </c>
      <c r="BI1601">
        <f t="shared" si="391"/>
        <v>114.1</v>
      </c>
      <c r="BJ1601">
        <f t="shared" si="392"/>
        <v>31.694444444444443</v>
      </c>
    </row>
    <row r="1602" spans="2:62" x14ac:dyDescent="0.2">
      <c r="B1602" s="7" t="s">
        <v>28</v>
      </c>
      <c r="C1602" s="7">
        <v>1594</v>
      </c>
      <c r="D1602" s="7">
        <v>117</v>
      </c>
      <c r="E1602" s="2">
        <f t="shared" si="393"/>
        <v>31.638888888888889</v>
      </c>
      <c r="F1602" s="13">
        <v>113.9</v>
      </c>
      <c r="G1602" s="17">
        <f t="shared" si="398"/>
        <v>-5.5555555555554373E-2</v>
      </c>
      <c r="H1602" s="17">
        <f t="shared" si="399"/>
        <v>-0.19999999999999574</v>
      </c>
      <c r="I1602" s="27">
        <f t="shared" si="384"/>
        <v>-80.833333333331609</v>
      </c>
      <c r="J1602" s="27">
        <f t="shared" si="385"/>
        <v>285.471</v>
      </c>
      <c r="K1602" s="27">
        <f t="shared" si="386"/>
        <v>423.85283909818679</v>
      </c>
      <c r="L1602" s="27">
        <f t="shared" si="394"/>
        <v>628.49050576485524</v>
      </c>
      <c r="M1602" s="31">
        <f t="shared" si="395"/>
        <v>19.884741279615838</v>
      </c>
      <c r="N1602" s="28">
        <f t="shared" si="387"/>
        <v>19884.741279615839</v>
      </c>
      <c r="O1602" s="29" t="str">
        <f t="shared" si="388"/>
        <v>Braking</v>
      </c>
      <c r="P1602" s="36">
        <f t="shared" si="389"/>
        <v>19884.741279615839</v>
      </c>
      <c r="Q1602" s="36">
        <f>SUM(P$8:P1602)</f>
        <v>8326757.2978842612</v>
      </c>
      <c r="R1602" s="36">
        <f t="shared" si="396"/>
        <v>19884.741279615839</v>
      </c>
      <c r="S1602" s="36">
        <f>SUM(R$8:R1602)</f>
        <v>12353482.405415874</v>
      </c>
      <c r="T1602" s="36">
        <f t="shared" si="397"/>
        <v>-4026725.1075316127</v>
      </c>
      <c r="U1602" s="17"/>
      <c r="V1602" s="24"/>
      <c r="BH1602">
        <f t="shared" si="390"/>
        <v>0</v>
      </c>
      <c r="BI1602">
        <f t="shared" si="391"/>
        <v>113.9</v>
      </c>
      <c r="BJ1602">
        <f t="shared" si="392"/>
        <v>31.638888888888889</v>
      </c>
    </row>
    <row r="1603" spans="2:62" x14ac:dyDescent="0.2">
      <c r="B1603" s="7" t="s">
        <v>28</v>
      </c>
      <c r="C1603" s="7">
        <v>1595</v>
      </c>
      <c r="D1603" s="7">
        <v>118</v>
      </c>
      <c r="E1603" s="2">
        <f t="shared" si="393"/>
        <v>31.583333333333332</v>
      </c>
      <c r="F1603" s="13">
        <v>113.7</v>
      </c>
      <c r="G1603" s="17">
        <f t="shared" si="398"/>
        <v>-8.3333333333334522E-2</v>
      </c>
      <c r="H1603" s="17">
        <f t="shared" si="399"/>
        <v>-0.30000000000000426</v>
      </c>
      <c r="I1603" s="27">
        <f t="shared" si="384"/>
        <v>-121.25000000000173</v>
      </c>
      <c r="J1603" s="27">
        <f t="shared" si="385"/>
        <v>285.471</v>
      </c>
      <c r="K1603" s="27">
        <f t="shared" si="386"/>
        <v>422.3656373003472</v>
      </c>
      <c r="L1603" s="27">
        <f t="shared" si="394"/>
        <v>586.5866373003455</v>
      </c>
      <c r="M1603" s="31">
        <f t="shared" si="395"/>
        <v>18.52636129473591</v>
      </c>
      <c r="N1603" s="28">
        <f t="shared" si="387"/>
        <v>18526.361294735911</v>
      </c>
      <c r="O1603" s="29" t="str">
        <f t="shared" si="388"/>
        <v>Braking</v>
      </c>
      <c r="P1603" s="36">
        <f t="shared" si="389"/>
        <v>18526.361294735911</v>
      </c>
      <c r="Q1603" s="36">
        <f>SUM(P$8:P1603)</f>
        <v>8345283.6591789974</v>
      </c>
      <c r="R1603" s="36">
        <f t="shared" si="396"/>
        <v>18526.361294735911</v>
      </c>
      <c r="S1603" s="36">
        <f>SUM(R$8:R1603)</f>
        <v>12372008.766710609</v>
      </c>
      <c r="T1603" s="36">
        <f t="shared" si="397"/>
        <v>-4026725.1075316118</v>
      </c>
      <c r="U1603" s="17"/>
      <c r="V1603" s="24"/>
      <c r="BH1603">
        <f t="shared" si="390"/>
        <v>0</v>
      </c>
      <c r="BI1603">
        <f t="shared" si="391"/>
        <v>113.7</v>
      </c>
      <c r="BJ1603">
        <f t="shared" si="392"/>
        <v>31.583333333333332</v>
      </c>
    </row>
    <row r="1604" spans="2:62" x14ac:dyDescent="0.2">
      <c r="B1604" s="7" t="s">
        <v>28</v>
      </c>
      <c r="C1604" s="7">
        <v>1596</v>
      </c>
      <c r="D1604" s="7">
        <v>119</v>
      </c>
      <c r="E1604" s="2">
        <f t="shared" si="393"/>
        <v>31.472222222222221</v>
      </c>
      <c r="F1604" s="13">
        <v>113.3</v>
      </c>
      <c r="G1604" s="17">
        <f t="shared" si="398"/>
        <v>-0.11111111111111072</v>
      </c>
      <c r="H1604" s="17">
        <f t="shared" si="399"/>
        <v>-0.39999999999999858</v>
      </c>
      <c r="I1604" s="27">
        <f t="shared" si="384"/>
        <v>-161.66666666666609</v>
      </c>
      <c r="J1604" s="27">
        <f t="shared" si="385"/>
        <v>285.471</v>
      </c>
      <c r="K1604" s="27">
        <f t="shared" si="386"/>
        <v>419.39907483892745</v>
      </c>
      <c r="L1604" s="27">
        <f t="shared" si="394"/>
        <v>543.20340817226133</v>
      </c>
      <c r="M1604" s="31">
        <f t="shared" si="395"/>
        <v>17.095818373865892</v>
      </c>
      <c r="N1604" s="28">
        <f t="shared" si="387"/>
        <v>17095.818373865892</v>
      </c>
      <c r="O1604" s="29" t="str">
        <f t="shared" si="388"/>
        <v>Braking</v>
      </c>
      <c r="P1604" s="36">
        <f t="shared" si="389"/>
        <v>17095.818373865892</v>
      </c>
      <c r="Q1604" s="36">
        <f>SUM(P$8:P1604)</f>
        <v>8362379.4775528628</v>
      </c>
      <c r="R1604" s="36">
        <f t="shared" si="396"/>
        <v>17095.818373865892</v>
      </c>
      <c r="S1604" s="36">
        <f>SUM(R$8:R1604)</f>
        <v>12389104.585084476</v>
      </c>
      <c r="T1604" s="36">
        <f t="shared" si="397"/>
        <v>-4026725.1075316127</v>
      </c>
      <c r="U1604" s="17"/>
      <c r="V1604" s="24"/>
      <c r="BH1604">
        <f t="shared" si="390"/>
        <v>0</v>
      </c>
      <c r="BI1604">
        <f t="shared" si="391"/>
        <v>113.3</v>
      </c>
      <c r="BJ1604">
        <f t="shared" si="392"/>
        <v>31.472222222222221</v>
      </c>
    </row>
    <row r="1605" spans="2:62" x14ac:dyDescent="0.2">
      <c r="B1605" s="7" t="s">
        <v>28</v>
      </c>
      <c r="C1605" s="7">
        <v>1597</v>
      </c>
      <c r="D1605" s="7">
        <v>120</v>
      </c>
      <c r="E1605" s="2">
        <f t="shared" si="393"/>
        <v>31.361111111111111</v>
      </c>
      <c r="F1605" s="13">
        <v>112.9</v>
      </c>
      <c r="G1605" s="17">
        <f t="shared" si="398"/>
        <v>-0.15277777777777699</v>
      </c>
      <c r="H1605" s="17">
        <f t="shared" si="399"/>
        <v>-0.54999999999999716</v>
      </c>
      <c r="I1605" s="27">
        <f t="shared" si="384"/>
        <v>-222.29166666666552</v>
      </c>
      <c r="J1605" s="27">
        <f t="shared" si="385"/>
        <v>285.471</v>
      </c>
      <c r="K1605" s="27">
        <f t="shared" si="386"/>
        <v>416.44296722318677</v>
      </c>
      <c r="L1605" s="27">
        <f t="shared" si="394"/>
        <v>479.62230055652128</v>
      </c>
      <c r="M1605" s="31">
        <f t="shared" si="395"/>
        <v>15.041488259119793</v>
      </c>
      <c r="N1605" s="28">
        <f t="shared" si="387"/>
        <v>15041.488259119793</v>
      </c>
      <c r="O1605" s="29" t="str">
        <f t="shared" si="388"/>
        <v>Braking</v>
      </c>
      <c r="P1605" s="36">
        <f t="shared" si="389"/>
        <v>15041.488259119793</v>
      </c>
      <c r="Q1605" s="36">
        <f>SUM(P$8:P1605)</f>
        <v>8377420.9658119828</v>
      </c>
      <c r="R1605" s="36">
        <f t="shared" si="396"/>
        <v>15041.488259119793</v>
      </c>
      <c r="S1605" s="36">
        <f>SUM(R$8:R1605)</f>
        <v>12404146.073343595</v>
      </c>
      <c r="T1605" s="36">
        <f t="shared" si="397"/>
        <v>-4026725.1075316127</v>
      </c>
      <c r="U1605" s="17"/>
      <c r="V1605" s="24"/>
      <c r="BH1605">
        <f t="shared" si="390"/>
        <v>0</v>
      </c>
      <c r="BI1605">
        <f t="shared" si="391"/>
        <v>112.9</v>
      </c>
      <c r="BJ1605">
        <f t="shared" si="392"/>
        <v>31.361111111111111</v>
      </c>
    </row>
    <row r="1606" spans="2:62" x14ac:dyDescent="0.2">
      <c r="B1606" s="7" t="s">
        <v>28</v>
      </c>
      <c r="C1606" s="7">
        <v>1598</v>
      </c>
      <c r="D1606" s="7">
        <v>121</v>
      </c>
      <c r="E1606" s="2">
        <f t="shared" si="393"/>
        <v>31.166666666666668</v>
      </c>
      <c r="F1606" s="13">
        <v>112.2</v>
      </c>
      <c r="G1606" s="17">
        <f t="shared" si="398"/>
        <v>-0.20833333333333331</v>
      </c>
      <c r="H1606" s="17">
        <f t="shared" si="399"/>
        <v>-0.75</v>
      </c>
      <c r="I1606" s="27">
        <f t="shared" si="384"/>
        <v>-303.125</v>
      </c>
      <c r="J1606" s="27">
        <f t="shared" si="385"/>
        <v>285.471</v>
      </c>
      <c r="K1606" s="27">
        <f t="shared" si="386"/>
        <v>411.29493586805563</v>
      </c>
      <c r="L1606" s="27">
        <f t="shared" si="394"/>
        <v>393.64093586805564</v>
      </c>
      <c r="M1606" s="31">
        <f t="shared" si="395"/>
        <v>12.268475834554401</v>
      </c>
      <c r="N1606" s="28">
        <f t="shared" si="387"/>
        <v>12268.475834554401</v>
      </c>
      <c r="O1606" s="29" t="str">
        <f t="shared" si="388"/>
        <v>Braking</v>
      </c>
      <c r="P1606" s="36">
        <f t="shared" si="389"/>
        <v>12268.475834554401</v>
      </c>
      <c r="Q1606" s="36">
        <f>SUM(P$8:P1606)</f>
        <v>8389689.4416465368</v>
      </c>
      <c r="R1606" s="36">
        <f t="shared" si="396"/>
        <v>12268.475834554401</v>
      </c>
      <c r="S1606" s="36">
        <f>SUM(R$8:R1606)</f>
        <v>12416414.54917815</v>
      </c>
      <c r="T1606" s="36">
        <f t="shared" si="397"/>
        <v>-4026725.1075316127</v>
      </c>
      <c r="U1606" s="17"/>
      <c r="V1606" s="24"/>
      <c r="BH1606">
        <f t="shared" si="390"/>
        <v>0</v>
      </c>
      <c r="BI1606">
        <f t="shared" si="391"/>
        <v>112.2</v>
      </c>
      <c r="BJ1606">
        <f t="shared" si="392"/>
        <v>31.166666666666668</v>
      </c>
    </row>
    <row r="1607" spans="2:62" x14ac:dyDescent="0.2">
      <c r="B1607" s="7" t="s">
        <v>28</v>
      </c>
      <c r="C1607" s="7">
        <v>1599</v>
      </c>
      <c r="D1607" s="7">
        <v>122</v>
      </c>
      <c r="E1607" s="2">
        <f t="shared" si="393"/>
        <v>30.944444444444443</v>
      </c>
      <c r="F1607" s="13">
        <v>111.4</v>
      </c>
      <c r="G1607" s="17">
        <f t="shared" si="398"/>
        <v>-0.23611111111111149</v>
      </c>
      <c r="H1607" s="17">
        <f t="shared" si="399"/>
        <v>-0.85000000000000142</v>
      </c>
      <c r="I1607" s="27">
        <f t="shared" si="384"/>
        <v>-343.5416666666672</v>
      </c>
      <c r="J1607" s="27">
        <f t="shared" si="385"/>
        <v>285.471</v>
      </c>
      <c r="K1607" s="27">
        <f t="shared" si="386"/>
        <v>405.45067713348766</v>
      </c>
      <c r="L1607" s="27">
        <f t="shared" si="394"/>
        <v>347.38001046682052</v>
      </c>
      <c r="M1607" s="31">
        <f t="shared" si="395"/>
        <v>10.749481435001057</v>
      </c>
      <c r="N1607" s="28">
        <f t="shared" si="387"/>
        <v>10749.481435001057</v>
      </c>
      <c r="O1607" s="29" t="str">
        <f t="shared" si="388"/>
        <v>Braking</v>
      </c>
      <c r="P1607" s="36">
        <f t="shared" si="389"/>
        <v>10749.481435001057</v>
      </c>
      <c r="Q1607" s="36">
        <f>SUM(P$8:P1607)</f>
        <v>8400438.9230815377</v>
      </c>
      <c r="R1607" s="36">
        <f t="shared" si="396"/>
        <v>10749.481435001057</v>
      </c>
      <c r="S1607" s="36">
        <f>SUM(R$8:R1607)</f>
        <v>12427164.03061315</v>
      </c>
      <c r="T1607" s="36">
        <f t="shared" si="397"/>
        <v>-4026725.1075316127</v>
      </c>
      <c r="U1607" s="17"/>
      <c r="V1607" s="24"/>
      <c r="BH1607">
        <f t="shared" si="390"/>
        <v>0</v>
      </c>
      <c r="BI1607">
        <f t="shared" si="391"/>
        <v>111.4</v>
      </c>
      <c r="BJ1607">
        <f t="shared" si="392"/>
        <v>30.944444444444446</v>
      </c>
    </row>
    <row r="1608" spans="2:62" x14ac:dyDescent="0.2">
      <c r="B1608" s="7" t="s">
        <v>28</v>
      </c>
      <c r="C1608" s="7">
        <v>1600</v>
      </c>
      <c r="D1608" s="7">
        <v>123</v>
      </c>
      <c r="E1608" s="2">
        <f t="shared" si="393"/>
        <v>30.694444444444443</v>
      </c>
      <c r="F1608" s="13">
        <v>110.5</v>
      </c>
      <c r="G1608" s="17">
        <f t="shared" si="398"/>
        <v>-0.26388888888888967</v>
      </c>
      <c r="H1608" s="17">
        <f t="shared" si="399"/>
        <v>-0.95000000000000284</v>
      </c>
      <c r="I1608" s="27">
        <f t="shared" ref="I1608:I1671" si="400">$I$4*G1608</f>
        <v>-383.95833333333445</v>
      </c>
      <c r="J1608" s="27">
        <f t="shared" ref="J1608:J1671" si="401">$I$4*$J$4*9.81</f>
        <v>285.471</v>
      </c>
      <c r="K1608" s="27">
        <f t="shared" ref="K1608:K1671" si="402">0.5*$M$4*$K$4*$L$4*E1608^2</f>
        <v>398.92587328800153</v>
      </c>
      <c r="L1608" s="27">
        <f t="shared" si="394"/>
        <v>300.43853995466708</v>
      </c>
      <c r="M1608" s="31">
        <f t="shared" si="395"/>
        <v>9.2217940736085318</v>
      </c>
      <c r="N1608" s="28">
        <f t="shared" ref="N1608:N1671" si="403">IF(G1608&lt;0,L1608*E1608*(C1609-C1608),0)</f>
        <v>9221.7940736085311</v>
      </c>
      <c r="O1608" s="29" t="str">
        <f t="shared" ref="O1608:O1671" si="404">IF(G1608&lt;0,"Braking","Not Braking")</f>
        <v>Braking</v>
      </c>
      <c r="P1608" s="36">
        <f t="shared" ref="P1608:P1671" si="405">IF(C1609=C1608,0,L1608*E1608*(C1609-C1608))</f>
        <v>9221.7940736085311</v>
      </c>
      <c r="Q1608" s="36">
        <f>SUM(P$8:P1608)</f>
        <v>8409660.7171551455</v>
      </c>
      <c r="R1608" s="36">
        <f t="shared" si="396"/>
        <v>9221.7940736085311</v>
      </c>
      <c r="S1608" s="36">
        <f>SUM(R$8:R1608)</f>
        <v>12436385.824686758</v>
      </c>
      <c r="T1608" s="36">
        <f t="shared" si="397"/>
        <v>-4026725.1075316127</v>
      </c>
      <c r="U1608" s="17"/>
      <c r="V1608" s="24"/>
      <c r="BH1608">
        <f t="shared" ref="BH1608:BH1671" si="406">IF(F1608&lt;1,1,0)</f>
        <v>0</v>
      </c>
      <c r="BI1608">
        <f t="shared" ref="BI1608:BI1671" si="407">IF(BH1608=1,"",F1608)</f>
        <v>110.5</v>
      </c>
      <c r="BJ1608">
        <f t="shared" ref="BJ1608:BJ1671" si="408">F1608/3.6</f>
        <v>30.694444444444443</v>
      </c>
    </row>
    <row r="1609" spans="2:62" x14ac:dyDescent="0.2">
      <c r="B1609" s="7" t="s">
        <v>28</v>
      </c>
      <c r="C1609" s="7">
        <v>1601</v>
      </c>
      <c r="D1609" s="7">
        <v>124</v>
      </c>
      <c r="E1609" s="2">
        <f t="shared" ref="E1609:E1672" si="409">F1609*1000/3600</f>
        <v>30.416666666666668</v>
      </c>
      <c r="F1609" s="13">
        <v>109.5</v>
      </c>
      <c r="G1609" s="17">
        <f t="shared" si="398"/>
        <v>-0.27777777777777779</v>
      </c>
      <c r="H1609" s="17">
        <f t="shared" si="399"/>
        <v>-1</v>
      </c>
      <c r="I1609" s="27">
        <f t="shared" si="400"/>
        <v>-404.16666666666669</v>
      </c>
      <c r="J1609" s="27">
        <f t="shared" si="401"/>
        <v>285.471</v>
      </c>
      <c r="K1609" s="27">
        <f t="shared" si="402"/>
        <v>391.73816688368061</v>
      </c>
      <c r="L1609" s="27">
        <f t="shared" ref="L1609:L1672" si="410">J1609+K1609+I1609</f>
        <v>273.04250021701392</v>
      </c>
      <c r="M1609" s="31">
        <f t="shared" ref="M1609:M1672" si="411">L1609*E1609/1000</f>
        <v>8.3050427149341743</v>
      </c>
      <c r="N1609" s="28">
        <f t="shared" si="403"/>
        <v>8305.042714934174</v>
      </c>
      <c r="O1609" s="29" t="str">
        <f t="shared" si="404"/>
        <v>Braking</v>
      </c>
      <c r="P1609" s="36">
        <f t="shared" si="405"/>
        <v>8305.042714934174</v>
      </c>
      <c r="Q1609" s="36">
        <f>SUM(P$8:P1609)</f>
        <v>8417965.7598700803</v>
      </c>
      <c r="R1609" s="36">
        <f t="shared" ref="R1609:R1672" si="412">ABS(L1609*E1609*(C1610-C1609))</f>
        <v>8305.042714934174</v>
      </c>
      <c r="S1609" s="36">
        <f>SUM(R$8:R1609)</f>
        <v>12444690.867401693</v>
      </c>
      <c r="T1609" s="36">
        <f t="shared" ref="T1609:T1672" si="413">Q1609-S1609</f>
        <v>-4026725.1075316127</v>
      </c>
      <c r="U1609" s="17"/>
      <c r="V1609" s="24"/>
      <c r="BH1609">
        <f t="shared" si="406"/>
        <v>0</v>
      </c>
      <c r="BI1609">
        <f t="shared" si="407"/>
        <v>109.5</v>
      </c>
      <c r="BJ1609">
        <f t="shared" si="408"/>
        <v>30.416666666666664</v>
      </c>
    </row>
    <row r="1610" spans="2:62" x14ac:dyDescent="0.2">
      <c r="B1610" s="7" t="s">
        <v>28</v>
      </c>
      <c r="C1610" s="7">
        <v>1602</v>
      </c>
      <c r="D1610" s="7">
        <v>125</v>
      </c>
      <c r="E1610" s="2">
        <f t="shared" si="409"/>
        <v>30.138888888888889</v>
      </c>
      <c r="F1610" s="13">
        <v>108.5</v>
      </c>
      <c r="G1610" s="17">
        <f t="shared" ref="G1610:G1673" si="414">($F1611-$F1609)/2/3.6</f>
        <v>-0.24999999999999961</v>
      </c>
      <c r="H1610" s="17">
        <f t="shared" ref="H1610:H1673" si="415">($F1611-$F1609)/2</f>
        <v>-0.89999999999999858</v>
      </c>
      <c r="I1610" s="27">
        <f t="shared" si="400"/>
        <v>-363.74999999999943</v>
      </c>
      <c r="J1610" s="27">
        <f t="shared" si="401"/>
        <v>285.471</v>
      </c>
      <c r="K1610" s="27">
        <f t="shared" si="402"/>
        <v>384.61580326485347</v>
      </c>
      <c r="L1610" s="27">
        <f t="shared" si="410"/>
        <v>306.33680326485398</v>
      </c>
      <c r="M1610" s="31">
        <f t="shared" si="411"/>
        <v>9.2326508761768498</v>
      </c>
      <c r="N1610" s="28">
        <f t="shared" si="403"/>
        <v>9232.6508761768491</v>
      </c>
      <c r="O1610" s="29" t="str">
        <f t="shared" si="404"/>
        <v>Braking</v>
      </c>
      <c r="P1610" s="36">
        <f t="shared" si="405"/>
        <v>9232.6508761768491</v>
      </c>
      <c r="Q1610" s="36">
        <f>SUM(P$8:P1610)</f>
        <v>8427198.4107462578</v>
      </c>
      <c r="R1610" s="36">
        <f t="shared" si="412"/>
        <v>9232.6508761768491</v>
      </c>
      <c r="S1610" s="36">
        <f>SUM(R$8:R1610)</f>
        <v>12453923.51827787</v>
      </c>
      <c r="T1610" s="36">
        <f t="shared" si="413"/>
        <v>-4026725.1075316127</v>
      </c>
      <c r="U1610" s="17"/>
      <c r="V1610" s="24"/>
      <c r="BH1610">
        <f t="shared" si="406"/>
        <v>0</v>
      </c>
      <c r="BI1610">
        <f t="shared" si="407"/>
        <v>108.5</v>
      </c>
      <c r="BJ1610">
        <f t="shared" si="408"/>
        <v>30.138888888888889</v>
      </c>
    </row>
    <row r="1611" spans="2:62" x14ac:dyDescent="0.2">
      <c r="B1611" s="7" t="s">
        <v>28</v>
      </c>
      <c r="C1611" s="7">
        <v>1603</v>
      </c>
      <c r="D1611" s="7">
        <v>126</v>
      </c>
      <c r="E1611" s="2">
        <f t="shared" si="409"/>
        <v>29.916666666666668</v>
      </c>
      <c r="F1611" s="13">
        <v>107.7</v>
      </c>
      <c r="G1611" s="17">
        <f t="shared" si="414"/>
        <v>-0.19444444444444522</v>
      </c>
      <c r="H1611" s="17">
        <f t="shared" si="415"/>
        <v>-0.70000000000000284</v>
      </c>
      <c r="I1611" s="27">
        <f t="shared" si="400"/>
        <v>-282.91666666666782</v>
      </c>
      <c r="J1611" s="27">
        <f t="shared" si="401"/>
        <v>285.471</v>
      </c>
      <c r="K1611" s="27">
        <f t="shared" si="402"/>
        <v>378.9649591753473</v>
      </c>
      <c r="L1611" s="27">
        <f t="shared" si="410"/>
        <v>381.51929250867948</v>
      </c>
      <c r="M1611" s="31">
        <f t="shared" si="411"/>
        <v>11.413785500884662</v>
      </c>
      <c r="N1611" s="28">
        <f t="shared" si="403"/>
        <v>11413.785500884662</v>
      </c>
      <c r="O1611" s="29" t="str">
        <f t="shared" si="404"/>
        <v>Braking</v>
      </c>
      <c r="P1611" s="36">
        <f t="shared" si="405"/>
        <v>11413.785500884662</v>
      </c>
      <c r="Q1611" s="36">
        <f>SUM(P$8:P1611)</f>
        <v>8438612.1962471418</v>
      </c>
      <c r="R1611" s="36">
        <f t="shared" si="412"/>
        <v>11413.785500884662</v>
      </c>
      <c r="S1611" s="36">
        <f>SUM(R$8:R1611)</f>
        <v>12465337.303778755</v>
      </c>
      <c r="T1611" s="36">
        <f t="shared" si="413"/>
        <v>-4026725.1075316127</v>
      </c>
      <c r="U1611" s="17"/>
      <c r="V1611" s="24"/>
      <c r="BH1611">
        <f t="shared" si="406"/>
        <v>0</v>
      </c>
      <c r="BI1611">
        <f t="shared" si="407"/>
        <v>107.7</v>
      </c>
      <c r="BJ1611">
        <f t="shared" si="408"/>
        <v>29.916666666666668</v>
      </c>
    </row>
    <row r="1612" spans="2:62" x14ac:dyDescent="0.2">
      <c r="B1612" s="7" t="s">
        <v>28</v>
      </c>
      <c r="C1612" s="7">
        <v>1604</v>
      </c>
      <c r="D1612" s="7">
        <v>127</v>
      </c>
      <c r="E1612" s="2">
        <f t="shared" si="409"/>
        <v>29.75</v>
      </c>
      <c r="F1612" s="13">
        <v>107.1</v>
      </c>
      <c r="G1612" s="17">
        <f t="shared" si="414"/>
        <v>-0.15277777777777896</v>
      </c>
      <c r="H1612" s="17">
        <f t="shared" si="415"/>
        <v>-0.55000000000000426</v>
      </c>
      <c r="I1612" s="27">
        <f t="shared" si="400"/>
        <v>-222.29166666666839</v>
      </c>
      <c r="J1612" s="27">
        <f t="shared" si="401"/>
        <v>285.471</v>
      </c>
      <c r="K1612" s="27">
        <f t="shared" si="402"/>
        <v>374.75427007812505</v>
      </c>
      <c r="L1612" s="27">
        <f t="shared" si="410"/>
        <v>437.93360341145666</v>
      </c>
      <c r="M1612" s="31">
        <f t="shared" si="411"/>
        <v>13.028524701490836</v>
      </c>
      <c r="N1612" s="28">
        <f t="shared" si="403"/>
        <v>13028.524701490836</v>
      </c>
      <c r="O1612" s="29" t="str">
        <f t="shared" si="404"/>
        <v>Braking</v>
      </c>
      <c r="P1612" s="36">
        <f t="shared" si="405"/>
        <v>13028.524701490836</v>
      </c>
      <c r="Q1612" s="36">
        <f>SUM(P$8:P1612)</f>
        <v>8451640.7209486328</v>
      </c>
      <c r="R1612" s="36">
        <f t="shared" si="412"/>
        <v>13028.524701490836</v>
      </c>
      <c r="S1612" s="36">
        <f>SUM(R$8:R1612)</f>
        <v>12478365.828480246</v>
      </c>
      <c r="T1612" s="36">
        <f t="shared" si="413"/>
        <v>-4026725.1075316127</v>
      </c>
      <c r="U1612" s="17"/>
      <c r="V1612" s="24"/>
      <c r="BH1612">
        <f t="shared" si="406"/>
        <v>0</v>
      </c>
      <c r="BI1612">
        <f t="shared" si="407"/>
        <v>107.1</v>
      </c>
      <c r="BJ1612">
        <f t="shared" si="408"/>
        <v>29.749999999999996</v>
      </c>
    </row>
    <row r="1613" spans="2:62" x14ac:dyDescent="0.2">
      <c r="B1613" s="7" t="s">
        <v>28</v>
      </c>
      <c r="C1613" s="7">
        <v>1605</v>
      </c>
      <c r="D1613" s="7">
        <v>128</v>
      </c>
      <c r="E1613" s="2">
        <f t="shared" si="409"/>
        <v>29.611111111111111</v>
      </c>
      <c r="F1613" s="13">
        <v>106.6</v>
      </c>
      <c r="G1613" s="17">
        <f t="shared" si="414"/>
        <v>-9.7222222222220642E-2</v>
      </c>
      <c r="H1613" s="17">
        <f t="shared" si="415"/>
        <v>-0.34999999999999432</v>
      </c>
      <c r="I1613" s="27">
        <f t="shared" si="400"/>
        <v>-141.45833333333104</v>
      </c>
      <c r="J1613" s="27">
        <f t="shared" si="401"/>
        <v>285.471</v>
      </c>
      <c r="K1613" s="27">
        <f t="shared" si="402"/>
        <v>371.26333176311732</v>
      </c>
      <c r="L1613" s="27">
        <f t="shared" si="410"/>
        <v>515.27599842978634</v>
      </c>
      <c r="M1613" s="31">
        <f t="shared" si="411"/>
        <v>15.257894842393117</v>
      </c>
      <c r="N1613" s="28">
        <f t="shared" si="403"/>
        <v>15257.894842393118</v>
      </c>
      <c r="O1613" s="29" t="str">
        <f t="shared" si="404"/>
        <v>Braking</v>
      </c>
      <c r="P1613" s="36">
        <f t="shared" si="405"/>
        <v>15257.894842393118</v>
      </c>
      <c r="Q1613" s="36">
        <f>SUM(P$8:P1613)</f>
        <v>8466898.6157910265</v>
      </c>
      <c r="R1613" s="36">
        <f t="shared" si="412"/>
        <v>15257.894842393118</v>
      </c>
      <c r="S1613" s="36">
        <f>SUM(R$8:R1613)</f>
        <v>12493623.723322639</v>
      </c>
      <c r="T1613" s="36">
        <f t="shared" si="413"/>
        <v>-4026725.1075316127</v>
      </c>
      <c r="U1613" s="17"/>
      <c r="V1613" s="24"/>
      <c r="BH1613">
        <f t="shared" si="406"/>
        <v>0</v>
      </c>
      <c r="BI1613">
        <f t="shared" si="407"/>
        <v>106.6</v>
      </c>
      <c r="BJ1613">
        <f t="shared" si="408"/>
        <v>29.611111111111107</v>
      </c>
    </row>
    <row r="1614" spans="2:62" x14ac:dyDescent="0.2">
      <c r="B1614" s="7" t="s">
        <v>28</v>
      </c>
      <c r="C1614" s="7">
        <v>1606</v>
      </c>
      <c r="D1614" s="7">
        <v>129</v>
      </c>
      <c r="E1614" s="2">
        <f t="shared" si="409"/>
        <v>29.555555555555557</v>
      </c>
      <c r="F1614" s="13">
        <v>106.4</v>
      </c>
      <c r="G1614" s="17">
        <f t="shared" si="414"/>
        <v>-5.5555555555554373E-2</v>
      </c>
      <c r="H1614" s="17">
        <f t="shared" si="415"/>
        <v>-0.19999999999999574</v>
      </c>
      <c r="I1614" s="27">
        <f t="shared" si="400"/>
        <v>-80.833333333331609</v>
      </c>
      <c r="J1614" s="27">
        <f t="shared" si="401"/>
        <v>285.471</v>
      </c>
      <c r="K1614" s="27">
        <f t="shared" si="402"/>
        <v>369.87153043209884</v>
      </c>
      <c r="L1614" s="27">
        <f t="shared" si="410"/>
        <v>574.50919709876712</v>
      </c>
      <c r="M1614" s="31">
        <f t="shared" si="411"/>
        <v>16.979938492030229</v>
      </c>
      <c r="N1614" s="28">
        <f t="shared" si="403"/>
        <v>16979.938492030229</v>
      </c>
      <c r="O1614" s="29" t="str">
        <f t="shared" si="404"/>
        <v>Braking</v>
      </c>
      <c r="P1614" s="36">
        <f t="shared" si="405"/>
        <v>16979.938492030229</v>
      </c>
      <c r="Q1614" s="36">
        <f>SUM(P$8:P1614)</f>
        <v>8483878.5542830564</v>
      </c>
      <c r="R1614" s="36">
        <f t="shared" si="412"/>
        <v>16979.938492030229</v>
      </c>
      <c r="S1614" s="36">
        <f>SUM(R$8:R1614)</f>
        <v>12510603.661814669</v>
      </c>
      <c r="T1614" s="36">
        <f t="shared" si="413"/>
        <v>-4026725.1075316127</v>
      </c>
      <c r="U1614" s="17"/>
      <c r="V1614" s="24"/>
      <c r="BH1614">
        <f t="shared" si="406"/>
        <v>0</v>
      </c>
      <c r="BI1614">
        <f t="shared" si="407"/>
        <v>106.4</v>
      </c>
      <c r="BJ1614">
        <f t="shared" si="408"/>
        <v>29.555555555555557</v>
      </c>
    </row>
    <row r="1615" spans="2:62" x14ac:dyDescent="0.2">
      <c r="B1615" s="7" t="s">
        <v>28</v>
      </c>
      <c r="C1615" s="7">
        <v>1607</v>
      </c>
      <c r="D1615" s="7">
        <v>130</v>
      </c>
      <c r="E1615" s="2">
        <f t="shared" si="409"/>
        <v>29.5</v>
      </c>
      <c r="F1615" s="13">
        <v>106.2</v>
      </c>
      <c r="G1615" s="17">
        <f t="shared" si="414"/>
        <v>-2.7777777777778172E-2</v>
      </c>
      <c r="H1615" s="17">
        <f t="shared" si="415"/>
        <v>-0.10000000000000142</v>
      </c>
      <c r="I1615" s="27">
        <f t="shared" si="400"/>
        <v>-40.41666666666724</v>
      </c>
      <c r="J1615" s="27">
        <f t="shared" si="401"/>
        <v>285.471</v>
      </c>
      <c r="K1615" s="27">
        <f t="shared" si="402"/>
        <v>368.48234281250001</v>
      </c>
      <c r="L1615" s="27">
        <f t="shared" si="410"/>
        <v>613.53667614583287</v>
      </c>
      <c r="M1615" s="31">
        <f t="shared" si="411"/>
        <v>18.099331946302069</v>
      </c>
      <c r="N1615" s="28">
        <f t="shared" si="403"/>
        <v>18099.331946302071</v>
      </c>
      <c r="O1615" s="29" t="str">
        <f t="shared" si="404"/>
        <v>Braking</v>
      </c>
      <c r="P1615" s="36">
        <f t="shared" si="405"/>
        <v>18099.331946302071</v>
      </c>
      <c r="Q1615" s="36">
        <f>SUM(P$8:P1615)</f>
        <v>8501977.8862293586</v>
      </c>
      <c r="R1615" s="36">
        <f t="shared" si="412"/>
        <v>18099.331946302071</v>
      </c>
      <c r="S1615" s="36">
        <f>SUM(R$8:R1615)</f>
        <v>12528702.993760971</v>
      </c>
      <c r="T1615" s="36">
        <f t="shared" si="413"/>
        <v>-4026725.1075316127</v>
      </c>
      <c r="U1615" s="17"/>
      <c r="V1615" s="24"/>
      <c r="BH1615">
        <f t="shared" si="406"/>
        <v>0</v>
      </c>
      <c r="BI1615">
        <f t="shared" si="407"/>
        <v>106.2</v>
      </c>
      <c r="BJ1615">
        <f t="shared" si="408"/>
        <v>29.5</v>
      </c>
    </row>
    <row r="1616" spans="2:62" x14ac:dyDescent="0.2">
      <c r="B1616" s="7" t="s">
        <v>28</v>
      </c>
      <c r="C1616" s="7">
        <v>1608</v>
      </c>
      <c r="D1616" s="7">
        <v>131</v>
      </c>
      <c r="E1616" s="2">
        <f t="shared" si="409"/>
        <v>29.5</v>
      </c>
      <c r="F1616" s="13">
        <v>106.2</v>
      </c>
      <c r="G1616" s="17">
        <f t="shared" si="414"/>
        <v>0</v>
      </c>
      <c r="H1616" s="17">
        <f t="shared" si="415"/>
        <v>0</v>
      </c>
      <c r="I1616" s="27">
        <f t="shared" si="400"/>
        <v>0</v>
      </c>
      <c r="J1616" s="27">
        <f t="shared" si="401"/>
        <v>285.471</v>
      </c>
      <c r="K1616" s="27">
        <f t="shared" si="402"/>
        <v>368.48234281250001</v>
      </c>
      <c r="L1616" s="27">
        <f t="shared" si="410"/>
        <v>653.95334281250007</v>
      </c>
      <c r="M1616" s="31">
        <f t="shared" si="411"/>
        <v>19.291623612968753</v>
      </c>
      <c r="N1616" s="28">
        <f t="shared" si="403"/>
        <v>0</v>
      </c>
      <c r="O1616" s="29" t="str">
        <f t="shared" si="404"/>
        <v>Not Braking</v>
      </c>
      <c r="P1616" s="36">
        <f t="shared" si="405"/>
        <v>19291.623612968753</v>
      </c>
      <c r="Q1616" s="36">
        <f>SUM(P$8:P1616)</f>
        <v>8521269.5098423269</v>
      </c>
      <c r="R1616" s="36">
        <f t="shared" si="412"/>
        <v>19291.623612968753</v>
      </c>
      <c r="S1616" s="36">
        <f>SUM(R$8:R1616)</f>
        <v>12547994.61737394</v>
      </c>
      <c r="T1616" s="36">
        <f t="shared" si="413"/>
        <v>-4026725.1075316127</v>
      </c>
      <c r="U1616" s="17"/>
      <c r="V1616" s="24"/>
      <c r="BH1616">
        <f t="shared" si="406"/>
        <v>0</v>
      </c>
      <c r="BI1616">
        <f t="shared" si="407"/>
        <v>106.2</v>
      </c>
      <c r="BJ1616">
        <f t="shared" si="408"/>
        <v>29.5</v>
      </c>
    </row>
    <row r="1617" spans="2:62" x14ac:dyDescent="0.2">
      <c r="B1617" s="7" t="s">
        <v>28</v>
      </c>
      <c r="C1617" s="7">
        <v>1609</v>
      </c>
      <c r="D1617" s="7">
        <v>132</v>
      </c>
      <c r="E1617" s="2">
        <f t="shared" si="409"/>
        <v>29.5</v>
      </c>
      <c r="F1617" s="13">
        <v>106.2</v>
      </c>
      <c r="G1617" s="17">
        <f t="shared" si="414"/>
        <v>2.7777777777778172E-2</v>
      </c>
      <c r="H1617" s="17">
        <f t="shared" si="415"/>
        <v>0.10000000000000142</v>
      </c>
      <c r="I1617" s="27">
        <f t="shared" si="400"/>
        <v>40.41666666666724</v>
      </c>
      <c r="J1617" s="27">
        <f t="shared" si="401"/>
        <v>285.471</v>
      </c>
      <c r="K1617" s="27">
        <f t="shared" si="402"/>
        <v>368.48234281250001</v>
      </c>
      <c r="L1617" s="27">
        <f t="shared" si="410"/>
        <v>694.37000947916727</v>
      </c>
      <c r="M1617" s="31">
        <f t="shared" si="411"/>
        <v>20.483915279635436</v>
      </c>
      <c r="N1617" s="28">
        <f t="shared" si="403"/>
        <v>0</v>
      </c>
      <c r="O1617" s="29" t="str">
        <f t="shared" si="404"/>
        <v>Not Braking</v>
      </c>
      <c r="P1617" s="36">
        <f t="shared" si="405"/>
        <v>20483.915279635436</v>
      </c>
      <c r="Q1617" s="36">
        <f>SUM(P$8:P1617)</f>
        <v>8541753.425121963</v>
      </c>
      <c r="R1617" s="36">
        <f t="shared" si="412"/>
        <v>20483.915279635436</v>
      </c>
      <c r="S1617" s="36">
        <f>SUM(R$8:R1617)</f>
        <v>12568478.532653576</v>
      </c>
      <c r="T1617" s="36">
        <f t="shared" si="413"/>
        <v>-4026725.1075316127</v>
      </c>
      <c r="U1617" s="17"/>
      <c r="V1617" s="24"/>
      <c r="BH1617">
        <f t="shared" si="406"/>
        <v>0</v>
      </c>
      <c r="BI1617">
        <f t="shared" si="407"/>
        <v>106.2</v>
      </c>
      <c r="BJ1617">
        <f t="shared" si="408"/>
        <v>29.5</v>
      </c>
    </row>
    <row r="1618" spans="2:62" x14ac:dyDescent="0.2">
      <c r="B1618" s="7" t="s">
        <v>28</v>
      </c>
      <c r="C1618" s="7">
        <v>1610</v>
      </c>
      <c r="D1618" s="7">
        <v>133</v>
      </c>
      <c r="E1618" s="2">
        <f t="shared" si="409"/>
        <v>29.555555555555557</v>
      </c>
      <c r="F1618" s="13">
        <v>106.4</v>
      </c>
      <c r="G1618" s="17">
        <f t="shared" si="414"/>
        <v>4.1666666666666269E-2</v>
      </c>
      <c r="H1618" s="17">
        <f t="shared" si="415"/>
        <v>0.14999999999999858</v>
      </c>
      <c r="I1618" s="27">
        <f t="shared" si="400"/>
        <v>60.624999999999424</v>
      </c>
      <c r="J1618" s="27">
        <f t="shared" si="401"/>
        <v>285.471</v>
      </c>
      <c r="K1618" s="27">
        <f t="shared" si="402"/>
        <v>369.87153043209884</v>
      </c>
      <c r="L1618" s="27">
        <f t="shared" si="410"/>
        <v>715.96753043209821</v>
      </c>
      <c r="M1618" s="31">
        <f t="shared" si="411"/>
        <v>21.160818121659791</v>
      </c>
      <c r="N1618" s="28">
        <f t="shared" si="403"/>
        <v>0</v>
      </c>
      <c r="O1618" s="29" t="str">
        <f t="shared" si="404"/>
        <v>Not Braking</v>
      </c>
      <c r="P1618" s="36">
        <f t="shared" si="405"/>
        <v>21160.818121659791</v>
      </c>
      <c r="Q1618" s="36">
        <f>SUM(P$8:P1618)</f>
        <v>8562914.2432436235</v>
      </c>
      <c r="R1618" s="36">
        <f t="shared" si="412"/>
        <v>21160.818121659791</v>
      </c>
      <c r="S1618" s="36">
        <f>SUM(R$8:R1618)</f>
        <v>12589639.350775236</v>
      </c>
      <c r="T1618" s="36">
        <f t="shared" si="413"/>
        <v>-4026725.1075316127</v>
      </c>
      <c r="U1618" s="17"/>
      <c r="V1618" s="24"/>
      <c r="BH1618">
        <f t="shared" si="406"/>
        <v>0</v>
      </c>
      <c r="BI1618">
        <f t="shared" si="407"/>
        <v>106.4</v>
      </c>
      <c r="BJ1618">
        <f t="shared" si="408"/>
        <v>29.555555555555557</v>
      </c>
    </row>
    <row r="1619" spans="2:62" x14ac:dyDescent="0.2">
      <c r="B1619" s="7" t="s">
        <v>28</v>
      </c>
      <c r="C1619" s="7">
        <v>1611</v>
      </c>
      <c r="D1619" s="7">
        <v>134</v>
      </c>
      <c r="E1619" s="2">
        <f t="shared" si="409"/>
        <v>29.583333333333332</v>
      </c>
      <c r="F1619" s="13">
        <v>106.5</v>
      </c>
      <c r="G1619" s="17">
        <f t="shared" si="414"/>
        <v>5.5555555555554373E-2</v>
      </c>
      <c r="H1619" s="17">
        <f t="shared" si="415"/>
        <v>0.19999999999999574</v>
      </c>
      <c r="I1619" s="27">
        <f t="shared" si="400"/>
        <v>80.833333333331609</v>
      </c>
      <c r="J1619" s="27">
        <f t="shared" si="401"/>
        <v>285.471</v>
      </c>
      <c r="K1619" s="27">
        <f t="shared" si="402"/>
        <v>370.56710438368054</v>
      </c>
      <c r="L1619" s="27">
        <f t="shared" si="410"/>
        <v>736.87143771701221</v>
      </c>
      <c r="M1619" s="31">
        <f t="shared" si="411"/>
        <v>21.799113365794945</v>
      </c>
      <c r="N1619" s="28">
        <f t="shared" si="403"/>
        <v>0</v>
      </c>
      <c r="O1619" s="29" t="str">
        <f t="shared" si="404"/>
        <v>Not Braking</v>
      </c>
      <c r="P1619" s="36">
        <f t="shared" si="405"/>
        <v>21799.113365794943</v>
      </c>
      <c r="Q1619" s="36">
        <f>SUM(P$8:P1619)</f>
        <v>8584713.356609419</v>
      </c>
      <c r="R1619" s="36">
        <f t="shared" si="412"/>
        <v>21799.113365794943</v>
      </c>
      <c r="S1619" s="36">
        <f>SUM(R$8:R1619)</f>
        <v>12611438.464141032</v>
      </c>
      <c r="T1619" s="36">
        <f t="shared" si="413"/>
        <v>-4026725.1075316127</v>
      </c>
      <c r="U1619" s="17"/>
      <c r="V1619" s="24"/>
      <c r="BH1619">
        <f t="shared" si="406"/>
        <v>0</v>
      </c>
      <c r="BI1619">
        <f t="shared" si="407"/>
        <v>106.5</v>
      </c>
      <c r="BJ1619">
        <f t="shared" si="408"/>
        <v>29.583333333333332</v>
      </c>
    </row>
    <row r="1620" spans="2:62" x14ac:dyDescent="0.2">
      <c r="B1620" s="7" t="s">
        <v>28</v>
      </c>
      <c r="C1620" s="7">
        <v>1612</v>
      </c>
      <c r="D1620" s="7">
        <v>135</v>
      </c>
      <c r="E1620" s="2">
        <f t="shared" si="409"/>
        <v>29.666666666666668</v>
      </c>
      <c r="F1620" s="13">
        <v>106.8</v>
      </c>
      <c r="G1620" s="17">
        <f t="shared" si="414"/>
        <v>9.7222222222222612E-2</v>
      </c>
      <c r="H1620" s="17">
        <f t="shared" si="415"/>
        <v>0.35000000000000142</v>
      </c>
      <c r="I1620" s="27">
        <f t="shared" si="400"/>
        <v>141.45833333333391</v>
      </c>
      <c r="J1620" s="27">
        <f t="shared" si="401"/>
        <v>285.471</v>
      </c>
      <c r="K1620" s="27">
        <f t="shared" si="402"/>
        <v>372.65774680555563</v>
      </c>
      <c r="L1620" s="27">
        <f t="shared" si="410"/>
        <v>799.58708013888963</v>
      </c>
      <c r="M1620" s="31">
        <f t="shared" si="411"/>
        <v>23.721083377453727</v>
      </c>
      <c r="N1620" s="28">
        <f t="shared" si="403"/>
        <v>0</v>
      </c>
      <c r="O1620" s="29" t="str">
        <f t="shared" si="404"/>
        <v>Not Braking</v>
      </c>
      <c r="P1620" s="36">
        <f t="shared" si="405"/>
        <v>23721.083377453728</v>
      </c>
      <c r="Q1620" s="36">
        <f>SUM(P$8:P1620)</f>
        <v>8608434.4399868734</v>
      </c>
      <c r="R1620" s="36">
        <f t="shared" si="412"/>
        <v>23721.083377453728</v>
      </c>
      <c r="S1620" s="36">
        <f>SUM(R$8:R1620)</f>
        <v>12635159.547518486</v>
      </c>
      <c r="T1620" s="36">
        <f t="shared" si="413"/>
        <v>-4026725.1075316127</v>
      </c>
      <c r="U1620" s="17"/>
      <c r="V1620" s="24"/>
      <c r="BH1620">
        <f t="shared" si="406"/>
        <v>0</v>
      </c>
      <c r="BI1620">
        <f t="shared" si="407"/>
        <v>106.8</v>
      </c>
      <c r="BJ1620">
        <f t="shared" si="408"/>
        <v>29.666666666666664</v>
      </c>
    </row>
    <row r="1621" spans="2:62" x14ac:dyDescent="0.2">
      <c r="B1621" s="7" t="s">
        <v>28</v>
      </c>
      <c r="C1621" s="7">
        <v>1613</v>
      </c>
      <c r="D1621" s="7">
        <v>136</v>
      </c>
      <c r="E1621" s="2">
        <f t="shared" si="409"/>
        <v>29.777777777777779</v>
      </c>
      <c r="F1621" s="13">
        <v>107.2</v>
      </c>
      <c r="G1621" s="17">
        <f t="shared" si="414"/>
        <v>0.1388888888888889</v>
      </c>
      <c r="H1621" s="17">
        <f t="shared" si="415"/>
        <v>0.5</v>
      </c>
      <c r="I1621" s="27">
        <f t="shared" si="400"/>
        <v>202.08333333333334</v>
      </c>
      <c r="J1621" s="27">
        <f t="shared" si="401"/>
        <v>285.471</v>
      </c>
      <c r="K1621" s="27">
        <f t="shared" si="402"/>
        <v>375.45441802469139</v>
      </c>
      <c r="L1621" s="27">
        <f t="shared" si="410"/>
        <v>863.00875135802482</v>
      </c>
      <c r="M1621" s="31">
        <f t="shared" si="411"/>
        <v>25.698482818216739</v>
      </c>
      <c r="N1621" s="28">
        <f t="shared" si="403"/>
        <v>0</v>
      </c>
      <c r="O1621" s="29" t="str">
        <f t="shared" si="404"/>
        <v>Not Braking</v>
      </c>
      <c r="P1621" s="36">
        <f t="shared" si="405"/>
        <v>25698.48281821674</v>
      </c>
      <c r="Q1621" s="36">
        <f>SUM(P$8:P1621)</f>
        <v>8634132.9228050895</v>
      </c>
      <c r="R1621" s="36">
        <f t="shared" si="412"/>
        <v>25698.48281821674</v>
      </c>
      <c r="S1621" s="36">
        <f>SUM(R$8:R1621)</f>
        <v>12660858.030336702</v>
      </c>
      <c r="T1621" s="36">
        <f t="shared" si="413"/>
        <v>-4026725.1075316127</v>
      </c>
      <c r="U1621" s="17"/>
      <c r="V1621" s="24"/>
      <c r="BH1621">
        <f t="shared" si="406"/>
        <v>0</v>
      </c>
      <c r="BI1621">
        <f t="shared" si="407"/>
        <v>107.2</v>
      </c>
      <c r="BJ1621">
        <f t="shared" si="408"/>
        <v>29.777777777777779</v>
      </c>
    </row>
    <row r="1622" spans="2:62" x14ac:dyDescent="0.2">
      <c r="B1622" s="7" t="s">
        <v>28</v>
      </c>
      <c r="C1622" s="7">
        <v>1614</v>
      </c>
      <c r="D1622" s="7">
        <v>137</v>
      </c>
      <c r="E1622" s="2">
        <f t="shared" si="409"/>
        <v>29.944444444444443</v>
      </c>
      <c r="F1622" s="13">
        <v>107.8</v>
      </c>
      <c r="G1622" s="17">
        <f t="shared" si="414"/>
        <v>0.18055555555555516</v>
      </c>
      <c r="H1622" s="17">
        <f t="shared" si="415"/>
        <v>0.64999999999999858</v>
      </c>
      <c r="I1622" s="27">
        <f t="shared" si="400"/>
        <v>262.70833333333275</v>
      </c>
      <c r="J1622" s="27">
        <f t="shared" si="401"/>
        <v>285.471</v>
      </c>
      <c r="K1622" s="27">
        <f t="shared" si="402"/>
        <v>379.66902768904316</v>
      </c>
      <c r="L1622" s="27">
        <f t="shared" si="410"/>
        <v>927.84836102237591</v>
      </c>
      <c r="M1622" s="31">
        <f t="shared" si="411"/>
        <v>27.783903699503366</v>
      </c>
      <c r="N1622" s="28">
        <f t="shared" si="403"/>
        <v>0</v>
      </c>
      <c r="O1622" s="29" t="str">
        <f t="shared" si="404"/>
        <v>Not Braking</v>
      </c>
      <c r="P1622" s="36">
        <f t="shared" si="405"/>
        <v>27783.903699503368</v>
      </c>
      <c r="Q1622" s="36">
        <f>SUM(P$8:P1622)</f>
        <v>8661916.8265045937</v>
      </c>
      <c r="R1622" s="36">
        <f t="shared" si="412"/>
        <v>27783.903699503368</v>
      </c>
      <c r="S1622" s="36">
        <f>SUM(R$8:R1622)</f>
        <v>12688641.934036206</v>
      </c>
      <c r="T1622" s="36">
        <f t="shared" si="413"/>
        <v>-4026725.1075316127</v>
      </c>
      <c r="U1622" s="17"/>
      <c r="V1622" s="24"/>
      <c r="BH1622">
        <f t="shared" si="406"/>
        <v>0</v>
      </c>
      <c r="BI1622">
        <f t="shared" si="407"/>
        <v>107.8</v>
      </c>
      <c r="BJ1622">
        <f t="shared" si="408"/>
        <v>29.944444444444443</v>
      </c>
    </row>
    <row r="1623" spans="2:62" x14ac:dyDescent="0.2">
      <c r="B1623" s="7" t="s">
        <v>28</v>
      </c>
      <c r="C1623" s="7">
        <v>1615</v>
      </c>
      <c r="D1623" s="7">
        <v>138</v>
      </c>
      <c r="E1623" s="2">
        <f t="shared" si="409"/>
        <v>30.138888888888889</v>
      </c>
      <c r="F1623" s="13">
        <v>108.5</v>
      </c>
      <c r="G1623" s="17">
        <f t="shared" si="414"/>
        <v>0.2222222222222234</v>
      </c>
      <c r="H1623" s="17">
        <f t="shared" si="415"/>
        <v>0.80000000000000426</v>
      </c>
      <c r="I1623" s="27">
        <f t="shared" si="400"/>
        <v>323.33333333333508</v>
      </c>
      <c r="J1623" s="27">
        <f t="shared" si="401"/>
        <v>285.471</v>
      </c>
      <c r="K1623" s="27">
        <f t="shared" si="402"/>
        <v>384.61580326485347</v>
      </c>
      <c r="L1623" s="27">
        <f t="shared" si="410"/>
        <v>993.42013659818849</v>
      </c>
      <c r="M1623" s="31">
        <f t="shared" si="411"/>
        <v>29.940579116917625</v>
      </c>
      <c r="N1623" s="28">
        <f t="shared" si="403"/>
        <v>0</v>
      </c>
      <c r="O1623" s="29" t="str">
        <f t="shared" si="404"/>
        <v>Not Braking</v>
      </c>
      <c r="P1623" s="36">
        <f t="shared" si="405"/>
        <v>29940.579116917626</v>
      </c>
      <c r="Q1623" s="36">
        <f>SUM(P$8:P1623)</f>
        <v>8691857.4056215119</v>
      </c>
      <c r="R1623" s="36">
        <f t="shared" si="412"/>
        <v>29940.579116917626</v>
      </c>
      <c r="S1623" s="36">
        <f>SUM(R$8:R1623)</f>
        <v>12718582.513153125</v>
      </c>
      <c r="T1623" s="36">
        <f t="shared" si="413"/>
        <v>-4026725.1075316127</v>
      </c>
      <c r="U1623" s="17"/>
      <c r="V1623" s="24"/>
      <c r="BH1623">
        <f t="shared" si="406"/>
        <v>0</v>
      </c>
      <c r="BI1623">
        <f t="shared" si="407"/>
        <v>108.5</v>
      </c>
      <c r="BJ1623">
        <f t="shared" si="408"/>
        <v>30.138888888888889</v>
      </c>
    </row>
    <row r="1624" spans="2:62" x14ac:dyDescent="0.2">
      <c r="B1624" s="7" t="s">
        <v>28</v>
      </c>
      <c r="C1624" s="7">
        <v>1616</v>
      </c>
      <c r="D1624" s="7">
        <v>139</v>
      </c>
      <c r="E1624" s="2">
        <f t="shared" si="409"/>
        <v>30.388888888888889</v>
      </c>
      <c r="F1624" s="13">
        <v>109.4</v>
      </c>
      <c r="G1624" s="17">
        <f t="shared" si="414"/>
        <v>0.27777777777777779</v>
      </c>
      <c r="H1624" s="17">
        <f t="shared" si="415"/>
        <v>1</v>
      </c>
      <c r="I1624" s="27">
        <f t="shared" si="400"/>
        <v>404.16666666666669</v>
      </c>
      <c r="J1624" s="27">
        <f t="shared" si="401"/>
        <v>285.471</v>
      </c>
      <c r="K1624" s="27">
        <f t="shared" si="402"/>
        <v>391.02299009645066</v>
      </c>
      <c r="L1624" s="27">
        <f t="shared" si="410"/>
        <v>1080.6606567631175</v>
      </c>
      <c r="M1624" s="31">
        <f t="shared" si="411"/>
        <v>32.84007662496807</v>
      </c>
      <c r="N1624" s="28">
        <f t="shared" si="403"/>
        <v>0</v>
      </c>
      <c r="O1624" s="29" t="str">
        <f t="shared" si="404"/>
        <v>Not Braking</v>
      </c>
      <c r="P1624" s="36">
        <f t="shared" si="405"/>
        <v>32840.076624968067</v>
      </c>
      <c r="Q1624" s="36">
        <f>SUM(P$8:P1624)</f>
        <v>8724697.482246479</v>
      </c>
      <c r="R1624" s="36">
        <f t="shared" si="412"/>
        <v>32840.076624968067</v>
      </c>
      <c r="S1624" s="36">
        <f>SUM(R$8:R1624)</f>
        <v>12751422.589778092</v>
      </c>
      <c r="T1624" s="36">
        <f t="shared" si="413"/>
        <v>-4026725.1075316127</v>
      </c>
      <c r="U1624" s="17"/>
      <c r="V1624" s="24"/>
      <c r="BH1624">
        <f t="shared" si="406"/>
        <v>0</v>
      </c>
      <c r="BI1624">
        <f t="shared" si="407"/>
        <v>109.4</v>
      </c>
      <c r="BJ1624">
        <f t="shared" si="408"/>
        <v>30.388888888888889</v>
      </c>
    </row>
    <row r="1625" spans="2:62" x14ac:dyDescent="0.2">
      <c r="B1625" s="7" t="s">
        <v>28</v>
      </c>
      <c r="C1625" s="7">
        <v>1617</v>
      </c>
      <c r="D1625" s="7">
        <v>140</v>
      </c>
      <c r="E1625" s="2">
        <f t="shared" si="409"/>
        <v>30.694444444444443</v>
      </c>
      <c r="F1625" s="13">
        <v>110.5</v>
      </c>
      <c r="G1625" s="17">
        <f t="shared" si="414"/>
        <v>0.31944444444444403</v>
      </c>
      <c r="H1625" s="17">
        <f t="shared" si="415"/>
        <v>1.1499999999999986</v>
      </c>
      <c r="I1625" s="27">
        <f t="shared" si="400"/>
        <v>464.79166666666606</v>
      </c>
      <c r="J1625" s="27">
        <f t="shared" si="401"/>
        <v>285.471</v>
      </c>
      <c r="K1625" s="27">
        <f t="shared" si="402"/>
        <v>398.92587328800153</v>
      </c>
      <c r="L1625" s="27">
        <f t="shared" si="410"/>
        <v>1149.1885399546677</v>
      </c>
      <c r="M1625" s="31">
        <f t="shared" si="411"/>
        <v>35.27370379583077</v>
      </c>
      <c r="N1625" s="28">
        <f t="shared" si="403"/>
        <v>0</v>
      </c>
      <c r="O1625" s="29" t="str">
        <f t="shared" si="404"/>
        <v>Not Braking</v>
      </c>
      <c r="P1625" s="36">
        <f t="shared" si="405"/>
        <v>35273.70379583077</v>
      </c>
      <c r="Q1625" s="36">
        <f>SUM(P$8:P1625)</f>
        <v>8759971.1860423107</v>
      </c>
      <c r="R1625" s="36">
        <f t="shared" si="412"/>
        <v>35273.70379583077</v>
      </c>
      <c r="S1625" s="36">
        <f>SUM(R$8:R1625)</f>
        <v>12786696.293573923</v>
      </c>
      <c r="T1625" s="36">
        <f t="shared" si="413"/>
        <v>-4026725.1075316127</v>
      </c>
      <c r="U1625" s="17"/>
      <c r="V1625" s="24"/>
      <c r="BH1625">
        <f t="shared" si="406"/>
        <v>0</v>
      </c>
      <c r="BI1625">
        <f t="shared" si="407"/>
        <v>110.5</v>
      </c>
      <c r="BJ1625">
        <f t="shared" si="408"/>
        <v>30.694444444444443</v>
      </c>
    </row>
    <row r="1626" spans="2:62" x14ac:dyDescent="0.2">
      <c r="B1626" s="7" t="s">
        <v>28</v>
      </c>
      <c r="C1626" s="7">
        <v>1618</v>
      </c>
      <c r="D1626" s="7">
        <v>141</v>
      </c>
      <c r="E1626" s="2">
        <f t="shared" si="409"/>
        <v>31.027777777777779</v>
      </c>
      <c r="F1626" s="13">
        <v>111.7</v>
      </c>
      <c r="G1626" s="17">
        <f t="shared" si="414"/>
        <v>0.34722222222222221</v>
      </c>
      <c r="H1626" s="17">
        <f t="shared" si="415"/>
        <v>1.25</v>
      </c>
      <c r="I1626" s="27">
        <f t="shared" si="400"/>
        <v>505.20833333333331</v>
      </c>
      <c r="J1626" s="27">
        <f t="shared" si="401"/>
        <v>285.471</v>
      </c>
      <c r="K1626" s="27">
        <f t="shared" si="402"/>
        <v>407.63737345003864</v>
      </c>
      <c r="L1626" s="27">
        <f t="shared" si="410"/>
        <v>1198.316706783372</v>
      </c>
      <c r="M1626" s="31">
        <f t="shared" si="411"/>
        <v>37.181104485472957</v>
      </c>
      <c r="N1626" s="28">
        <f t="shared" si="403"/>
        <v>0</v>
      </c>
      <c r="O1626" s="29" t="str">
        <f t="shared" si="404"/>
        <v>Not Braking</v>
      </c>
      <c r="P1626" s="36">
        <f t="shared" si="405"/>
        <v>37181.104485472955</v>
      </c>
      <c r="Q1626" s="36">
        <f>SUM(P$8:P1626)</f>
        <v>8797152.2905277833</v>
      </c>
      <c r="R1626" s="36">
        <f t="shared" si="412"/>
        <v>37181.104485472955</v>
      </c>
      <c r="S1626" s="36">
        <f>SUM(R$8:R1626)</f>
        <v>12823877.398059396</v>
      </c>
      <c r="T1626" s="36">
        <f t="shared" si="413"/>
        <v>-4026725.1075316127</v>
      </c>
      <c r="U1626" s="17"/>
      <c r="V1626" s="24"/>
      <c r="BH1626">
        <f t="shared" si="406"/>
        <v>0</v>
      </c>
      <c r="BI1626">
        <f t="shared" si="407"/>
        <v>111.7</v>
      </c>
      <c r="BJ1626">
        <f t="shared" si="408"/>
        <v>31.027777777777779</v>
      </c>
    </row>
    <row r="1627" spans="2:62" x14ac:dyDescent="0.2">
      <c r="B1627" s="7" t="s">
        <v>28</v>
      </c>
      <c r="C1627" s="7">
        <v>1619</v>
      </c>
      <c r="D1627" s="7">
        <v>142</v>
      </c>
      <c r="E1627" s="2">
        <f t="shared" si="409"/>
        <v>31.388888888888889</v>
      </c>
      <c r="F1627" s="13">
        <v>113</v>
      </c>
      <c r="G1627" s="17">
        <f t="shared" si="414"/>
        <v>0.33333333333333215</v>
      </c>
      <c r="H1627" s="17">
        <f t="shared" si="415"/>
        <v>1.1999999999999957</v>
      </c>
      <c r="I1627" s="27">
        <f t="shared" si="400"/>
        <v>484.99999999999829</v>
      </c>
      <c r="J1627" s="27">
        <f t="shared" si="401"/>
        <v>285.471</v>
      </c>
      <c r="K1627" s="27">
        <f t="shared" si="402"/>
        <v>417.18101398533952</v>
      </c>
      <c r="L1627" s="27">
        <f t="shared" si="410"/>
        <v>1187.6520139853378</v>
      </c>
      <c r="M1627" s="31">
        <f t="shared" si="411"/>
        <v>37.279077105650885</v>
      </c>
      <c r="N1627" s="28">
        <f t="shared" si="403"/>
        <v>0</v>
      </c>
      <c r="O1627" s="29" t="str">
        <f t="shared" si="404"/>
        <v>Not Braking</v>
      </c>
      <c r="P1627" s="36">
        <f t="shared" si="405"/>
        <v>37279.077105650882</v>
      </c>
      <c r="Q1627" s="36">
        <f>SUM(P$8:P1627)</f>
        <v>8834431.367633434</v>
      </c>
      <c r="R1627" s="36">
        <f t="shared" si="412"/>
        <v>37279.077105650882</v>
      </c>
      <c r="S1627" s="36">
        <f>SUM(R$8:R1627)</f>
        <v>12861156.475165047</v>
      </c>
      <c r="T1627" s="36">
        <f t="shared" si="413"/>
        <v>-4026725.1075316127</v>
      </c>
      <c r="U1627" s="17"/>
      <c r="V1627" s="24"/>
      <c r="BH1627">
        <f t="shared" si="406"/>
        <v>0</v>
      </c>
      <c r="BI1627">
        <f t="shared" si="407"/>
        <v>113</v>
      </c>
      <c r="BJ1627">
        <f t="shared" si="408"/>
        <v>31.388888888888889</v>
      </c>
    </row>
    <row r="1628" spans="2:62" x14ac:dyDescent="0.2">
      <c r="B1628" s="7" t="s">
        <v>28</v>
      </c>
      <c r="C1628" s="7">
        <v>1620</v>
      </c>
      <c r="D1628" s="7">
        <v>143</v>
      </c>
      <c r="E1628" s="2">
        <f t="shared" si="409"/>
        <v>31.694444444444443</v>
      </c>
      <c r="F1628" s="13">
        <v>114.1</v>
      </c>
      <c r="G1628" s="17">
        <f t="shared" si="414"/>
        <v>0.29166666666666585</v>
      </c>
      <c r="H1628" s="17">
        <f t="shared" si="415"/>
        <v>1.0499999999999972</v>
      </c>
      <c r="I1628" s="27">
        <f t="shared" si="400"/>
        <v>424.37499999999881</v>
      </c>
      <c r="J1628" s="27">
        <f t="shared" si="401"/>
        <v>285.471</v>
      </c>
      <c r="K1628" s="27">
        <f t="shared" si="402"/>
        <v>425.34265460744598</v>
      </c>
      <c r="L1628" s="27">
        <f t="shared" si="410"/>
        <v>1135.1886546074447</v>
      </c>
      <c r="M1628" s="31">
        <f t="shared" si="411"/>
        <v>35.979173747419289</v>
      </c>
      <c r="N1628" s="28">
        <f t="shared" si="403"/>
        <v>0</v>
      </c>
      <c r="O1628" s="29" t="str">
        <f t="shared" si="404"/>
        <v>Not Braking</v>
      </c>
      <c r="P1628" s="36">
        <f t="shared" si="405"/>
        <v>35979.173747419285</v>
      </c>
      <c r="Q1628" s="36">
        <f>SUM(P$8:P1628)</f>
        <v>8870410.5413808525</v>
      </c>
      <c r="R1628" s="36">
        <f t="shared" si="412"/>
        <v>35979.173747419285</v>
      </c>
      <c r="S1628" s="36">
        <f>SUM(R$8:R1628)</f>
        <v>12897135.648912465</v>
      </c>
      <c r="T1628" s="36">
        <f t="shared" si="413"/>
        <v>-4026725.1075316127</v>
      </c>
      <c r="U1628" s="17"/>
      <c r="V1628" s="24"/>
      <c r="BH1628">
        <f t="shared" si="406"/>
        <v>0</v>
      </c>
      <c r="BI1628">
        <f t="shared" si="407"/>
        <v>114.1</v>
      </c>
      <c r="BJ1628">
        <f t="shared" si="408"/>
        <v>31.694444444444443</v>
      </c>
    </row>
    <row r="1629" spans="2:62" x14ac:dyDescent="0.2">
      <c r="B1629" s="7" t="s">
        <v>28</v>
      </c>
      <c r="C1629" s="7">
        <v>1621</v>
      </c>
      <c r="D1629" s="7">
        <v>144</v>
      </c>
      <c r="E1629" s="2">
        <f t="shared" si="409"/>
        <v>31.972222222222221</v>
      </c>
      <c r="F1629" s="13">
        <v>115.1</v>
      </c>
      <c r="G1629" s="17">
        <f t="shared" si="414"/>
        <v>0.25000000000000155</v>
      </c>
      <c r="H1629" s="17">
        <f t="shared" si="415"/>
        <v>0.90000000000000568</v>
      </c>
      <c r="I1629" s="27">
        <f t="shared" si="400"/>
        <v>363.75000000000227</v>
      </c>
      <c r="J1629" s="27">
        <f t="shared" si="401"/>
        <v>285.471</v>
      </c>
      <c r="K1629" s="27">
        <f t="shared" si="402"/>
        <v>432.83093782503857</v>
      </c>
      <c r="L1629" s="27">
        <f t="shared" si="410"/>
        <v>1082.0519378250408</v>
      </c>
      <c r="M1629" s="31">
        <f t="shared" si="411"/>
        <v>34.595605012128381</v>
      </c>
      <c r="N1629" s="28">
        <f t="shared" si="403"/>
        <v>0</v>
      </c>
      <c r="O1629" s="29" t="str">
        <f t="shared" si="404"/>
        <v>Not Braking</v>
      </c>
      <c r="P1629" s="36">
        <f t="shared" si="405"/>
        <v>34595.605012128384</v>
      </c>
      <c r="Q1629" s="36">
        <f>SUM(P$8:P1629)</f>
        <v>8905006.1463929806</v>
      </c>
      <c r="R1629" s="36">
        <f t="shared" si="412"/>
        <v>34595.605012128384</v>
      </c>
      <c r="S1629" s="36">
        <f>SUM(R$8:R1629)</f>
        <v>12931731.253924593</v>
      </c>
      <c r="T1629" s="36">
        <f t="shared" si="413"/>
        <v>-4026725.1075316127</v>
      </c>
      <c r="U1629" s="17"/>
      <c r="V1629" s="24"/>
      <c r="BH1629">
        <f t="shared" si="406"/>
        <v>0</v>
      </c>
      <c r="BI1629">
        <f t="shared" si="407"/>
        <v>115.1</v>
      </c>
      <c r="BJ1629">
        <f t="shared" si="408"/>
        <v>31.972222222222221</v>
      </c>
    </row>
    <row r="1630" spans="2:62" x14ac:dyDescent="0.2">
      <c r="B1630" s="7" t="s">
        <v>28</v>
      </c>
      <c r="C1630" s="7">
        <v>1622</v>
      </c>
      <c r="D1630" s="7">
        <v>145</v>
      </c>
      <c r="E1630" s="2">
        <f t="shared" si="409"/>
        <v>32.194444444444443</v>
      </c>
      <c r="F1630" s="13">
        <v>115.9</v>
      </c>
      <c r="G1630" s="17">
        <f t="shared" si="414"/>
        <v>0.19444444444444522</v>
      </c>
      <c r="H1630" s="17">
        <f t="shared" si="415"/>
        <v>0.70000000000000284</v>
      </c>
      <c r="I1630" s="27">
        <f t="shared" si="400"/>
        <v>282.91666666666782</v>
      </c>
      <c r="J1630" s="27">
        <f t="shared" si="401"/>
        <v>285.471</v>
      </c>
      <c r="K1630" s="27">
        <f t="shared" si="402"/>
        <v>438.86861120466818</v>
      </c>
      <c r="L1630" s="27">
        <f t="shared" si="410"/>
        <v>1007.2562778713361</v>
      </c>
      <c r="M1630" s="31">
        <f t="shared" si="411"/>
        <v>32.428056279246626</v>
      </c>
      <c r="N1630" s="28">
        <f t="shared" si="403"/>
        <v>0</v>
      </c>
      <c r="O1630" s="29" t="str">
        <f t="shared" si="404"/>
        <v>Not Braking</v>
      </c>
      <c r="P1630" s="36">
        <f t="shared" si="405"/>
        <v>32428.056279246626</v>
      </c>
      <c r="Q1630" s="36">
        <f>SUM(P$8:P1630)</f>
        <v>8937434.2026722264</v>
      </c>
      <c r="R1630" s="36">
        <f t="shared" si="412"/>
        <v>32428.056279246626</v>
      </c>
      <c r="S1630" s="36">
        <f>SUM(R$8:R1630)</f>
        <v>12964159.310203839</v>
      </c>
      <c r="T1630" s="36">
        <f t="shared" si="413"/>
        <v>-4026725.1075316127</v>
      </c>
      <c r="U1630" s="17"/>
      <c r="V1630" s="24"/>
      <c r="BH1630">
        <f t="shared" si="406"/>
        <v>0</v>
      </c>
      <c r="BI1630">
        <f t="shared" si="407"/>
        <v>115.9</v>
      </c>
      <c r="BJ1630">
        <f t="shared" si="408"/>
        <v>32.194444444444443</v>
      </c>
    </row>
    <row r="1631" spans="2:62" x14ac:dyDescent="0.2">
      <c r="B1631" s="7" t="s">
        <v>28</v>
      </c>
      <c r="C1631" s="7">
        <v>1623</v>
      </c>
      <c r="D1631" s="7">
        <v>146</v>
      </c>
      <c r="E1631" s="2">
        <f t="shared" si="409"/>
        <v>32.361111111111114</v>
      </c>
      <c r="F1631" s="13">
        <v>116.5</v>
      </c>
      <c r="G1631" s="17">
        <f t="shared" si="414"/>
        <v>0.11111111111111072</v>
      </c>
      <c r="H1631" s="17">
        <f t="shared" si="415"/>
        <v>0.39999999999999858</v>
      </c>
      <c r="I1631" s="27">
        <f t="shared" si="400"/>
        <v>161.66666666666609</v>
      </c>
      <c r="J1631" s="27">
        <f t="shared" si="401"/>
        <v>285.471</v>
      </c>
      <c r="K1631" s="27">
        <f t="shared" si="402"/>
        <v>443.42431020929797</v>
      </c>
      <c r="L1631" s="27">
        <f t="shared" si="410"/>
        <v>890.56197687596409</v>
      </c>
      <c r="M1631" s="31">
        <f t="shared" si="411"/>
        <v>28.819575085013838</v>
      </c>
      <c r="N1631" s="28">
        <f t="shared" si="403"/>
        <v>0</v>
      </c>
      <c r="O1631" s="29" t="str">
        <f t="shared" si="404"/>
        <v>Not Braking</v>
      </c>
      <c r="P1631" s="36">
        <f t="shared" si="405"/>
        <v>28819.575085013839</v>
      </c>
      <c r="Q1631" s="36">
        <f>SUM(P$8:P1631)</f>
        <v>8966253.7777572405</v>
      </c>
      <c r="R1631" s="36">
        <f t="shared" si="412"/>
        <v>28819.575085013839</v>
      </c>
      <c r="S1631" s="36">
        <f>SUM(R$8:R1631)</f>
        <v>12992978.885288853</v>
      </c>
      <c r="T1631" s="36">
        <f t="shared" si="413"/>
        <v>-4026725.1075316127</v>
      </c>
      <c r="U1631" s="17"/>
      <c r="V1631" s="24"/>
      <c r="BH1631">
        <f t="shared" si="406"/>
        <v>0</v>
      </c>
      <c r="BI1631">
        <f t="shared" si="407"/>
        <v>116.5</v>
      </c>
      <c r="BJ1631">
        <f t="shared" si="408"/>
        <v>32.361111111111107</v>
      </c>
    </row>
    <row r="1632" spans="2:62" x14ac:dyDescent="0.2">
      <c r="B1632" s="7" t="s">
        <v>28</v>
      </c>
      <c r="C1632" s="7">
        <v>1624</v>
      </c>
      <c r="D1632" s="7">
        <v>147</v>
      </c>
      <c r="E1632" s="2">
        <f t="shared" si="409"/>
        <v>32.416666666666664</v>
      </c>
      <c r="F1632" s="13">
        <v>116.7</v>
      </c>
      <c r="G1632" s="17">
        <f t="shared" si="414"/>
        <v>1.3888888888888099E-2</v>
      </c>
      <c r="H1632" s="17">
        <f t="shared" si="415"/>
        <v>4.9999999999997158E-2</v>
      </c>
      <c r="I1632" s="27">
        <f t="shared" si="400"/>
        <v>20.208333333332185</v>
      </c>
      <c r="J1632" s="27">
        <f t="shared" si="401"/>
        <v>285.471</v>
      </c>
      <c r="K1632" s="27">
        <f t="shared" si="402"/>
        <v>444.94810396701382</v>
      </c>
      <c r="L1632" s="27">
        <f t="shared" si="410"/>
        <v>750.62743730034606</v>
      </c>
      <c r="M1632" s="31">
        <f t="shared" si="411"/>
        <v>24.33283942581955</v>
      </c>
      <c r="N1632" s="28">
        <f t="shared" si="403"/>
        <v>0</v>
      </c>
      <c r="O1632" s="29" t="str">
        <f t="shared" si="404"/>
        <v>Not Braking</v>
      </c>
      <c r="P1632" s="36">
        <f t="shared" si="405"/>
        <v>24332.839425819551</v>
      </c>
      <c r="Q1632" s="36">
        <f>SUM(P$8:P1632)</f>
        <v>8990586.6171830595</v>
      </c>
      <c r="R1632" s="36">
        <f t="shared" si="412"/>
        <v>24332.839425819551</v>
      </c>
      <c r="S1632" s="36">
        <f>SUM(R$8:R1632)</f>
        <v>13017311.724714672</v>
      </c>
      <c r="T1632" s="36">
        <f t="shared" si="413"/>
        <v>-4026725.1075316127</v>
      </c>
      <c r="U1632" s="17"/>
      <c r="V1632" s="24"/>
      <c r="BH1632">
        <f t="shared" si="406"/>
        <v>0</v>
      </c>
      <c r="BI1632">
        <f t="shared" si="407"/>
        <v>116.7</v>
      </c>
      <c r="BJ1632">
        <f t="shared" si="408"/>
        <v>32.416666666666664</v>
      </c>
    </row>
    <row r="1633" spans="2:62" x14ac:dyDescent="0.2">
      <c r="B1633" s="7" t="s">
        <v>28</v>
      </c>
      <c r="C1633" s="7">
        <v>1625</v>
      </c>
      <c r="D1633" s="7">
        <v>148</v>
      </c>
      <c r="E1633" s="2">
        <f t="shared" si="409"/>
        <v>32.388888888888886</v>
      </c>
      <c r="F1633" s="13">
        <v>116.6</v>
      </c>
      <c r="G1633" s="17">
        <f t="shared" si="414"/>
        <v>-6.9444444444444448E-2</v>
      </c>
      <c r="H1633" s="17">
        <f t="shared" si="415"/>
        <v>-0.25</v>
      </c>
      <c r="I1633" s="27">
        <f t="shared" si="400"/>
        <v>-101.04166666666667</v>
      </c>
      <c r="J1633" s="27">
        <f t="shared" si="401"/>
        <v>285.471</v>
      </c>
      <c r="K1633" s="27">
        <f t="shared" si="402"/>
        <v>444.1858803742283</v>
      </c>
      <c r="L1633" s="27">
        <f t="shared" si="410"/>
        <v>628.61521370756168</v>
      </c>
      <c r="M1633" s="31">
        <f t="shared" si="411"/>
        <v>20.360148310639357</v>
      </c>
      <c r="N1633" s="28">
        <f t="shared" si="403"/>
        <v>20360.148310639357</v>
      </c>
      <c r="O1633" s="29" t="str">
        <f t="shared" si="404"/>
        <v>Braking</v>
      </c>
      <c r="P1633" s="36">
        <f t="shared" si="405"/>
        <v>20360.148310639357</v>
      </c>
      <c r="Q1633" s="36">
        <f>SUM(P$8:P1633)</f>
        <v>9010946.7654936984</v>
      </c>
      <c r="R1633" s="36">
        <f t="shared" si="412"/>
        <v>20360.148310639357</v>
      </c>
      <c r="S1633" s="36">
        <f>SUM(R$8:R1633)</f>
        <v>13037671.873025311</v>
      </c>
      <c r="T1633" s="36">
        <f t="shared" si="413"/>
        <v>-4026725.1075316127</v>
      </c>
      <c r="U1633" s="17"/>
      <c r="V1633" s="24"/>
      <c r="BH1633">
        <f t="shared" si="406"/>
        <v>0</v>
      </c>
      <c r="BI1633">
        <f t="shared" si="407"/>
        <v>116.6</v>
      </c>
      <c r="BJ1633">
        <f t="shared" si="408"/>
        <v>32.388888888888886</v>
      </c>
    </row>
    <row r="1634" spans="2:62" x14ac:dyDescent="0.2">
      <c r="B1634" s="7" t="s">
        <v>28</v>
      </c>
      <c r="C1634" s="7">
        <v>1626</v>
      </c>
      <c r="D1634" s="7">
        <v>149</v>
      </c>
      <c r="E1634" s="2">
        <f t="shared" si="409"/>
        <v>32.277777777777779</v>
      </c>
      <c r="F1634" s="13">
        <v>116.2</v>
      </c>
      <c r="G1634" s="17">
        <f t="shared" si="414"/>
        <v>-0.19444444444444325</v>
      </c>
      <c r="H1634" s="17">
        <f t="shared" si="415"/>
        <v>-0.69999999999999574</v>
      </c>
      <c r="I1634" s="27">
        <f t="shared" si="400"/>
        <v>-282.91666666666492</v>
      </c>
      <c r="J1634" s="27">
        <f t="shared" si="401"/>
        <v>285.471</v>
      </c>
      <c r="K1634" s="27">
        <f t="shared" si="402"/>
        <v>441.14352028163592</v>
      </c>
      <c r="L1634" s="27">
        <f t="shared" si="410"/>
        <v>443.697853614971</v>
      </c>
      <c r="M1634" s="31">
        <f t="shared" si="411"/>
        <v>14.321580719461007</v>
      </c>
      <c r="N1634" s="28">
        <f t="shared" si="403"/>
        <v>14321.580719461008</v>
      </c>
      <c r="O1634" s="29" t="str">
        <f t="shared" si="404"/>
        <v>Braking</v>
      </c>
      <c r="P1634" s="36">
        <f t="shared" si="405"/>
        <v>14321.580719461008</v>
      </c>
      <c r="Q1634" s="36">
        <f>SUM(P$8:P1634)</f>
        <v>9025268.3462131601</v>
      </c>
      <c r="R1634" s="36">
        <f t="shared" si="412"/>
        <v>14321.580719461008</v>
      </c>
      <c r="S1634" s="36">
        <f>SUM(R$8:R1634)</f>
        <v>13051993.453744773</v>
      </c>
      <c r="T1634" s="36">
        <f t="shared" si="413"/>
        <v>-4026725.1075316127</v>
      </c>
      <c r="U1634" s="17"/>
      <c r="V1634" s="24"/>
      <c r="BH1634">
        <f t="shared" si="406"/>
        <v>0</v>
      </c>
      <c r="BI1634">
        <f t="shared" si="407"/>
        <v>116.2</v>
      </c>
      <c r="BJ1634">
        <f t="shared" si="408"/>
        <v>32.277777777777779</v>
      </c>
    </row>
    <row r="1635" spans="2:62" x14ac:dyDescent="0.2">
      <c r="B1635" s="7" t="s">
        <v>28</v>
      </c>
      <c r="C1635" s="7">
        <v>1627</v>
      </c>
      <c r="D1635" s="7">
        <v>150</v>
      </c>
      <c r="E1635" s="2">
        <f t="shared" si="409"/>
        <v>32</v>
      </c>
      <c r="F1635" s="13">
        <v>115.2</v>
      </c>
      <c r="G1635" s="17">
        <f t="shared" si="414"/>
        <v>-0.33333333333333409</v>
      </c>
      <c r="H1635" s="17">
        <f t="shared" si="415"/>
        <v>-1.2000000000000028</v>
      </c>
      <c r="I1635" s="27">
        <f t="shared" si="400"/>
        <v>-485.00000000000108</v>
      </c>
      <c r="J1635" s="27">
        <f t="shared" si="401"/>
        <v>285.471</v>
      </c>
      <c r="K1635" s="27">
        <f t="shared" si="402"/>
        <v>433.58336000000003</v>
      </c>
      <c r="L1635" s="27">
        <f t="shared" si="410"/>
        <v>234.05435999999901</v>
      </c>
      <c r="M1635" s="31">
        <f t="shared" si="411"/>
        <v>7.4897395199999686</v>
      </c>
      <c r="N1635" s="28">
        <f t="shared" si="403"/>
        <v>7489.7395199999683</v>
      </c>
      <c r="O1635" s="29" t="str">
        <f t="shared" si="404"/>
        <v>Braking</v>
      </c>
      <c r="P1635" s="36">
        <f t="shared" si="405"/>
        <v>7489.7395199999683</v>
      </c>
      <c r="Q1635" s="36">
        <f>SUM(P$8:P1635)</f>
        <v>9032758.0857331604</v>
      </c>
      <c r="R1635" s="36">
        <f t="shared" si="412"/>
        <v>7489.7395199999683</v>
      </c>
      <c r="S1635" s="36">
        <f>SUM(R$8:R1635)</f>
        <v>13059483.193264773</v>
      </c>
      <c r="T1635" s="36">
        <f t="shared" si="413"/>
        <v>-4026725.1075316127</v>
      </c>
      <c r="U1635" s="17"/>
      <c r="V1635" s="24"/>
      <c r="BH1635">
        <f t="shared" si="406"/>
        <v>0</v>
      </c>
      <c r="BI1635">
        <f t="shared" si="407"/>
        <v>115.2</v>
      </c>
      <c r="BJ1635">
        <f t="shared" si="408"/>
        <v>32</v>
      </c>
    </row>
    <row r="1636" spans="2:62" x14ac:dyDescent="0.2">
      <c r="B1636" s="7" t="s">
        <v>28</v>
      </c>
      <c r="C1636" s="7">
        <v>1628</v>
      </c>
      <c r="D1636" s="7">
        <v>151</v>
      </c>
      <c r="E1636" s="2">
        <f t="shared" si="409"/>
        <v>31.611111111111111</v>
      </c>
      <c r="F1636" s="13">
        <v>113.8</v>
      </c>
      <c r="G1636" s="17">
        <f t="shared" si="414"/>
        <v>-0.44444444444444481</v>
      </c>
      <c r="H1636" s="17">
        <f t="shared" si="415"/>
        <v>-1.6000000000000014</v>
      </c>
      <c r="I1636" s="27">
        <f t="shared" si="400"/>
        <v>-646.6666666666672</v>
      </c>
      <c r="J1636" s="27">
        <f t="shared" si="401"/>
        <v>285.471</v>
      </c>
      <c r="K1636" s="27">
        <f t="shared" si="402"/>
        <v>423.10891148533955</v>
      </c>
      <c r="L1636" s="27">
        <f t="shared" si="410"/>
        <v>61.91324481867241</v>
      </c>
      <c r="M1636" s="31">
        <f t="shared" si="411"/>
        <v>1.9571464612124778</v>
      </c>
      <c r="N1636" s="28">
        <f t="shared" si="403"/>
        <v>1957.1464612124778</v>
      </c>
      <c r="O1636" s="29" t="str">
        <f t="shared" si="404"/>
        <v>Braking</v>
      </c>
      <c r="P1636" s="36">
        <f t="shared" si="405"/>
        <v>1957.1464612124778</v>
      </c>
      <c r="Q1636" s="36">
        <f>SUM(P$8:P1636)</f>
        <v>9034715.2321943734</v>
      </c>
      <c r="R1636" s="36">
        <f t="shared" si="412"/>
        <v>1957.1464612124778</v>
      </c>
      <c r="S1636" s="36">
        <f>SUM(R$8:R1636)</f>
        <v>13061440.339725986</v>
      </c>
      <c r="T1636" s="36">
        <f t="shared" si="413"/>
        <v>-4026725.1075316127</v>
      </c>
      <c r="U1636" s="17"/>
      <c r="V1636" s="24"/>
      <c r="BH1636">
        <f t="shared" si="406"/>
        <v>0</v>
      </c>
      <c r="BI1636">
        <f t="shared" si="407"/>
        <v>113.8</v>
      </c>
      <c r="BJ1636">
        <f t="shared" si="408"/>
        <v>31.611111111111111</v>
      </c>
    </row>
    <row r="1637" spans="2:62" x14ac:dyDescent="0.2">
      <c r="B1637" s="7" t="s">
        <v>28</v>
      </c>
      <c r="C1637" s="7">
        <v>1629</v>
      </c>
      <c r="D1637" s="7">
        <v>152</v>
      </c>
      <c r="E1637" s="2">
        <f t="shared" si="409"/>
        <v>31.111111111111111</v>
      </c>
      <c r="F1637" s="13">
        <v>112</v>
      </c>
      <c r="G1637" s="17">
        <f t="shared" si="414"/>
        <v>-0.51388888888888928</v>
      </c>
      <c r="H1637" s="17">
        <f t="shared" si="415"/>
        <v>-1.8500000000000014</v>
      </c>
      <c r="I1637" s="27">
        <f t="shared" si="400"/>
        <v>-747.70833333333394</v>
      </c>
      <c r="J1637" s="27">
        <f t="shared" si="401"/>
        <v>285.471</v>
      </c>
      <c r="K1637" s="27">
        <f t="shared" si="402"/>
        <v>409.82995061728394</v>
      </c>
      <c r="L1637" s="27">
        <f t="shared" si="410"/>
        <v>-52.407382716050051</v>
      </c>
      <c r="M1637" s="31">
        <f t="shared" si="411"/>
        <v>-1.6304519067215573</v>
      </c>
      <c r="N1637" s="28">
        <f t="shared" si="403"/>
        <v>-1630.4519067215572</v>
      </c>
      <c r="O1637" s="29" t="str">
        <f t="shared" si="404"/>
        <v>Braking</v>
      </c>
      <c r="P1637" s="36">
        <f t="shared" si="405"/>
        <v>-1630.4519067215572</v>
      </c>
      <c r="Q1637" s="36">
        <f>SUM(P$8:P1637)</f>
        <v>9033084.7802876513</v>
      </c>
      <c r="R1637" s="36">
        <f t="shared" si="412"/>
        <v>1630.4519067215572</v>
      </c>
      <c r="S1637" s="36">
        <f>SUM(R$8:R1637)</f>
        <v>13063070.791632708</v>
      </c>
      <c r="T1637" s="36">
        <f t="shared" si="413"/>
        <v>-4029986.0113450568</v>
      </c>
      <c r="U1637" s="17"/>
      <c r="V1637" s="24"/>
      <c r="BH1637">
        <f t="shared" si="406"/>
        <v>0</v>
      </c>
      <c r="BI1637">
        <f t="shared" si="407"/>
        <v>112</v>
      </c>
      <c r="BJ1637">
        <f t="shared" si="408"/>
        <v>31.111111111111111</v>
      </c>
    </row>
    <row r="1638" spans="2:62" x14ac:dyDescent="0.2">
      <c r="B1638" s="7" t="s">
        <v>28</v>
      </c>
      <c r="C1638" s="7">
        <v>1630</v>
      </c>
      <c r="D1638" s="7">
        <v>153</v>
      </c>
      <c r="E1638" s="2">
        <f t="shared" si="409"/>
        <v>30.583333333333332</v>
      </c>
      <c r="F1638" s="13">
        <v>110.1</v>
      </c>
      <c r="G1638" s="17">
        <f t="shared" si="414"/>
        <v>-0.51388888888888928</v>
      </c>
      <c r="H1638" s="17">
        <f t="shared" si="415"/>
        <v>-1.8500000000000014</v>
      </c>
      <c r="I1638" s="27">
        <f t="shared" si="400"/>
        <v>-747.70833333333394</v>
      </c>
      <c r="J1638" s="27">
        <f t="shared" si="401"/>
        <v>285.471</v>
      </c>
      <c r="K1638" s="27">
        <f t="shared" si="402"/>
        <v>396.04294959201388</v>
      </c>
      <c r="L1638" s="27">
        <f t="shared" si="410"/>
        <v>-66.194383741320053</v>
      </c>
      <c r="M1638" s="31">
        <f t="shared" si="411"/>
        <v>-2.0244449027553713</v>
      </c>
      <c r="N1638" s="28">
        <f t="shared" si="403"/>
        <v>-2024.4449027553715</v>
      </c>
      <c r="O1638" s="29" t="str">
        <f t="shared" si="404"/>
        <v>Braking</v>
      </c>
      <c r="P1638" s="36">
        <f t="shared" si="405"/>
        <v>-2024.4449027553715</v>
      </c>
      <c r="Q1638" s="36">
        <f>SUM(P$8:P1638)</f>
        <v>9031060.335384896</v>
      </c>
      <c r="R1638" s="36">
        <f t="shared" si="412"/>
        <v>2024.4449027553715</v>
      </c>
      <c r="S1638" s="36">
        <f>SUM(R$8:R1638)</f>
        <v>13065095.236535463</v>
      </c>
      <c r="T1638" s="36">
        <f t="shared" si="413"/>
        <v>-4034034.9011505675</v>
      </c>
      <c r="U1638" s="17"/>
      <c r="V1638" s="24"/>
      <c r="BH1638">
        <f t="shared" si="406"/>
        <v>0</v>
      </c>
      <c r="BI1638">
        <f t="shared" si="407"/>
        <v>110.1</v>
      </c>
      <c r="BJ1638">
        <f t="shared" si="408"/>
        <v>30.583333333333332</v>
      </c>
    </row>
    <row r="1639" spans="2:62" x14ac:dyDescent="0.2">
      <c r="B1639" s="7" t="s">
        <v>28</v>
      </c>
      <c r="C1639" s="7">
        <v>1631</v>
      </c>
      <c r="D1639" s="7">
        <v>154</v>
      </c>
      <c r="E1639" s="2">
        <f t="shared" si="409"/>
        <v>30.083333333333332</v>
      </c>
      <c r="F1639" s="13">
        <v>108.3</v>
      </c>
      <c r="G1639" s="17">
        <f t="shared" si="414"/>
        <v>-0.43055555555555475</v>
      </c>
      <c r="H1639" s="17">
        <f t="shared" si="415"/>
        <v>-1.5499999999999972</v>
      </c>
      <c r="I1639" s="27">
        <f t="shared" si="400"/>
        <v>-626.45833333333212</v>
      </c>
      <c r="J1639" s="27">
        <f t="shared" si="401"/>
        <v>285.471</v>
      </c>
      <c r="K1639" s="27">
        <f t="shared" si="402"/>
        <v>383.1991716753472</v>
      </c>
      <c r="L1639" s="27">
        <f t="shared" si="410"/>
        <v>42.211838342015085</v>
      </c>
      <c r="M1639" s="31">
        <f t="shared" si="411"/>
        <v>1.2698728034556204</v>
      </c>
      <c r="N1639" s="28">
        <f t="shared" si="403"/>
        <v>1269.8728034556204</v>
      </c>
      <c r="O1639" s="29" t="str">
        <f t="shared" si="404"/>
        <v>Braking</v>
      </c>
      <c r="P1639" s="36">
        <f t="shared" si="405"/>
        <v>1269.8728034556204</v>
      </c>
      <c r="Q1639" s="36">
        <f>SUM(P$8:P1639)</f>
        <v>9032330.2081883512</v>
      </c>
      <c r="R1639" s="36">
        <f t="shared" si="412"/>
        <v>1269.8728034556204</v>
      </c>
      <c r="S1639" s="36">
        <f>SUM(R$8:R1639)</f>
        <v>13066365.109338919</v>
      </c>
      <c r="T1639" s="36">
        <f t="shared" si="413"/>
        <v>-4034034.9011505675</v>
      </c>
      <c r="U1639" s="17"/>
      <c r="V1639" s="24"/>
      <c r="BH1639">
        <f t="shared" si="406"/>
        <v>0</v>
      </c>
      <c r="BI1639">
        <f t="shared" si="407"/>
        <v>108.3</v>
      </c>
      <c r="BJ1639">
        <f t="shared" si="408"/>
        <v>30.083333333333332</v>
      </c>
    </row>
    <row r="1640" spans="2:62" x14ac:dyDescent="0.2">
      <c r="B1640" s="7" t="s">
        <v>28</v>
      </c>
      <c r="C1640" s="7">
        <v>1632</v>
      </c>
      <c r="D1640" s="7">
        <v>155</v>
      </c>
      <c r="E1640" s="2">
        <f t="shared" si="409"/>
        <v>29.722222222222221</v>
      </c>
      <c r="F1640" s="13">
        <v>107</v>
      </c>
      <c r="G1640" s="17">
        <f t="shared" si="414"/>
        <v>-0.30555555555555597</v>
      </c>
      <c r="H1640" s="17">
        <f t="shared" si="415"/>
        <v>-1.1000000000000014</v>
      </c>
      <c r="I1640" s="27">
        <f t="shared" si="400"/>
        <v>-444.58333333333394</v>
      </c>
      <c r="J1640" s="27">
        <f t="shared" si="401"/>
        <v>285.471</v>
      </c>
      <c r="K1640" s="27">
        <f t="shared" si="402"/>
        <v>374.05477555941354</v>
      </c>
      <c r="L1640" s="27">
        <f t="shared" si="410"/>
        <v>214.94244222607961</v>
      </c>
      <c r="M1640" s="31">
        <f t="shared" si="411"/>
        <v>6.3885670328307</v>
      </c>
      <c r="N1640" s="28">
        <f t="shared" si="403"/>
        <v>6388.5670328306996</v>
      </c>
      <c r="O1640" s="29" t="str">
        <f t="shared" si="404"/>
        <v>Braking</v>
      </c>
      <c r="P1640" s="36">
        <f t="shared" si="405"/>
        <v>6388.5670328306996</v>
      </c>
      <c r="Q1640" s="36">
        <f>SUM(P$8:P1640)</f>
        <v>9038718.775221182</v>
      </c>
      <c r="R1640" s="36">
        <f t="shared" si="412"/>
        <v>6388.5670328306996</v>
      </c>
      <c r="S1640" s="36">
        <f>SUM(R$8:R1640)</f>
        <v>13072753.676371749</v>
      </c>
      <c r="T1640" s="36">
        <f t="shared" si="413"/>
        <v>-4034034.9011505675</v>
      </c>
      <c r="U1640" s="17"/>
      <c r="V1640" s="24"/>
      <c r="BH1640">
        <f t="shared" si="406"/>
        <v>0</v>
      </c>
      <c r="BI1640">
        <f t="shared" si="407"/>
        <v>107</v>
      </c>
      <c r="BJ1640">
        <f t="shared" si="408"/>
        <v>29.722222222222221</v>
      </c>
    </row>
    <row r="1641" spans="2:62" x14ac:dyDescent="0.2">
      <c r="B1641" s="7" t="s">
        <v>28</v>
      </c>
      <c r="C1641" s="7">
        <v>1633</v>
      </c>
      <c r="D1641" s="7">
        <v>156</v>
      </c>
      <c r="E1641" s="2">
        <f t="shared" si="409"/>
        <v>29.472222222222221</v>
      </c>
      <c r="F1641" s="13">
        <v>106.1</v>
      </c>
      <c r="G1641" s="17">
        <f t="shared" si="414"/>
        <v>-0.16666666666666705</v>
      </c>
      <c r="H1641" s="17">
        <f t="shared" si="415"/>
        <v>-0.60000000000000142</v>
      </c>
      <c r="I1641" s="27">
        <f t="shared" si="400"/>
        <v>-242.50000000000054</v>
      </c>
      <c r="J1641" s="27">
        <f t="shared" si="401"/>
        <v>285.471</v>
      </c>
      <c r="K1641" s="27">
        <f t="shared" si="402"/>
        <v>367.788729144483</v>
      </c>
      <c r="L1641" s="27">
        <f t="shared" si="410"/>
        <v>410.75972914448244</v>
      </c>
      <c r="M1641" s="31">
        <f t="shared" si="411"/>
        <v>12.106002017285997</v>
      </c>
      <c r="N1641" s="28">
        <f t="shared" si="403"/>
        <v>12106.002017285997</v>
      </c>
      <c r="O1641" s="29" t="str">
        <f t="shared" si="404"/>
        <v>Braking</v>
      </c>
      <c r="P1641" s="36">
        <f t="shared" si="405"/>
        <v>12106.002017285997</v>
      </c>
      <c r="Q1641" s="36">
        <f>SUM(P$8:P1641)</f>
        <v>9050824.7772384677</v>
      </c>
      <c r="R1641" s="36">
        <f t="shared" si="412"/>
        <v>12106.002017285997</v>
      </c>
      <c r="S1641" s="36">
        <f>SUM(R$8:R1641)</f>
        <v>13084859.678389035</v>
      </c>
      <c r="T1641" s="36">
        <f t="shared" si="413"/>
        <v>-4034034.9011505675</v>
      </c>
      <c r="U1641" s="17"/>
      <c r="V1641" s="24"/>
      <c r="BH1641">
        <f t="shared" si="406"/>
        <v>0</v>
      </c>
      <c r="BI1641">
        <f t="shared" si="407"/>
        <v>106.1</v>
      </c>
      <c r="BJ1641">
        <f t="shared" si="408"/>
        <v>29.472222222222221</v>
      </c>
    </row>
    <row r="1642" spans="2:62" x14ac:dyDescent="0.2">
      <c r="B1642" s="7" t="s">
        <v>28</v>
      </c>
      <c r="C1642" s="7">
        <v>1634</v>
      </c>
      <c r="D1642" s="7">
        <v>157</v>
      </c>
      <c r="E1642" s="2">
        <f t="shared" si="409"/>
        <v>29.388888888888889</v>
      </c>
      <c r="F1642" s="13">
        <v>105.8</v>
      </c>
      <c r="G1642" s="17">
        <f t="shared" si="414"/>
        <v>-5.5555555555554373E-2</v>
      </c>
      <c r="H1642" s="17">
        <f t="shared" si="415"/>
        <v>-0.19999999999999574</v>
      </c>
      <c r="I1642" s="27">
        <f t="shared" si="400"/>
        <v>-80.833333333331609</v>
      </c>
      <c r="J1642" s="27">
        <f t="shared" si="401"/>
        <v>285.471</v>
      </c>
      <c r="K1642" s="27">
        <f t="shared" si="402"/>
        <v>365.71180870756177</v>
      </c>
      <c r="L1642" s="27">
        <f t="shared" si="410"/>
        <v>570.34947537423022</v>
      </c>
      <c r="M1642" s="31">
        <f t="shared" si="411"/>
        <v>16.76193735960932</v>
      </c>
      <c r="N1642" s="28">
        <f t="shared" si="403"/>
        <v>16761.937359609321</v>
      </c>
      <c r="O1642" s="29" t="str">
        <f t="shared" si="404"/>
        <v>Braking</v>
      </c>
      <c r="P1642" s="36">
        <f t="shared" si="405"/>
        <v>16761.937359609321</v>
      </c>
      <c r="Q1642" s="36">
        <f>SUM(P$8:P1642)</f>
        <v>9067586.7145980764</v>
      </c>
      <c r="R1642" s="36">
        <f t="shared" si="412"/>
        <v>16761.937359609321</v>
      </c>
      <c r="S1642" s="36">
        <f>SUM(R$8:R1642)</f>
        <v>13101621.615748644</v>
      </c>
      <c r="T1642" s="36">
        <f t="shared" si="413"/>
        <v>-4034034.9011505675</v>
      </c>
      <c r="U1642" s="17"/>
      <c r="V1642" s="24"/>
      <c r="BH1642">
        <f t="shared" si="406"/>
        <v>0</v>
      </c>
      <c r="BI1642">
        <f t="shared" si="407"/>
        <v>105.8</v>
      </c>
      <c r="BJ1642">
        <f t="shared" si="408"/>
        <v>29.388888888888886</v>
      </c>
    </row>
    <row r="1643" spans="2:62" x14ac:dyDescent="0.2">
      <c r="B1643" s="7" t="s">
        <v>28</v>
      </c>
      <c r="C1643" s="7">
        <v>1635</v>
      </c>
      <c r="D1643" s="7">
        <v>158</v>
      </c>
      <c r="E1643" s="2">
        <f t="shared" si="409"/>
        <v>29.361111111111111</v>
      </c>
      <c r="F1643" s="13">
        <v>105.7</v>
      </c>
      <c r="G1643" s="17">
        <f t="shared" si="414"/>
        <v>-1.3888888888888099E-2</v>
      </c>
      <c r="H1643" s="17">
        <f t="shared" si="415"/>
        <v>-4.9999999999997158E-2</v>
      </c>
      <c r="I1643" s="27">
        <f t="shared" si="400"/>
        <v>-20.208333333332185</v>
      </c>
      <c r="J1643" s="27">
        <f t="shared" si="401"/>
        <v>285.471</v>
      </c>
      <c r="K1643" s="27">
        <f t="shared" si="402"/>
        <v>365.02080875096453</v>
      </c>
      <c r="L1643" s="27">
        <f t="shared" si="410"/>
        <v>630.2834754176323</v>
      </c>
      <c r="M1643" s="31">
        <f t="shared" si="411"/>
        <v>18.50582315323437</v>
      </c>
      <c r="N1643" s="28">
        <f t="shared" si="403"/>
        <v>18505.823153234371</v>
      </c>
      <c r="O1643" s="29" t="str">
        <f t="shared" si="404"/>
        <v>Braking</v>
      </c>
      <c r="P1643" s="36">
        <f t="shared" si="405"/>
        <v>18505.823153234371</v>
      </c>
      <c r="Q1643" s="36">
        <f>SUM(P$8:P1643)</f>
        <v>9086092.5377513114</v>
      </c>
      <c r="R1643" s="36">
        <f t="shared" si="412"/>
        <v>18505.823153234371</v>
      </c>
      <c r="S1643" s="36">
        <f>SUM(R$8:R1643)</f>
        <v>13120127.438901879</v>
      </c>
      <c r="T1643" s="36">
        <f t="shared" si="413"/>
        <v>-4034034.9011505675</v>
      </c>
      <c r="U1643" s="17"/>
      <c r="V1643" s="24"/>
      <c r="BH1643">
        <f t="shared" si="406"/>
        <v>0</v>
      </c>
      <c r="BI1643">
        <f t="shared" si="407"/>
        <v>105.7</v>
      </c>
      <c r="BJ1643">
        <f t="shared" si="408"/>
        <v>29.361111111111111</v>
      </c>
    </row>
    <row r="1644" spans="2:62" x14ac:dyDescent="0.2">
      <c r="B1644" s="7" t="s">
        <v>28</v>
      </c>
      <c r="C1644" s="7">
        <v>1636</v>
      </c>
      <c r="D1644" s="7">
        <v>159</v>
      </c>
      <c r="E1644" s="2">
        <f t="shared" si="409"/>
        <v>29.361111111111111</v>
      </c>
      <c r="F1644" s="13">
        <v>105.7</v>
      </c>
      <c r="G1644" s="17">
        <f t="shared" si="414"/>
        <v>-1.3888888888890073E-2</v>
      </c>
      <c r="H1644" s="17">
        <f t="shared" si="415"/>
        <v>-5.0000000000004263E-2</v>
      </c>
      <c r="I1644" s="27">
        <f t="shared" si="400"/>
        <v>-20.208333333335055</v>
      </c>
      <c r="J1644" s="27">
        <f t="shared" si="401"/>
        <v>285.471</v>
      </c>
      <c r="K1644" s="27">
        <f t="shared" si="402"/>
        <v>365.02080875096453</v>
      </c>
      <c r="L1644" s="27">
        <f t="shared" si="410"/>
        <v>630.28347541762946</v>
      </c>
      <c r="M1644" s="31">
        <f t="shared" si="411"/>
        <v>18.505823153234289</v>
      </c>
      <c r="N1644" s="28">
        <f t="shared" si="403"/>
        <v>18505.823153234287</v>
      </c>
      <c r="O1644" s="29" t="str">
        <f t="shared" si="404"/>
        <v>Braking</v>
      </c>
      <c r="P1644" s="36">
        <f t="shared" si="405"/>
        <v>18505.823153234287</v>
      </c>
      <c r="Q1644" s="36">
        <f>SUM(P$8:P1644)</f>
        <v>9104598.3609045465</v>
      </c>
      <c r="R1644" s="36">
        <f t="shared" si="412"/>
        <v>18505.823153234287</v>
      </c>
      <c r="S1644" s="36">
        <f>SUM(R$8:R1644)</f>
        <v>13138633.262055114</v>
      </c>
      <c r="T1644" s="36">
        <f t="shared" si="413"/>
        <v>-4034034.9011505675</v>
      </c>
      <c r="U1644" s="17"/>
      <c r="V1644" s="24"/>
      <c r="BH1644">
        <f t="shared" si="406"/>
        <v>0</v>
      </c>
      <c r="BI1644">
        <f t="shared" si="407"/>
        <v>105.7</v>
      </c>
      <c r="BJ1644">
        <f t="shared" si="408"/>
        <v>29.361111111111111</v>
      </c>
    </row>
    <row r="1645" spans="2:62" x14ac:dyDescent="0.2">
      <c r="B1645" s="7" t="s">
        <v>28</v>
      </c>
      <c r="C1645" s="7">
        <v>1637</v>
      </c>
      <c r="D1645" s="7">
        <v>160</v>
      </c>
      <c r="E1645" s="2">
        <f t="shared" si="409"/>
        <v>29.333333333333332</v>
      </c>
      <c r="F1645" s="13">
        <v>105.6</v>
      </c>
      <c r="G1645" s="17">
        <f t="shared" si="414"/>
        <v>-5.5555555555556344E-2</v>
      </c>
      <c r="H1645" s="17">
        <f t="shared" si="415"/>
        <v>-0.20000000000000284</v>
      </c>
      <c r="I1645" s="27">
        <f t="shared" si="400"/>
        <v>-80.83333333333448</v>
      </c>
      <c r="J1645" s="27">
        <f t="shared" si="401"/>
        <v>285.471</v>
      </c>
      <c r="K1645" s="27">
        <f t="shared" si="402"/>
        <v>364.3304622222222</v>
      </c>
      <c r="L1645" s="27">
        <f t="shared" si="410"/>
        <v>568.96812888888769</v>
      </c>
      <c r="M1645" s="31">
        <f t="shared" si="411"/>
        <v>16.689731780740704</v>
      </c>
      <c r="N1645" s="28">
        <f t="shared" si="403"/>
        <v>16689.731780740705</v>
      </c>
      <c r="O1645" s="29" t="str">
        <f t="shared" si="404"/>
        <v>Braking</v>
      </c>
      <c r="P1645" s="36">
        <f t="shared" si="405"/>
        <v>16689.731780740705</v>
      </c>
      <c r="Q1645" s="36">
        <f>SUM(P$8:P1645)</f>
        <v>9121288.0926852878</v>
      </c>
      <c r="R1645" s="36">
        <f t="shared" si="412"/>
        <v>16689.731780740705</v>
      </c>
      <c r="S1645" s="36">
        <f>SUM(R$8:R1645)</f>
        <v>13155322.993835855</v>
      </c>
      <c r="T1645" s="36">
        <f t="shared" si="413"/>
        <v>-4034034.9011505675</v>
      </c>
      <c r="U1645" s="17"/>
      <c r="V1645" s="24"/>
      <c r="BH1645">
        <f t="shared" si="406"/>
        <v>0</v>
      </c>
      <c r="BI1645">
        <f t="shared" si="407"/>
        <v>105.6</v>
      </c>
      <c r="BJ1645">
        <f t="shared" si="408"/>
        <v>29.333333333333332</v>
      </c>
    </row>
    <row r="1646" spans="2:62" x14ac:dyDescent="0.2">
      <c r="B1646" s="7" t="s">
        <v>28</v>
      </c>
      <c r="C1646" s="7">
        <v>1638</v>
      </c>
      <c r="D1646" s="7">
        <v>161</v>
      </c>
      <c r="E1646" s="2">
        <f t="shared" si="409"/>
        <v>29.25</v>
      </c>
      <c r="F1646" s="13">
        <v>105.3</v>
      </c>
      <c r="G1646" s="17">
        <f t="shared" si="414"/>
        <v>-9.7222222222220642E-2</v>
      </c>
      <c r="H1646" s="17">
        <f t="shared" si="415"/>
        <v>-0.34999999999999432</v>
      </c>
      <c r="I1646" s="27">
        <f t="shared" si="400"/>
        <v>-141.45833333333104</v>
      </c>
      <c r="J1646" s="27">
        <f t="shared" si="401"/>
        <v>285.471</v>
      </c>
      <c r="K1646" s="27">
        <f t="shared" si="402"/>
        <v>362.26334320312503</v>
      </c>
      <c r="L1646" s="27">
        <f t="shared" si="410"/>
        <v>506.276009869794</v>
      </c>
      <c r="M1646" s="31">
        <f t="shared" si="411"/>
        <v>14.808573288691473</v>
      </c>
      <c r="N1646" s="28">
        <f t="shared" si="403"/>
        <v>14808.573288691474</v>
      </c>
      <c r="O1646" s="29" t="str">
        <f t="shared" si="404"/>
        <v>Braking</v>
      </c>
      <c r="P1646" s="36">
        <f t="shared" si="405"/>
        <v>14808.573288691474</v>
      </c>
      <c r="Q1646" s="36">
        <f>SUM(P$8:P1646)</f>
        <v>9136096.66597398</v>
      </c>
      <c r="R1646" s="36">
        <f t="shared" si="412"/>
        <v>14808.573288691474</v>
      </c>
      <c r="S1646" s="36">
        <f>SUM(R$8:R1646)</f>
        <v>13170131.567124547</v>
      </c>
      <c r="T1646" s="36">
        <f t="shared" si="413"/>
        <v>-4034034.9011505675</v>
      </c>
      <c r="U1646" s="17"/>
      <c r="V1646" s="24"/>
      <c r="BH1646">
        <f t="shared" si="406"/>
        <v>0</v>
      </c>
      <c r="BI1646">
        <f t="shared" si="407"/>
        <v>105.3</v>
      </c>
      <c r="BJ1646">
        <f t="shared" si="408"/>
        <v>29.25</v>
      </c>
    </row>
    <row r="1647" spans="2:62" x14ac:dyDescent="0.2">
      <c r="B1647" s="7" t="s">
        <v>28</v>
      </c>
      <c r="C1647" s="7">
        <v>1639</v>
      </c>
      <c r="D1647" s="7">
        <v>162</v>
      </c>
      <c r="E1647" s="2">
        <f t="shared" si="409"/>
        <v>29.138888888888889</v>
      </c>
      <c r="F1647" s="13">
        <v>104.9</v>
      </c>
      <c r="G1647" s="17">
        <f t="shared" si="414"/>
        <v>-0.12499999999999881</v>
      </c>
      <c r="H1647" s="17">
        <f t="shared" si="415"/>
        <v>-0.44999999999999574</v>
      </c>
      <c r="I1647" s="27">
        <f t="shared" si="400"/>
        <v>-181.87499999999827</v>
      </c>
      <c r="J1647" s="27">
        <f t="shared" si="401"/>
        <v>285.471</v>
      </c>
      <c r="K1647" s="27">
        <f t="shared" si="402"/>
        <v>359.51633250096455</v>
      </c>
      <c r="L1647" s="27">
        <f t="shared" si="410"/>
        <v>463.11233250096632</v>
      </c>
      <c r="M1647" s="31">
        <f t="shared" si="411"/>
        <v>13.494578799819825</v>
      </c>
      <c r="N1647" s="28">
        <f t="shared" si="403"/>
        <v>13494.578799819825</v>
      </c>
      <c r="O1647" s="29" t="str">
        <f t="shared" si="404"/>
        <v>Braking</v>
      </c>
      <c r="P1647" s="36">
        <f t="shared" si="405"/>
        <v>13494.578799819825</v>
      </c>
      <c r="Q1647" s="36">
        <f>SUM(P$8:P1647)</f>
        <v>9149591.2447737996</v>
      </c>
      <c r="R1647" s="36">
        <f t="shared" si="412"/>
        <v>13494.578799819825</v>
      </c>
      <c r="S1647" s="36">
        <f>SUM(R$8:R1647)</f>
        <v>13183626.145924367</v>
      </c>
      <c r="T1647" s="36">
        <f t="shared" si="413"/>
        <v>-4034034.9011505675</v>
      </c>
      <c r="U1647" s="17"/>
      <c r="V1647" s="24"/>
      <c r="BH1647">
        <f t="shared" si="406"/>
        <v>0</v>
      </c>
      <c r="BI1647">
        <f t="shared" si="407"/>
        <v>104.9</v>
      </c>
      <c r="BJ1647">
        <f t="shared" si="408"/>
        <v>29.138888888888889</v>
      </c>
    </row>
    <row r="1648" spans="2:62" x14ac:dyDescent="0.2">
      <c r="B1648" s="7" t="s">
        <v>28</v>
      </c>
      <c r="C1648" s="7">
        <v>1640</v>
      </c>
      <c r="D1648" s="7">
        <v>163</v>
      </c>
      <c r="E1648" s="2">
        <f t="shared" si="409"/>
        <v>29</v>
      </c>
      <c r="F1648" s="13">
        <v>104.4</v>
      </c>
      <c r="G1648" s="17">
        <f t="shared" si="414"/>
        <v>-0.12500000000000078</v>
      </c>
      <c r="H1648" s="17">
        <f t="shared" si="415"/>
        <v>-0.45000000000000284</v>
      </c>
      <c r="I1648" s="27">
        <f t="shared" si="400"/>
        <v>-181.87500000000114</v>
      </c>
      <c r="J1648" s="27">
        <f t="shared" si="401"/>
        <v>285.471</v>
      </c>
      <c r="K1648" s="27">
        <f t="shared" si="402"/>
        <v>356.09727125000001</v>
      </c>
      <c r="L1648" s="27">
        <f t="shared" si="410"/>
        <v>459.69327124999882</v>
      </c>
      <c r="M1648" s="31">
        <f t="shared" si="411"/>
        <v>13.331104866249966</v>
      </c>
      <c r="N1648" s="28">
        <f t="shared" si="403"/>
        <v>13331.104866249965</v>
      </c>
      <c r="O1648" s="29" t="str">
        <f t="shared" si="404"/>
        <v>Braking</v>
      </c>
      <c r="P1648" s="36">
        <f t="shared" si="405"/>
        <v>13331.104866249965</v>
      </c>
      <c r="Q1648" s="36">
        <f>SUM(P$8:P1648)</f>
        <v>9162922.349640049</v>
      </c>
      <c r="R1648" s="36">
        <f t="shared" si="412"/>
        <v>13331.104866249965</v>
      </c>
      <c r="S1648" s="36">
        <f>SUM(R$8:R1648)</f>
        <v>13196957.250790616</v>
      </c>
      <c r="T1648" s="36">
        <f t="shared" si="413"/>
        <v>-4034034.9011505675</v>
      </c>
      <c r="U1648" s="17"/>
      <c r="V1648" s="24"/>
      <c r="BH1648">
        <f t="shared" si="406"/>
        <v>0</v>
      </c>
      <c r="BI1648">
        <f t="shared" si="407"/>
        <v>104.4</v>
      </c>
      <c r="BJ1648">
        <f t="shared" si="408"/>
        <v>29</v>
      </c>
    </row>
    <row r="1649" spans="2:62" x14ac:dyDescent="0.2">
      <c r="B1649" s="7" t="s">
        <v>28</v>
      </c>
      <c r="C1649" s="7">
        <v>1641</v>
      </c>
      <c r="D1649" s="7">
        <v>164</v>
      </c>
      <c r="E1649" s="2">
        <f t="shared" si="409"/>
        <v>28.888888888888889</v>
      </c>
      <c r="F1649" s="13">
        <v>104</v>
      </c>
      <c r="G1649" s="17">
        <f t="shared" si="414"/>
        <v>-8.3333333333334522E-2</v>
      </c>
      <c r="H1649" s="17">
        <f t="shared" si="415"/>
        <v>-0.30000000000000426</v>
      </c>
      <c r="I1649" s="27">
        <f t="shared" si="400"/>
        <v>-121.25000000000173</v>
      </c>
      <c r="J1649" s="27">
        <f t="shared" si="401"/>
        <v>285.471</v>
      </c>
      <c r="K1649" s="27">
        <f t="shared" si="402"/>
        <v>353.37378395061728</v>
      </c>
      <c r="L1649" s="27">
        <f t="shared" si="410"/>
        <v>517.59478395061558</v>
      </c>
      <c r="M1649" s="31">
        <f t="shared" si="411"/>
        <v>14.952738203017784</v>
      </c>
      <c r="N1649" s="28">
        <f t="shared" si="403"/>
        <v>14952.738203017783</v>
      </c>
      <c r="O1649" s="29" t="str">
        <f t="shared" si="404"/>
        <v>Braking</v>
      </c>
      <c r="P1649" s="36">
        <f t="shared" si="405"/>
        <v>14952.738203017783</v>
      </c>
      <c r="Q1649" s="36">
        <f>SUM(P$8:P1649)</f>
        <v>9177875.0878430661</v>
      </c>
      <c r="R1649" s="36">
        <f t="shared" si="412"/>
        <v>14952.738203017783</v>
      </c>
      <c r="S1649" s="36">
        <f>SUM(R$8:R1649)</f>
        <v>13211909.988993634</v>
      </c>
      <c r="T1649" s="36">
        <f t="shared" si="413"/>
        <v>-4034034.9011505675</v>
      </c>
      <c r="U1649" s="17"/>
      <c r="V1649" s="24"/>
      <c r="BH1649">
        <f t="shared" si="406"/>
        <v>0</v>
      </c>
      <c r="BI1649">
        <f t="shared" si="407"/>
        <v>104</v>
      </c>
      <c r="BJ1649">
        <f t="shared" si="408"/>
        <v>28.888888888888889</v>
      </c>
    </row>
    <row r="1650" spans="2:62" x14ac:dyDescent="0.2">
      <c r="B1650" s="7" t="s">
        <v>28</v>
      </c>
      <c r="C1650" s="7">
        <v>1642</v>
      </c>
      <c r="D1650" s="7">
        <v>165</v>
      </c>
      <c r="E1650" s="2">
        <f t="shared" si="409"/>
        <v>28.833333333333332</v>
      </c>
      <c r="F1650" s="13">
        <v>103.8</v>
      </c>
      <c r="G1650" s="17">
        <f t="shared" si="414"/>
        <v>-1.3888888888888099E-2</v>
      </c>
      <c r="H1650" s="17">
        <f t="shared" si="415"/>
        <v>-4.9999999999997158E-2</v>
      </c>
      <c r="I1650" s="27">
        <f t="shared" si="400"/>
        <v>-20.208333333332185</v>
      </c>
      <c r="J1650" s="27">
        <f t="shared" si="401"/>
        <v>285.471</v>
      </c>
      <c r="K1650" s="27">
        <f t="shared" si="402"/>
        <v>352.01596086805557</v>
      </c>
      <c r="L1650" s="27">
        <f t="shared" si="410"/>
        <v>617.27862753472334</v>
      </c>
      <c r="M1650" s="31">
        <f t="shared" si="411"/>
        <v>17.798200427251189</v>
      </c>
      <c r="N1650" s="28">
        <f t="shared" si="403"/>
        <v>17798.200427251188</v>
      </c>
      <c r="O1650" s="29" t="str">
        <f t="shared" si="404"/>
        <v>Braking</v>
      </c>
      <c r="P1650" s="36">
        <f t="shared" si="405"/>
        <v>17798.200427251188</v>
      </c>
      <c r="Q1650" s="36">
        <f>SUM(P$8:P1650)</f>
        <v>9195673.288270317</v>
      </c>
      <c r="R1650" s="36">
        <f t="shared" si="412"/>
        <v>17798.200427251188</v>
      </c>
      <c r="S1650" s="36">
        <f>SUM(R$8:R1650)</f>
        <v>13229708.189420884</v>
      </c>
      <c r="T1650" s="36">
        <f t="shared" si="413"/>
        <v>-4034034.9011505675</v>
      </c>
      <c r="U1650" s="17"/>
      <c r="V1650" s="24"/>
      <c r="BH1650">
        <f t="shared" si="406"/>
        <v>0</v>
      </c>
      <c r="BI1650">
        <f t="shared" si="407"/>
        <v>103.8</v>
      </c>
      <c r="BJ1650">
        <f t="shared" si="408"/>
        <v>28.833333333333332</v>
      </c>
    </row>
    <row r="1651" spans="2:62" x14ac:dyDescent="0.2">
      <c r="B1651" s="7" t="s">
        <v>28</v>
      </c>
      <c r="C1651" s="7">
        <v>1643</v>
      </c>
      <c r="D1651" s="7">
        <v>166</v>
      </c>
      <c r="E1651" s="2">
        <f t="shared" si="409"/>
        <v>28.861111111111111</v>
      </c>
      <c r="F1651" s="13">
        <v>103.9</v>
      </c>
      <c r="G1651" s="17">
        <f t="shared" si="414"/>
        <v>8.3333333333334522E-2</v>
      </c>
      <c r="H1651" s="17">
        <f t="shared" si="415"/>
        <v>0.30000000000000426</v>
      </c>
      <c r="I1651" s="27">
        <f t="shared" si="400"/>
        <v>121.25000000000173</v>
      </c>
      <c r="J1651" s="27">
        <f t="shared" si="401"/>
        <v>285.471</v>
      </c>
      <c r="K1651" s="27">
        <f t="shared" si="402"/>
        <v>352.69454569540892</v>
      </c>
      <c r="L1651" s="27">
        <f t="shared" si="410"/>
        <v>759.41554569541063</v>
      </c>
      <c r="M1651" s="31">
        <f t="shared" si="411"/>
        <v>21.917576443820323</v>
      </c>
      <c r="N1651" s="28">
        <f t="shared" si="403"/>
        <v>0</v>
      </c>
      <c r="O1651" s="29" t="str">
        <f t="shared" si="404"/>
        <v>Not Braking</v>
      </c>
      <c r="P1651" s="36">
        <f t="shared" si="405"/>
        <v>21917.576443820322</v>
      </c>
      <c r="Q1651" s="36">
        <f>SUM(P$8:P1651)</f>
        <v>9217590.8647141382</v>
      </c>
      <c r="R1651" s="36">
        <f t="shared" si="412"/>
        <v>21917.576443820322</v>
      </c>
      <c r="S1651" s="36">
        <f>SUM(R$8:R1651)</f>
        <v>13251625.765864706</v>
      </c>
      <c r="T1651" s="36">
        <f t="shared" si="413"/>
        <v>-4034034.9011505675</v>
      </c>
      <c r="U1651" s="17"/>
      <c r="V1651" s="24"/>
      <c r="BH1651">
        <f t="shared" si="406"/>
        <v>0</v>
      </c>
      <c r="BI1651">
        <f t="shared" si="407"/>
        <v>103.9</v>
      </c>
      <c r="BJ1651">
        <f t="shared" si="408"/>
        <v>28.861111111111111</v>
      </c>
    </row>
    <row r="1652" spans="2:62" x14ac:dyDescent="0.2">
      <c r="B1652" s="7" t="s">
        <v>28</v>
      </c>
      <c r="C1652" s="7">
        <v>1644</v>
      </c>
      <c r="D1652" s="7">
        <v>167</v>
      </c>
      <c r="E1652" s="2">
        <f t="shared" si="409"/>
        <v>29</v>
      </c>
      <c r="F1652" s="13">
        <v>104.4</v>
      </c>
      <c r="G1652" s="17">
        <f t="shared" si="414"/>
        <v>0.16666666666666508</v>
      </c>
      <c r="H1652" s="17">
        <f t="shared" si="415"/>
        <v>0.59999999999999432</v>
      </c>
      <c r="I1652" s="27">
        <f t="shared" si="400"/>
        <v>242.4999999999977</v>
      </c>
      <c r="J1652" s="27">
        <f t="shared" si="401"/>
        <v>285.471</v>
      </c>
      <c r="K1652" s="27">
        <f t="shared" si="402"/>
        <v>356.09727125000001</v>
      </c>
      <c r="L1652" s="27">
        <f t="shared" si="410"/>
        <v>884.06827124999768</v>
      </c>
      <c r="M1652" s="31">
        <f t="shared" si="411"/>
        <v>25.637979866249935</v>
      </c>
      <c r="N1652" s="28">
        <f t="shared" si="403"/>
        <v>0</v>
      </c>
      <c r="O1652" s="29" t="str">
        <f t="shared" si="404"/>
        <v>Not Braking</v>
      </c>
      <c r="P1652" s="36">
        <f t="shared" si="405"/>
        <v>25637.979866249934</v>
      </c>
      <c r="Q1652" s="36">
        <f>SUM(P$8:P1652)</f>
        <v>9243228.8445803877</v>
      </c>
      <c r="R1652" s="36">
        <f t="shared" si="412"/>
        <v>25637.979866249934</v>
      </c>
      <c r="S1652" s="36">
        <f>SUM(R$8:R1652)</f>
        <v>13277263.745730955</v>
      </c>
      <c r="T1652" s="36">
        <f t="shared" si="413"/>
        <v>-4034034.9011505675</v>
      </c>
      <c r="U1652" s="17"/>
      <c r="V1652" s="24"/>
      <c r="BH1652">
        <f t="shared" si="406"/>
        <v>0</v>
      </c>
      <c r="BI1652">
        <f t="shared" si="407"/>
        <v>104.4</v>
      </c>
      <c r="BJ1652">
        <f t="shared" si="408"/>
        <v>29</v>
      </c>
    </row>
    <row r="1653" spans="2:62" x14ac:dyDescent="0.2">
      <c r="B1653" s="7" t="s">
        <v>28</v>
      </c>
      <c r="C1653" s="7">
        <v>1645</v>
      </c>
      <c r="D1653" s="7">
        <v>168</v>
      </c>
      <c r="E1653" s="2">
        <f t="shared" si="409"/>
        <v>29.194444444444443</v>
      </c>
      <c r="F1653" s="13">
        <v>105.1</v>
      </c>
      <c r="G1653" s="17">
        <f t="shared" si="414"/>
        <v>0.23611111111110952</v>
      </c>
      <c r="H1653" s="17">
        <f t="shared" si="415"/>
        <v>0.84999999999999432</v>
      </c>
      <c r="I1653" s="27">
        <f t="shared" si="400"/>
        <v>343.54166666666436</v>
      </c>
      <c r="J1653" s="27">
        <f t="shared" si="401"/>
        <v>285.471</v>
      </c>
      <c r="K1653" s="27">
        <f t="shared" si="402"/>
        <v>360.88853099633485</v>
      </c>
      <c r="L1653" s="27">
        <f t="shared" si="410"/>
        <v>989.90119766299915</v>
      </c>
      <c r="M1653" s="31">
        <f t="shared" si="411"/>
        <v>28.899615520661445</v>
      </c>
      <c r="N1653" s="28">
        <f t="shared" si="403"/>
        <v>0</v>
      </c>
      <c r="O1653" s="29" t="str">
        <f t="shared" si="404"/>
        <v>Not Braking</v>
      </c>
      <c r="P1653" s="36">
        <f t="shared" si="405"/>
        <v>28899.615520661446</v>
      </c>
      <c r="Q1653" s="36">
        <f>SUM(P$8:P1653)</f>
        <v>9272128.4601010494</v>
      </c>
      <c r="R1653" s="36">
        <f t="shared" si="412"/>
        <v>28899.615520661446</v>
      </c>
      <c r="S1653" s="36">
        <f>SUM(R$8:R1653)</f>
        <v>13306163.361251617</v>
      </c>
      <c r="T1653" s="36">
        <f t="shared" si="413"/>
        <v>-4034034.9011505675</v>
      </c>
      <c r="U1653" s="17"/>
      <c r="V1653" s="24"/>
      <c r="BH1653">
        <f t="shared" si="406"/>
        <v>0</v>
      </c>
      <c r="BI1653">
        <f t="shared" si="407"/>
        <v>105.1</v>
      </c>
      <c r="BJ1653">
        <f t="shared" si="408"/>
        <v>29.194444444444443</v>
      </c>
    </row>
    <row r="1654" spans="2:62" x14ac:dyDescent="0.2">
      <c r="B1654" s="7" t="s">
        <v>28</v>
      </c>
      <c r="C1654" s="7">
        <v>1646</v>
      </c>
      <c r="D1654" s="7">
        <v>169</v>
      </c>
      <c r="E1654" s="2">
        <f t="shared" si="409"/>
        <v>29.472222222222221</v>
      </c>
      <c r="F1654" s="13">
        <v>106.1</v>
      </c>
      <c r="G1654" s="17">
        <f t="shared" si="414"/>
        <v>0.29166666666666785</v>
      </c>
      <c r="H1654" s="17">
        <f t="shared" si="415"/>
        <v>1.0500000000000043</v>
      </c>
      <c r="I1654" s="27">
        <f t="shared" si="400"/>
        <v>424.37500000000171</v>
      </c>
      <c r="J1654" s="27">
        <f t="shared" si="401"/>
        <v>285.471</v>
      </c>
      <c r="K1654" s="27">
        <f t="shared" si="402"/>
        <v>367.788729144483</v>
      </c>
      <c r="L1654" s="27">
        <f t="shared" si="410"/>
        <v>1077.6347291444847</v>
      </c>
      <c r="M1654" s="31">
        <f t="shared" si="411"/>
        <v>31.760290211730506</v>
      </c>
      <c r="N1654" s="28">
        <f t="shared" si="403"/>
        <v>0</v>
      </c>
      <c r="O1654" s="29" t="str">
        <f t="shared" si="404"/>
        <v>Not Braking</v>
      </c>
      <c r="P1654" s="36">
        <f t="shared" si="405"/>
        <v>31760.290211730506</v>
      </c>
      <c r="Q1654" s="36">
        <f>SUM(P$8:P1654)</f>
        <v>9303888.7503127791</v>
      </c>
      <c r="R1654" s="36">
        <f t="shared" si="412"/>
        <v>31760.290211730506</v>
      </c>
      <c r="S1654" s="36">
        <f>SUM(R$8:R1654)</f>
        <v>13337923.651463347</v>
      </c>
      <c r="T1654" s="36">
        <f t="shared" si="413"/>
        <v>-4034034.9011505675</v>
      </c>
      <c r="U1654" s="17"/>
      <c r="V1654" s="24"/>
      <c r="BH1654">
        <f t="shared" si="406"/>
        <v>0</v>
      </c>
      <c r="BI1654">
        <f t="shared" si="407"/>
        <v>106.1</v>
      </c>
      <c r="BJ1654">
        <f t="shared" si="408"/>
        <v>29.472222222222221</v>
      </c>
    </row>
    <row r="1655" spans="2:62" x14ac:dyDescent="0.2">
      <c r="B1655" s="7" t="s">
        <v>28</v>
      </c>
      <c r="C1655" s="7">
        <v>1647</v>
      </c>
      <c r="D1655" s="7">
        <v>170</v>
      </c>
      <c r="E1655" s="2">
        <f t="shared" si="409"/>
        <v>29.777777777777779</v>
      </c>
      <c r="F1655" s="13">
        <v>107.2</v>
      </c>
      <c r="G1655" s="17">
        <f t="shared" si="414"/>
        <v>0.33333333333333409</v>
      </c>
      <c r="H1655" s="17">
        <f t="shared" si="415"/>
        <v>1.2000000000000028</v>
      </c>
      <c r="I1655" s="27">
        <f t="shared" si="400"/>
        <v>485.00000000000108</v>
      </c>
      <c r="J1655" s="27">
        <f t="shared" si="401"/>
        <v>285.471</v>
      </c>
      <c r="K1655" s="27">
        <f t="shared" si="402"/>
        <v>375.45441802469139</v>
      </c>
      <c r="L1655" s="27">
        <f t="shared" si="410"/>
        <v>1145.9254180246926</v>
      </c>
      <c r="M1655" s="31">
        <f t="shared" si="411"/>
        <v>34.123112447846403</v>
      </c>
      <c r="N1655" s="28">
        <f t="shared" si="403"/>
        <v>0</v>
      </c>
      <c r="O1655" s="29" t="str">
        <f t="shared" si="404"/>
        <v>Not Braking</v>
      </c>
      <c r="P1655" s="36">
        <f t="shared" si="405"/>
        <v>34123.112447846404</v>
      </c>
      <c r="Q1655" s="36">
        <f>SUM(P$8:P1655)</f>
        <v>9338011.8627606258</v>
      </c>
      <c r="R1655" s="36">
        <f t="shared" si="412"/>
        <v>34123.112447846404</v>
      </c>
      <c r="S1655" s="36">
        <f>SUM(R$8:R1655)</f>
        <v>13372046.763911193</v>
      </c>
      <c r="T1655" s="36">
        <f t="shared" si="413"/>
        <v>-4034034.9011505675</v>
      </c>
      <c r="U1655" s="17"/>
      <c r="V1655" s="24"/>
      <c r="BH1655">
        <f t="shared" si="406"/>
        <v>0</v>
      </c>
      <c r="BI1655">
        <f t="shared" si="407"/>
        <v>107.2</v>
      </c>
      <c r="BJ1655">
        <f t="shared" si="408"/>
        <v>29.777777777777779</v>
      </c>
    </row>
    <row r="1656" spans="2:62" x14ac:dyDescent="0.2">
      <c r="B1656" s="7" t="s">
        <v>28</v>
      </c>
      <c r="C1656" s="7">
        <v>1648</v>
      </c>
      <c r="D1656" s="7">
        <v>171</v>
      </c>
      <c r="E1656" s="2">
        <f t="shared" si="409"/>
        <v>30.138888888888889</v>
      </c>
      <c r="F1656" s="13">
        <v>108.5</v>
      </c>
      <c r="G1656" s="17">
        <f t="shared" si="414"/>
        <v>0.37500000000000039</v>
      </c>
      <c r="H1656" s="17">
        <f t="shared" si="415"/>
        <v>1.3500000000000014</v>
      </c>
      <c r="I1656" s="27">
        <f t="shared" si="400"/>
        <v>545.62500000000057</v>
      </c>
      <c r="J1656" s="27">
        <f t="shared" si="401"/>
        <v>285.471</v>
      </c>
      <c r="K1656" s="27">
        <f t="shared" si="402"/>
        <v>384.61580326485347</v>
      </c>
      <c r="L1656" s="27">
        <f t="shared" si="410"/>
        <v>1215.7118032648541</v>
      </c>
      <c r="M1656" s="31">
        <f t="shared" si="411"/>
        <v>36.640202959510184</v>
      </c>
      <c r="N1656" s="28">
        <f t="shared" si="403"/>
        <v>0</v>
      </c>
      <c r="O1656" s="29" t="str">
        <f t="shared" si="404"/>
        <v>Not Braking</v>
      </c>
      <c r="P1656" s="36">
        <f t="shared" si="405"/>
        <v>36640.202959510185</v>
      </c>
      <c r="Q1656" s="36">
        <f>SUM(P$8:P1656)</f>
        <v>9374652.0657201353</v>
      </c>
      <c r="R1656" s="36">
        <f t="shared" si="412"/>
        <v>36640.202959510185</v>
      </c>
      <c r="S1656" s="36">
        <f>SUM(R$8:R1656)</f>
        <v>13408686.966870703</v>
      </c>
      <c r="T1656" s="36">
        <f t="shared" si="413"/>
        <v>-4034034.9011505675</v>
      </c>
      <c r="U1656" s="17"/>
      <c r="V1656" s="24"/>
      <c r="BH1656">
        <f t="shared" si="406"/>
        <v>0</v>
      </c>
      <c r="BI1656">
        <f t="shared" si="407"/>
        <v>108.5</v>
      </c>
      <c r="BJ1656">
        <f t="shared" si="408"/>
        <v>30.138888888888889</v>
      </c>
    </row>
    <row r="1657" spans="2:62" x14ac:dyDescent="0.2">
      <c r="B1657" s="7" t="s">
        <v>28</v>
      </c>
      <c r="C1657" s="7">
        <v>1649</v>
      </c>
      <c r="D1657" s="7">
        <v>172</v>
      </c>
      <c r="E1657" s="2">
        <f t="shared" si="409"/>
        <v>30.527777777777779</v>
      </c>
      <c r="F1657" s="13">
        <v>109.9</v>
      </c>
      <c r="G1657" s="17">
        <f t="shared" si="414"/>
        <v>0.38888888888888851</v>
      </c>
      <c r="H1657" s="17">
        <f t="shared" si="415"/>
        <v>1.3999999999999986</v>
      </c>
      <c r="I1657" s="27">
        <f t="shared" si="400"/>
        <v>565.8333333333328</v>
      </c>
      <c r="J1657" s="27">
        <f t="shared" si="401"/>
        <v>285.471</v>
      </c>
      <c r="K1657" s="27">
        <f t="shared" si="402"/>
        <v>394.60540831114974</v>
      </c>
      <c r="L1657" s="27">
        <f t="shared" si="410"/>
        <v>1245.9097416444824</v>
      </c>
      <c r="M1657" s="31">
        <f t="shared" si="411"/>
        <v>38.034855724091287</v>
      </c>
      <c r="N1657" s="28">
        <f t="shared" si="403"/>
        <v>0</v>
      </c>
      <c r="O1657" s="29" t="str">
        <f t="shared" si="404"/>
        <v>Not Braking</v>
      </c>
      <c r="P1657" s="36">
        <f t="shared" si="405"/>
        <v>38034.855724091285</v>
      </c>
      <c r="Q1657" s="36">
        <f>SUM(P$8:P1657)</f>
        <v>9412686.9214442261</v>
      </c>
      <c r="R1657" s="36">
        <f t="shared" si="412"/>
        <v>38034.855724091285</v>
      </c>
      <c r="S1657" s="36">
        <f>SUM(R$8:R1657)</f>
        <v>13446721.822594794</v>
      </c>
      <c r="T1657" s="36">
        <f t="shared" si="413"/>
        <v>-4034034.9011505675</v>
      </c>
      <c r="U1657" s="17"/>
      <c r="V1657" s="24"/>
      <c r="BH1657">
        <f t="shared" si="406"/>
        <v>0</v>
      </c>
      <c r="BI1657">
        <f t="shared" si="407"/>
        <v>109.9</v>
      </c>
      <c r="BJ1657">
        <f t="shared" si="408"/>
        <v>30.527777777777779</v>
      </c>
    </row>
    <row r="1658" spans="2:62" x14ac:dyDescent="0.2">
      <c r="B1658" s="7" t="s">
        <v>28</v>
      </c>
      <c r="C1658" s="7">
        <v>1650</v>
      </c>
      <c r="D1658" s="7">
        <v>173</v>
      </c>
      <c r="E1658" s="2">
        <f t="shared" si="409"/>
        <v>30.916666666666668</v>
      </c>
      <c r="F1658" s="13">
        <v>111.3</v>
      </c>
      <c r="G1658" s="17">
        <f t="shared" si="414"/>
        <v>0.38888888888888851</v>
      </c>
      <c r="H1658" s="17">
        <f t="shared" si="415"/>
        <v>1.3999999999999986</v>
      </c>
      <c r="I1658" s="27">
        <f t="shared" si="400"/>
        <v>565.8333333333328</v>
      </c>
      <c r="J1658" s="27">
        <f t="shared" si="401"/>
        <v>285.471</v>
      </c>
      <c r="K1658" s="27">
        <f t="shared" si="402"/>
        <v>404.72308521701393</v>
      </c>
      <c r="L1658" s="27">
        <f t="shared" si="410"/>
        <v>1256.0274185503467</v>
      </c>
      <c r="M1658" s="31">
        <f t="shared" si="411"/>
        <v>38.832181023514885</v>
      </c>
      <c r="N1658" s="28">
        <f t="shared" si="403"/>
        <v>0</v>
      </c>
      <c r="O1658" s="29" t="str">
        <f t="shared" si="404"/>
        <v>Not Braking</v>
      </c>
      <c r="P1658" s="36">
        <f t="shared" si="405"/>
        <v>38832.181023514888</v>
      </c>
      <c r="Q1658" s="36">
        <f>SUM(P$8:P1658)</f>
        <v>9451519.1024677418</v>
      </c>
      <c r="R1658" s="36">
        <f t="shared" si="412"/>
        <v>38832.181023514888</v>
      </c>
      <c r="S1658" s="36">
        <f>SUM(R$8:R1658)</f>
        <v>13485554.003618309</v>
      </c>
      <c r="T1658" s="36">
        <f t="shared" si="413"/>
        <v>-4034034.9011505675</v>
      </c>
      <c r="U1658" s="17"/>
      <c r="V1658" s="24"/>
      <c r="BH1658">
        <f t="shared" si="406"/>
        <v>0</v>
      </c>
      <c r="BI1658">
        <f t="shared" si="407"/>
        <v>111.3</v>
      </c>
      <c r="BJ1658">
        <f t="shared" si="408"/>
        <v>30.916666666666664</v>
      </c>
    </row>
    <row r="1659" spans="2:62" x14ac:dyDescent="0.2">
      <c r="B1659" s="7" t="s">
        <v>28</v>
      </c>
      <c r="C1659" s="7">
        <v>1651</v>
      </c>
      <c r="D1659" s="7">
        <v>174</v>
      </c>
      <c r="E1659" s="2">
        <f t="shared" si="409"/>
        <v>31.305555555555557</v>
      </c>
      <c r="F1659" s="13">
        <v>112.7</v>
      </c>
      <c r="G1659" s="17">
        <f t="shared" si="414"/>
        <v>0.36111111111111227</v>
      </c>
      <c r="H1659" s="17">
        <f t="shared" si="415"/>
        <v>1.3000000000000043</v>
      </c>
      <c r="I1659" s="27">
        <f t="shared" si="400"/>
        <v>525.41666666666833</v>
      </c>
      <c r="J1659" s="27">
        <f t="shared" si="401"/>
        <v>285.471</v>
      </c>
      <c r="K1659" s="27">
        <f t="shared" si="402"/>
        <v>414.96883398244603</v>
      </c>
      <c r="L1659" s="27">
        <f t="shared" si="410"/>
        <v>1225.8565006491144</v>
      </c>
      <c r="M1659" s="31">
        <f t="shared" si="411"/>
        <v>38.37611878420978</v>
      </c>
      <c r="N1659" s="28">
        <f t="shared" si="403"/>
        <v>0</v>
      </c>
      <c r="O1659" s="29" t="str">
        <f t="shared" si="404"/>
        <v>Not Braking</v>
      </c>
      <c r="P1659" s="36">
        <f t="shared" si="405"/>
        <v>38376.118784209779</v>
      </c>
      <c r="Q1659" s="36">
        <f>SUM(P$8:P1659)</f>
        <v>9489895.2212519515</v>
      </c>
      <c r="R1659" s="36">
        <f t="shared" si="412"/>
        <v>38376.118784209779</v>
      </c>
      <c r="S1659" s="36">
        <f>SUM(R$8:R1659)</f>
        <v>13523930.122402519</v>
      </c>
      <c r="T1659" s="36">
        <f t="shared" si="413"/>
        <v>-4034034.9011505675</v>
      </c>
      <c r="U1659" s="17"/>
      <c r="V1659" s="24"/>
      <c r="BH1659">
        <f t="shared" si="406"/>
        <v>0</v>
      </c>
      <c r="BI1659">
        <f t="shared" si="407"/>
        <v>112.7</v>
      </c>
      <c r="BJ1659">
        <f t="shared" si="408"/>
        <v>31.305555555555557</v>
      </c>
    </row>
    <row r="1660" spans="2:62" x14ac:dyDescent="0.2">
      <c r="B1660" s="7" t="s">
        <v>28</v>
      </c>
      <c r="C1660" s="7">
        <v>1652</v>
      </c>
      <c r="D1660" s="7">
        <v>175</v>
      </c>
      <c r="E1660" s="2">
        <f t="shared" si="409"/>
        <v>31.638888888888889</v>
      </c>
      <c r="F1660" s="13">
        <v>113.9</v>
      </c>
      <c r="G1660" s="17">
        <f t="shared" si="414"/>
        <v>0.31944444444444403</v>
      </c>
      <c r="H1660" s="17">
        <f t="shared" si="415"/>
        <v>1.1499999999999986</v>
      </c>
      <c r="I1660" s="27">
        <f t="shared" si="400"/>
        <v>464.79166666666606</v>
      </c>
      <c r="J1660" s="27">
        <f t="shared" si="401"/>
        <v>285.471</v>
      </c>
      <c r="K1660" s="27">
        <f t="shared" si="402"/>
        <v>423.85283909818679</v>
      </c>
      <c r="L1660" s="27">
        <f t="shared" si="410"/>
        <v>1174.115505764853</v>
      </c>
      <c r="M1660" s="31">
        <f t="shared" si="411"/>
        <v>37.147710029615766</v>
      </c>
      <c r="N1660" s="28">
        <f t="shared" si="403"/>
        <v>0</v>
      </c>
      <c r="O1660" s="29" t="str">
        <f t="shared" si="404"/>
        <v>Not Braking</v>
      </c>
      <c r="P1660" s="36">
        <f t="shared" si="405"/>
        <v>37147.710029615766</v>
      </c>
      <c r="Q1660" s="36">
        <f>SUM(P$8:P1660)</f>
        <v>9527042.9312815666</v>
      </c>
      <c r="R1660" s="36">
        <f t="shared" si="412"/>
        <v>37147.710029615766</v>
      </c>
      <c r="S1660" s="36">
        <f>SUM(R$8:R1660)</f>
        <v>13561077.832432134</v>
      </c>
      <c r="T1660" s="36">
        <f t="shared" si="413"/>
        <v>-4034034.9011505675</v>
      </c>
      <c r="U1660" s="17"/>
      <c r="V1660" s="24"/>
      <c r="BH1660">
        <f t="shared" si="406"/>
        <v>0</v>
      </c>
      <c r="BI1660">
        <f t="shared" si="407"/>
        <v>113.9</v>
      </c>
      <c r="BJ1660">
        <f t="shared" si="408"/>
        <v>31.638888888888889</v>
      </c>
    </row>
    <row r="1661" spans="2:62" x14ac:dyDescent="0.2">
      <c r="B1661" s="7" t="s">
        <v>28</v>
      </c>
      <c r="C1661" s="7">
        <v>1653</v>
      </c>
      <c r="D1661" s="7">
        <v>176</v>
      </c>
      <c r="E1661" s="2">
        <f t="shared" si="409"/>
        <v>31.944444444444443</v>
      </c>
      <c r="F1661" s="13">
        <v>115</v>
      </c>
      <c r="G1661" s="17">
        <f t="shared" si="414"/>
        <v>0.29166666666666585</v>
      </c>
      <c r="H1661" s="17">
        <f t="shared" si="415"/>
        <v>1.0499999999999972</v>
      </c>
      <c r="I1661" s="27">
        <f t="shared" si="400"/>
        <v>424.37499999999881</v>
      </c>
      <c r="J1661" s="27">
        <f t="shared" si="401"/>
        <v>285.471</v>
      </c>
      <c r="K1661" s="27">
        <f t="shared" si="402"/>
        <v>432.07916907793208</v>
      </c>
      <c r="L1661" s="27">
        <f t="shared" si="410"/>
        <v>1141.9251690779308</v>
      </c>
      <c r="M1661" s="31">
        <f t="shared" si="411"/>
        <v>36.478165123322789</v>
      </c>
      <c r="N1661" s="28">
        <f t="shared" si="403"/>
        <v>0</v>
      </c>
      <c r="O1661" s="29" t="str">
        <f t="shared" si="404"/>
        <v>Not Braking</v>
      </c>
      <c r="P1661" s="36">
        <f t="shared" si="405"/>
        <v>36478.165123322789</v>
      </c>
      <c r="Q1661" s="36">
        <f>SUM(P$8:P1661)</f>
        <v>9563521.0964048896</v>
      </c>
      <c r="R1661" s="36">
        <f t="shared" si="412"/>
        <v>36478.165123322789</v>
      </c>
      <c r="S1661" s="36">
        <f>SUM(R$8:R1661)</f>
        <v>13597555.997555457</v>
      </c>
      <c r="T1661" s="36">
        <f t="shared" si="413"/>
        <v>-4034034.9011505675</v>
      </c>
      <c r="U1661" s="17"/>
      <c r="V1661" s="24"/>
      <c r="BH1661">
        <f t="shared" si="406"/>
        <v>0</v>
      </c>
      <c r="BI1661">
        <f t="shared" si="407"/>
        <v>115</v>
      </c>
      <c r="BJ1661">
        <f t="shared" si="408"/>
        <v>31.944444444444443</v>
      </c>
    </row>
    <row r="1662" spans="2:62" x14ac:dyDescent="0.2">
      <c r="B1662" s="7" t="s">
        <v>28</v>
      </c>
      <c r="C1662" s="7">
        <v>1654</v>
      </c>
      <c r="D1662" s="7">
        <v>177</v>
      </c>
      <c r="E1662" s="2">
        <f t="shared" si="409"/>
        <v>32.222222222222221</v>
      </c>
      <c r="F1662" s="13">
        <v>116</v>
      </c>
      <c r="G1662" s="17">
        <f t="shared" si="414"/>
        <v>0.24999999999999961</v>
      </c>
      <c r="H1662" s="17">
        <f t="shared" si="415"/>
        <v>0.89999999999999858</v>
      </c>
      <c r="I1662" s="27">
        <f t="shared" si="400"/>
        <v>363.74999999999943</v>
      </c>
      <c r="J1662" s="27">
        <f t="shared" si="401"/>
        <v>285.471</v>
      </c>
      <c r="K1662" s="27">
        <f t="shared" si="402"/>
        <v>439.62626080246918</v>
      </c>
      <c r="L1662" s="27">
        <f t="shared" si="410"/>
        <v>1088.8472608024686</v>
      </c>
      <c r="M1662" s="31">
        <f t="shared" si="411"/>
        <v>35.085078403635094</v>
      </c>
      <c r="N1662" s="28">
        <f t="shared" si="403"/>
        <v>0</v>
      </c>
      <c r="O1662" s="29" t="str">
        <f t="shared" si="404"/>
        <v>Not Braking</v>
      </c>
      <c r="P1662" s="36">
        <f t="shared" si="405"/>
        <v>35085.078403635096</v>
      </c>
      <c r="Q1662" s="36">
        <f>SUM(P$8:P1662)</f>
        <v>9598606.1748085245</v>
      </c>
      <c r="R1662" s="36">
        <f t="shared" si="412"/>
        <v>35085.078403635096</v>
      </c>
      <c r="S1662" s="36">
        <f>SUM(R$8:R1662)</f>
        <v>13632641.075959092</v>
      </c>
      <c r="T1662" s="36">
        <f t="shared" si="413"/>
        <v>-4034034.9011505675</v>
      </c>
      <c r="U1662" s="17"/>
      <c r="V1662" s="24"/>
      <c r="BH1662">
        <f t="shared" si="406"/>
        <v>0</v>
      </c>
      <c r="BI1662">
        <f t="shared" si="407"/>
        <v>116</v>
      </c>
      <c r="BJ1662">
        <f t="shared" si="408"/>
        <v>32.222222222222221</v>
      </c>
    </row>
    <row r="1663" spans="2:62" x14ac:dyDescent="0.2">
      <c r="B1663" s="7" t="s">
        <v>28</v>
      </c>
      <c r="C1663" s="7">
        <v>1655</v>
      </c>
      <c r="D1663" s="7">
        <v>178</v>
      </c>
      <c r="E1663" s="2">
        <f t="shared" si="409"/>
        <v>32.444444444444443</v>
      </c>
      <c r="F1663" s="13">
        <v>116.8</v>
      </c>
      <c r="G1663" s="17">
        <f t="shared" si="414"/>
        <v>0.22222222222222143</v>
      </c>
      <c r="H1663" s="17">
        <f t="shared" si="415"/>
        <v>0.79999999999999716</v>
      </c>
      <c r="I1663" s="27">
        <f t="shared" si="400"/>
        <v>323.33333333333218</v>
      </c>
      <c r="J1663" s="27">
        <f t="shared" si="401"/>
        <v>285.471</v>
      </c>
      <c r="K1663" s="27">
        <f t="shared" si="402"/>
        <v>445.7109809876543</v>
      </c>
      <c r="L1663" s="27">
        <f t="shared" si="410"/>
        <v>1054.5153143209864</v>
      </c>
      <c r="M1663" s="31">
        <f t="shared" si="411"/>
        <v>34.213163531303117</v>
      </c>
      <c r="N1663" s="28">
        <f t="shared" si="403"/>
        <v>0</v>
      </c>
      <c r="O1663" s="29" t="str">
        <f t="shared" si="404"/>
        <v>Not Braking</v>
      </c>
      <c r="P1663" s="36">
        <f t="shared" si="405"/>
        <v>34213.163531303115</v>
      </c>
      <c r="Q1663" s="36">
        <f>SUM(P$8:P1663)</f>
        <v>9632819.338339828</v>
      </c>
      <c r="R1663" s="36">
        <f t="shared" si="412"/>
        <v>34213.163531303115</v>
      </c>
      <c r="S1663" s="36">
        <f>SUM(R$8:R1663)</f>
        <v>13666854.239490395</v>
      </c>
      <c r="T1663" s="36">
        <f t="shared" si="413"/>
        <v>-4034034.9011505675</v>
      </c>
      <c r="U1663" s="17"/>
      <c r="V1663" s="24"/>
      <c r="BH1663">
        <f t="shared" si="406"/>
        <v>0</v>
      </c>
      <c r="BI1663">
        <f t="shared" si="407"/>
        <v>116.8</v>
      </c>
      <c r="BJ1663">
        <f t="shared" si="408"/>
        <v>32.444444444444443</v>
      </c>
    </row>
    <row r="1664" spans="2:62" x14ac:dyDescent="0.2">
      <c r="B1664" s="7" t="s">
        <v>28</v>
      </c>
      <c r="C1664" s="7">
        <v>1656</v>
      </c>
      <c r="D1664" s="7">
        <v>179</v>
      </c>
      <c r="E1664" s="2">
        <f t="shared" si="409"/>
        <v>32.666666666666664</v>
      </c>
      <c r="F1664" s="13">
        <v>117.6</v>
      </c>
      <c r="G1664" s="17">
        <f t="shared" si="414"/>
        <v>0.2222222222222234</v>
      </c>
      <c r="H1664" s="17">
        <f t="shared" si="415"/>
        <v>0.80000000000000426</v>
      </c>
      <c r="I1664" s="27">
        <f t="shared" si="400"/>
        <v>323.33333333333508</v>
      </c>
      <c r="J1664" s="27">
        <f t="shared" si="401"/>
        <v>285.471</v>
      </c>
      <c r="K1664" s="27">
        <f t="shared" si="402"/>
        <v>451.8375205555555</v>
      </c>
      <c r="L1664" s="27">
        <f t="shared" si="410"/>
        <v>1060.6418538888906</v>
      </c>
      <c r="M1664" s="31">
        <f t="shared" si="411"/>
        <v>34.647633893703755</v>
      </c>
      <c r="N1664" s="28">
        <f t="shared" si="403"/>
        <v>0</v>
      </c>
      <c r="O1664" s="29" t="str">
        <f t="shared" si="404"/>
        <v>Not Braking</v>
      </c>
      <c r="P1664" s="36">
        <f t="shared" si="405"/>
        <v>34647.633893703758</v>
      </c>
      <c r="Q1664" s="36">
        <f>SUM(P$8:P1664)</f>
        <v>9667466.972233532</v>
      </c>
      <c r="R1664" s="36">
        <f t="shared" si="412"/>
        <v>34647.633893703758</v>
      </c>
      <c r="S1664" s="36">
        <f>SUM(R$8:R1664)</f>
        <v>13701501.873384099</v>
      </c>
      <c r="T1664" s="36">
        <f t="shared" si="413"/>
        <v>-4034034.9011505675</v>
      </c>
      <c r="U1664" s="17"/>
      <c r="V1664" s="24"/>
      <c r="BH1664">
        <f t="shared" si="406"/>
        <v>0</v>
      </c>
      <c r="BI1664">
        <f t="shared" si="407"/>
        <v>117.6</v>
      </c>
      <c r="BJ1664">
        <f t="shared" si="408"/>
        <v>32.666666666666664</v>
      </c>
    </row>
    <row r="1665" spans="2:62" x14ac:dyDescent="0.2">
      <c r="B1665" s="7" t="s">
        <v>28</v>
      </c>
      <c r="C1665" s="7">
        <v>1657</v>
      </c>
      <c r="D1665" s="7">
        <v>180</v>
      </c>
      <c r="E1665" s="2">
        <f t="shared" si="409"/>
        <v>32.888888888888886</v>
      </c>
      <c r="F1665" s="13">
        <v>118.4</v>
      </c>
      <c r="G1665" s="17">
        <f t="shared" si="414"/>
        <v>0.2222222222222234</v>
      </c>
      <c r="H1665" s="17">
        <f t="shared" si="415"/>
        <v>0.80000000000000426</v>
      </c>
      <c r="I1665" s="27">
        <f t="shared" si="400"/>
        <v>323.33333333333508</v>
      </c>
      <c r="J1665" s="27">
        <f t="shared" si="401"/>
        <v>285.471</v>
      </c>
      <c r="K1665" s="27">
        <f t="shared" si="402"/>
        <v>458.00587950617273</v>
      </c>
      <c r="L1665" s="27">
        <f t="shared" si="410"/>
        <v>1066.8102128395078</v>
      </c>
      <c r="M1665" s="31">
        <f t="shared" si="411"/>
        <v>35.086202555610477</v>
      </c>
      <c r="N1665" s="28">
        <f t="shared" si="403"/>
        <v>0</v>
      </c>
      <c r="O1665" s="29" t="str">
        <f t="shared" si="404"/>
        <v>Not Braking</v>
      </c>
      <c r="P1665" s="36">
        <f t="shared" si="405"/>
        <v>35086.202555610478</v>
      </c>
      <c r="Q1665" s="36">
        <f>SUM(P$8:P1665)</f>
        <v>9702553.1747891419</v>
      </c>
      <c r="R1665" s="36">
        <f t="shared" si="412"/>
        <v>35086.202555610478</v>
      </c>
      <c r="S1665" s="36">
        <f>SUM(R$8:R1665)</f>
        <v>13736588.075939709</v>
      </c>
      <c r="T1665" s="36">
        <f t="shared" si="413"/>
        <v>-4034034.9011505675</v>
      </c>
      <c r="U1665" s="17"/>
      <c r="V1665" s="24"/>
      <c r="BH1665">
        <f t="shared" si="406"/>
        <v>0</v>
      </c>
      <c r="BI1665">
        <f t="shared" si="407"/>
        <v>118.4</v>
      </c>
      <c r="BJ1665">
        <f t="shared" si="408"/>
        <v>32.888888888888893</v>
      </c>
    </row>
    <row r="1666" spans="2:62" x14ac:dyDescent="0.2">
      <c r="B1666" s="7" t="s">
        <v>28</v>
      </c>
      <c r="C1666" s="7">
        <v>1658</v>
      </c>
      <c r="D1666" s="7">
        <v>181</v>
      </c>
      <c r="E1666" s="2">
        <f t="shared" si="409"/>
        <v>33.111111111111114</v>
      </c>
      <c r="F1666" s="13">
        <v>119.2</v>
      </c>
      <c r="G1666" s="17">
        <f t="shared" si="414"/>
        <v>0.22222222222222143</v>
      </c>
      <c r="H1666" s="17">
        <f t="shared" si="415"/>
        <v>0.79999999999999716</v>
      </c>
      <c r="I1666" s="27">
        <f t="shared" si="400"/>
        <v>323.33333333333218</v>
      </c>
      <c r="J1666" s="27">
        <f t="shared" si="401"/>
        <v>285.471</v>
      </c>
      <c r="K1666" s="27">
        <f t="shared" si="402"/>
        <v>464.21605783950633</v>
      </c>
      <c r="L1666" s="27">
        <f t="shared" si="410"/>
        <v>1073.0203911728386</v>
      </c>
      <c r="M1666" s="31">
        <f t="shared" si="411"/>
        <v>35.528897396611768</v>
      </c>
      <c r="N1666" s="28">
        <f t="shared" si="403"/>
        <v>0</v>
      </c>
      <c r="O1666" s="29" t="str">
        <f t="shared" si="404"/>
        <v>Not Braking</v>
      </c>
      <c r="P1666" s="36">
        <f t="shared" si="405"/>
        <v>35528.89739661177</v>
      </c>
      <c r="Q1666" s="36">
        <f>SUM(P$8:P1666)</f>
        <v>9738082.0721857529</v>
      </c>
      <c r="R1666" s="36">
        <f t="shared" si="412"/>
        <v>35528.89739661177</v>
      </c>
      <c r="S1666" s="36">
        <f>SUM(R$8:R1666)</f>
        <v>13772116.97333632</v>
      </c>
      <c r="T1666" s="36">
        <f t="shared" si="413"/>
        <v>-4034034.9011505675</v>
      </c>
      <c r="U1666" s="17"/>
      <c r="V1666" s="24"/>
      <c r="BH1666">
        <f t="shared" si="406"/>
        <v>0</v>
      </c>
      <c r="BI1666">
        <f t="shared" si="407"/>
        <v>119.2</v>
      </c>
      <c r="BJ1666">
        <f t="shared" si="408"/>
        <v>33.111111111111114</v>
      </c>
    </row>
    <row r="1667" spans="2:62" x14ac:dyDescent="0.2">
      <c r="B1667" s="7" t="s">
        <v>28</v>
      </c>
      <c r="C1667" s="7">
        <v>1659</v>
      </c>
      <c r="D1667" s="7">
        <v>182</v>
      </c>
      <c r="E1667" s="2">
        <f t="shared" si="409"/>
        <v>33.333333333333336</v>
      </c>
      <c r="F1667" s="13">
        <v>120</v>
      </c>
      <c r="G1667" s="17">
        <f t="shared" si="414"/>
        <v>0.22222222222222143</v>
      </c>
      <c r="H1667" s="17">
        <f t="shared" si="415"/>
        <v>0.79999999999999716</v>
      </c>
      <c r="I1667" s="27">
        <f t="shared" si="400"/>
        <v>323.33333333333218</v>
      </c>
      <c r="J1667" s="27">
        <f t="shared" si="401"/>
        <v>285.471</v>
      </c>
      <c r="K1667" s="27">
        <f t="shared" si="402"/>
        <v>470.46805555555568</v>
      </c>
      <c r="L1667" s="27">
        <f t="shared" si="410"/>
        <v>1079.2723888888879</v>
      </c>
      <c r="M1667" s="31">
        <f t="shared" si="411"/>
        <v>35.975746296296265</v>
      </c>
      <c r="N1667" s="28">
        <f t="shared" si="403"/>
        <v>0</v>
      </c>
      <c r="O1667" s="29" t="str">
        <f t="shared" si="404"/>
        <v>Not Braking</v>
      </c>
      <c r="P1667" s="36">
        <f t="shared" si="405"/>
        <v>35975.746296296267</v>
      </c>
      <c r="Q1667" s="36">
        <f>SUM(P$8:P1667)</f>
        <v>9774057.8184820488</v>
      </c>
      <c r="R1667" s="36">
        <f t="shared" si="412"/>
        <v>35975.746296296267</v>
      </c>
      <c r="S1667" s="36">
        <f>SUM(R$8:R1667)</f>
        <v>13808092.719632616</v>
      </c>
      <c r="T1667" s="36">
        <f t="shared" si="413"/>
        <v>-4034034.9011505675</v>
      </c>
      <c r="U1667" s="17"/>
      <c r="V1667" s="24"/>
      <c r="BH1667">
        <f t="shared" si="406"/>
        <v>0</v>
      </c>
      <c r="BI1667">
        <f t="shared" si="407"/>
        <v>120</v>
      </c>
      <c r="BJ1667">
        <f t="shared" si="408"/>
        <v>33.333333333333336</v>
      </c>
    </row>
    <row r="1668" spans="2:62" x14ac:dyDescent="0.2">
      <c r="B1668" s="7" t="s">
        <v>28</v>
      </c>
      <c r="C1668" s="7">
        <v>1660</v>
      </c>
      <c r="D1668" s="7">
        <v>183</v>
      </c>
      <c r="E1668" s="2">
        <f t="shared" si="409"/>
        <v>33.555555555555557</v>
      </c>
      <c r="F1668" s="13">
        <v>120.8</v>
      </c>
      <c r="G1668" s="17">
        <f t="shared" si="414"/>
        <v>0.22222222222222143</v>
      </c>
      <c r="H1668" s="17">
        <f t="shared" si="415"/>
        <v>0.79999999999999716</v>
      </c>
      <c r="I1668" s="27">
        <f t="shared" si="400"/>
        <v>323.33333333333218</v>
      </c>
      <c r="J1668" s="27">
        <f t="shared" si="401"/>
        <v>285.471</v>
      </c>
      <c r="K1668" s="27">
        <f t="shared" si="402"/>
        <v>476.76187265432111</v>
      </c>
      <c r="L1668" s="27">
        <f t="shared" si="410"/>
        <v>1085.5662059876533</v>
      </c>
      <c r="M1668" s="31">
        <f t="shared" si="411"/>
        <v>36.426777134252369</v>
      </c>
      <c r="N1668" s="28">
        <f t="shared" si="403"/>
        <v>0</v>
      </c>
      <c r="O1668" s="29" t="str">
        <f t="shared" si="404"/>
        <v>Not Braking</v>
      </c>
      <c r="P1668" s="36">
        <f t="shared" si="405"/>
        <v>36426.77713425237</v>
      </c>
      <c r="Q1668" s="36">
        <f>SUM(P$8:P1668)</f>
        <v>9810484.5956163015</v>
      </c>
      <c r="R1668" s="36">
        <f t="shared" si="412"/>
        <v>36426.77713425237</v>
      </c>
      <c r="S1668" s="36">
        <f>SUM(R$8:R1668)</f>
        <v>13844519.496766869</v>
      </c>
      <c r="T1668" s="36">
        <f t="shared" si="413"/>
        <v>-4034034.9011505675</v>
      </c>
      <c r="U1668" s="17"/>
      <c r="V1668" s="24"/>
      <c r="BH1668">
        <f t="shared" si="406"/>
        <v>0</v>
      </c>
      <c r="BI1668">
        <f t="shared" si="407"/>
        <v>120.8</v>
      </c>
      <c r="BJ1668">
        <f t="shared" si="408"/>
        <v>33.555555555555557</v>
      </c>
    </row>
    <row r="1669" spans="2:62" x14ac:dyDescent="0.2">
      <c r="B1669" s="7" t="s">
        <v>28</v>
      </c>
      <c r="C1669" s="7">
        <v>1661</v>
      </c>
      <c r="D1669" s="7">
        <v>184</v>
      </c>
      <c r="E1669" s="2">
        <f t="shared" si="409"/>
        <v>33.777777777777779</v>
      </c>
      <c r="F1669" s="13">
        <v>121.6</v>
      </c>
      <c r="G1669" s="17">
        <f t="shared" si="414"/>
        <v>0.20833333333333331</v>
      </c>
      <c r="H1669" s="17">
        <f t="shared" si="415"/>
        <v>0.75</v>
      </c>
      <c r="I1669" s="27">
        <f t="shared" si="400"/>
        <v>303.125</v>
      </c>
      <c r="J1669" s="27">
        <f t="shared" si="401"/>
        <v>285.471</v>
      </c>
      <c r="K1669" s="27">
        <f t="shared" si="402"/>
        <v>483.09750913580251</v>
      </c>
      <c r="L1669" s="27">
        <f t="shared" si="410"/>
        <v>1071.6935091358025</v>
      </c>
      <c r="M1669" s="31">
        <f t="shared" si="411"/>
        <v>36.199425197475996</v>
      </c>
      <c r="N1669" s="28">
        <f t="shared" si="403"/>
        <v>0</v>
      </c>
      <c r="O1669" s="29" t="str">
        <f t="shared" si="404"/>
        <v>Not Braking</v>
      </c>
      <c r="P1669" s="36">
        <f t="shared" si="405"/>
        <v>36199.425197475997</v>
      </c>
      <c r="Q1669" s="36">
        <f>SUM(P$8:P1669)</f>
        <v>9846684.020813778</v>
      </c>
      <c r="R1669" s="36">
        <f t="shared" si="412"/>
        <v>36199.425197475997</v>
      </c>
      <c r="S1669" s="36">
        <f>SUM(R$8:R1669)</f>
        <v>13880718.921964345</v>
      </c>
      <c r="T1669" s="36">
        <f t="shared" si="413"/>
        <v>-4034034.9011505675</v>
      </c>
      <c r="U1669" s="17"/>
      <c r="V1669" s="24"/>
      <c r="BH1669">
        <f t="shared" si="406"/>
        <v>0</v>
      </c>
      <c r="BI1669">
        <f t="shared" si="407"/>
        <v>121.6</v>
      </c>
      <c r="BJ1669">
        <f t="shared" si="408"/>
        <v>33.777777777777779</v>
      </c>
    </row>
    <row r="1670" spans="2:62" x14ac:dyDescent="0.2">
      <c r="B1670" s="7" t="s">
        <v>28</v>
      </c>
      <c r="C1670" s="7">
        <v>1662</v>
      </c>
      <c r="D1670" s="7">
        <v>185</v>
      </c>
      <c r="E1670" s="2">
        <f t="shared" si="409"/>
        <v>33.972222222222221</v>
      </c>
      <c r="F1670" s="13">
        <v>122.3</v>
      </c>
      <c r="G1670" s="17">
        <f t="shared" si="414"/>
        <v>0.20833333333333331</v>
      </c>
      <c r="H1670" s="17">
        <f t="shared" si="415"/>
        <v>0.75</v>
      </c>
      <c r="I1670" s="27">
        <f t="shared" si="400"/>
        <v>303.125</v>
      </c>
      <c r="J1670" s="27">
        <f t="shared" si="401"/>
        <v>285.471</v>
      </c>
      <c r="K1670" s="27">
        <f t="shared" si="402"/>
        <v>488.67549601948309</v>
      </c>
      <c r="L1670" s="27">
        <f t="shared" si="410"/>
        <v>1077.271496019483</v>
      </c>
      <c r="M1670" s="31">
        <f t="shared" si="411"/>
        <v>36.597306656439656</v>
      </c>
      <c r="N1670" s="28">
        <f t="shared" si="403"/>
        <v>0</v>
      </c>
      <c r="O1670" s="29" t="str">
        <f t="shared" si="404"/>
        <v>Not Braking</v>
      </c>
      <c r="P1670" s="36">
        <f t="shared" si="405"/>
        <v>36597.306656439658</v>
      </c>
      <c r="Q1670" s="36">
        <f>SUM(P$8:P1670)</f>
        <v>9883281.3274702169</v>
      </c>
      <c r="R1670" s="36">
        <f t="shared" si="412"/>
        <v>36597.306656439658</v>
      </c>
      <c r="S1670" s="36">
        <f>SUM(R$8:R1670)</f>
        <v>13917316.228620784</v>
      </c>
      <c r="T1670" s="36">
        <f t="shared" si="413"/>
        <v>-4034034.9011505675</v>
      </c>
      <c r="U1670" s="17"/>
      <c r="V1670" s="24"/>
      <c r="BH1670">
        <f t="shared" si="406"/>
        <v>0</v>
      </c>
      <c r="BI1670">
        <f t="shared" si="407"/>
        <v>122.3</v>
      </c>
      <c r="BJ1670">
        <f t="shared" si="408"/>
        <v>33.972222222222221</v>
      </c>
    </row>
    <row r="1671" spans="2:62" x14ac:dyDescent="0.2">
      <c r="B1671" s="7" t="s">
        <v>28</v>
      </c>
      <c r="C1671" s="7">
        <v>1663</v>
      </c>
      <c r="D1671" s="7">
        <v>186</v>
      </c>
      <c r="E1671" s="2">
        <f t="shared" si="409"/>
        <v>34.194444444444443</v>
      </c>
      <c r="F1671" s="13">
        <v>123.1</v>
      </c>
      <c r="G1671" s="17">
        <f t="shared" si="414"/>
        <v>0.20833333333333331</v>
      </c>
      <c r="H1671" s="17">
        <f t="shared" si="415"/>
        <v>0.75</v>
      </c>
      <c r="I1671" s="27">
        <f t="shared" si="400"/>
        <v>303.125</v>
      </c>
      <c r="J1671" s="27">
        <f t="shared" si="401"/>
        <v>285.471</v>
      </c>
      <c r="K1671" s="27">
        <f t="shared" si="402"/>
        <v>495.08954384355712</v>
      </c>
      <c r="L1671" s="27">
        <f t="shared" si="410"/>
        <v>1083.6855438435571</v>
      </c>
      <c r="M1671" s="31">
        <f t="shared" si="411"/>
        <v>37.05602512420608</v>
      </c>
      <c r="N1671" s="28">
        <f t="shared" si="403"/>
        <v>0</v>
      </c>
      <c r="O1671" s="29" t="str">
        <f t="shared" si="404"/>
        <v>Not Braking</v>
      </c>
      <c r="P1671" s="36">
        <f t="shared" si="405"/>
        <v>37056.025124206077</v>
      </c>
      <c r="Q1671" s="36">
        <f>SUM(P$8:P1671)</f>
        <v>9920337.3525944222</v>
      </c>
      <c r="R1671" s="36">
        <f t="shared" si="412"/>
        <v>37056.025124206077</v>
      </c>
      <c r="S1671" s="36">
        <f>SUM(R$8:R1671)</f>
        <v>13954372.25374499</v>
      </c>
      <c r="T1671" s="36">
        <f t="shared" si="413"/>
        <v>-4034034.9011505675</v>
      </c>
      <c r="U1671" s="17"/>
      <c r="V1671" s="24"/>
      <c r="BH1671">
        <f t="shared" si="406"/>
        <v>0</v>
      </c>
      <c r="BI1671">
        <f t="shared" si="407"/>
        <v>123.1</v>
      </c>
      <c r="BJ1671">
        <f t="shared" si="408"/>
        <v>34.194444444444443</v>
      </c>
    </row>
    <row r="1672" spans="2:62" x14ac:dyDescent="0.2">
      <c r="B1672" s="7" t="s">
        <v>28</v>
      </c>
      <c r="C1672" s="7">
        <v>1664</v>
      </c>
      <c r="D1672" s="7">
        <v>187</v>
      </c>
      <c r="E1672" s="2">
        <f t="shared" si="409"/>
        <v>34.388888888888886</v>
      </c>
      <c r="F1672" s="13">
        <v>123.8</v>
      </c>
      <c r="G1672" s="17">
        <f t="shared" si="414"/>
        <v>0.18055555555555713</v>
      </c>
      <c r="H1672" s="17">
        <f t="shared" si="415"/>
        <v>0.65000000000000568</v>
      </c>
      <c r="I1672" s="27">
        <f t="shared" ref="I1672:I1735" si="416">$I$4*G1672</f>
        <v>262.70833333333564</v>
      </c>
      <c r="J1672" s="27">
        <f t="shared" ref="J1672:J1735" si="417">$I$4*$J$4*9.81</f>
        <v>285.471</v>
      </c>
      <c r="K1672" s="27">
        <f t="shared" ref="K1672:K1735" si="418">0.5*$M$4*$K$4*$L$4*E1672^2</f>
        <v>500.73614065200616</v>
      </c>
      <c r="L1672" s="27">
        <f t="shared" si="410"/>
        <v>1048.9154739853418</v>
      </c>
      <c r="M1672" s="31">
        <f t="shared" si="411"/>
        <v>36.071037688718143</v>
      </c>
      <c r="N1672" s="28">
        <f t="shared" ref="N1672:N1735" si="419">IF(G1672&lt;0,L1672*E1672*(C1673-C1672),0)</f>
        <v>0</v>
      </c>
      <c r="O1672" s="29" t="str">
        <f t="shared" ref="O1672:O1735" si="420">IF(G1672&lt;0,"Braking","Not Braking")</f>
        <v>Not Braking</v>
      </c>
      <c r="P1672" s="36">
        <f t="shared" ref="P1672:P1735" si="421">IF(C1673=C1672,0,L1672*E1672*(C1673-C1672))</f>
        <v>36071.037688718141</v>
      </c>
      <c r="Q1672" s="36">
        <f>SUM(P$8:P1672)</f>
        <v>9956408.3902831394</v>
      </c>
      <c r="R1672" s="36">
        <f t="shared" si="412"/>
        <v>36071.037688718141</v>
      </c>
      <c r="S1672" s="36">
        <f>SUM(R$8:R1672)</f>
        <v>13990443.291433707</v>
      </c>
      <c r="T1672" s="36">
        <f t="shared" si="413"/>
        <v>-4034034.9011505675</v>
      </c>
      <c r="U1672" s="17"/>
      <c r="V1672" s="24"/>
      <c r="BH1672">
        <f t="shared" ref="BH1672:BH1735" si="422">IF(F1672&lt;1,1,0)</f>
        <v>0</v>
      </c>
      <c r="BI1672">
        <f t="shared" ref="BI1672:BI1735" si="423">IF(BH1672=1,"",F1672)</f>
        <v>123.8</v>
      </c>
      <c r="BJ1672">
        <f t="shared" ref="BJ1672:BJ1735" si="424">F1672/3.6</f>
        <v>34.388888888888886</v>
      </c>
    </row>
    <row r="1673" spans="2:62" x14ac:dyDescent="0.2">
      <c r="B1673" s="7" t="s">
        <v>28</v>
      </c>
      <c r="C1673" s="7">
        <v>1665</v>
      </c>
      <c r="D1673" s="7">
        <v>188</v>
      </c>
      <c r="E1673" s="2">
        <f t="shared" ref="E1673:E1736" si="425">F1673*1000/3600</f>
        <v>34.555555555555557</v>
      </c>
      <c r="F1673" s="13">
        <v>124.4</v>
      </c>
      <c r="G1673" s="17">
        <f t="shared" si="414"/>
        <v>0.16666666666666705</v>
      </c>
      <c r="H1673" s="17">
        <f t="shared" si="415"/>
        <v>0.60000000000000142</v>
      </c>
      <c r="I1673" s="27">
        <f t="shared" si="416"/>
        <v>242.50000000000054</v>
      </c>
      <c r="J1673" s="27">
        <f t="shared" si="417"/>
        <v>285.471</v>
      </c>
      <c r="K1673" s="27">
        <f t="shared" si="418"/>
        <v>505.60156445987667</v>
      </c>
      <c r="L1673" s="27">
        <f t="shared" ref="L1673:L1736" si="426">J1673+K1673+I1673</f>
        <v>1033.5725644598772</v>
      </c>
      <c r="M1673" s="31">
        <f t="shared" ref="M1673:M1736" si="427">L1673*E1673/1000</f>
        <v>35.715674171891308</v>
      </c>
      <c r="N1673" s="28">
        <f t="shared" si="419"/>
        <v>0</v>
      </c>
      <c r="O1673" s="29" t="str">
        <f t="shared" si="420"/>
        <v>Not Braking</v>
      </c>
      <c r="P1673" s="36">
        <f t="shared" si="421"/>
        <v>35715.674171891311</v>
      </c>
      <c r="Q1673" s="36">
        <f>SUM(P$8:P1673)</f>
        <v>9992124.0644550305</v>
      </c>
      <c r="R1673" s="36">
        <f t="shared" ref="R1673:R1736" si="428">ABS(L1673*E1673*(C1674-C1673))</f>
        <v>35715.674171891311</v>
      </c>
      <c r="S1673" s="36">
        <f>SUM(R$8:R1673)</f>
        <v>14026158.965605598</v>
      </c>
      <c r="T1673" s="36">
        <f t="shared" ref="T1673:T1736" si="429">Q1673-S1673</f>
        <v>-4034034.9011505675</v>
      </c>
      <c r="U1673" s="17"/>
      <c r="V1673" s="24"/>
      <c r="BH1673">
        <f t="shared" si="422"/>
        <v>0</v>
      </c>
      <c r="BI1673">
        <f t="shared" si="423"/>
        <v>124.4</v>
      </c>
      <c r="BJ1673">
        <f t="shared" si="424"/>
        <v>34.555555555555557</v>
      </c>
    </row>
    <row r="1674" spans="2:62" x14ac:dyDescent="0.2">
      <c r="B1674" s="7" t="s">
        <v>28</v>
      </c>
      <c r="C1674" s="7">
        <v>1666</v>
      </c>
      <c r="D1674" s="7">
        <v>189</v>
      </c>
      <c r="E1674" s="2">
        <f t="shared" si="425"/>
        <v>34.722222222222221</v>
      </c>
      <c r="F1674" s="13">
        <v>125</v>
      </c>
      <c r="G1674" s="17">
        <f t="shared" ref="G1674:G1737" si="430">($F1675-$F1673)/2/3.6</f>
        <v>0.1388888888888889</v>
      </c>
      <c r="H1674" s="17">
        <f t="shared" ref="H1674:H1737" si="431">($F1675-$F1673)/2</f>
        <v>0.5</v>
      </c>
      <c r="I1674" s="27">
        <f t="shared" si="416"/>
        <v>202.08333333333334</v>
      </c>
      <c r="J1674" s="27">
        <f t="shared" si="417"/>
        <v>285.471</v>
      </c>
      <c r="K1674" s="27">
        <f t="shared" si="418"/>
        <v>510.49051167052471</v>
      </c>
      <c r="L1674" s="27">
        <f t="shared" si="426"/>
        <v>998.04484500385809</v>
      </c>
      <c r="M1674" s="31">
        <f t="shared" si="427"/>
        <v>34.654334895967295</v>
      </c>
      <c r="N1674" s="28">
        <f t="shared" si="419"/>
        <v>0</v>
      </c>
      <c r="O1674" s="29" t="str">
        <f t="shared" si="420"/>
        <v>Not Braking</v>
      </c>
      <c r="P1674" s="36">
        <f t="shared" si="421"/>
        <v>34654.334895967295</v>
      </c>
      <c r="Q1674" s="36">
        <f>SUM(P$8:P1674)</f>
        <v>10026778.399350997</v>
      </c>
      <c r="R1674" s="36">
        <f t="shared" si="428"/>
        <v>34654.334895967295</v>
      </c>
      <c r="S1674" s="36">
        <f>SUM(R$8:R1674)</f>
        <v>14060813.300501565</v>
      </c>
      <c r="T1674" s="36">
        <f t="shared" si="429"/>
        <v>-4034034.9011505675</v>
      </c>
      <c r="U1674" s="17"/>
      <c r="V1674" s="24"/>
      <c r="BH1674">
        <f t="shared" si="422"/>
        <v>0</v>
      </c>
      <c r="BI1674">
        <f t="shared" si="423"/>
        <v>125</v>
      </c>
      <c r="BJ1674">
        <f t="shared" si="424"/>
        <v>34.722222222222221</v>
      </c>
    </row>
    <row r="1675" spans="2:62" x14ac:dyDescent="0.2">
      <c r="B1675" s="7" t="s">
        <v>28</v>
      </c>
      <c r="C1675" s="7">
        <v>1667</v>
      </c>
      <c r="D1675" s="7">
        <v>190</v>
      </c>
      <c r="E1675" s="2">
        <f t="shared" si="425"/>
        <v>34.833333333333336</v>
      </c>
      <c r="F1675" s="13">
        <v>125.4</v>
      </c>
      <c r="G1675" s="17">
        <f t="shared" si="430"/>
        <v>0.11111111111111072</v>
      </c>
      <c r="H1675" s="17">
        <f t="shared" si="431"/>
        <v>0.39999999999999858</v>
      </c>
      <c r="I1675" s="27">
        <f t="shared" si="416"/>
        <v>161.66666666666609</v>
      </c>
      <c r="J1675" s="27">
        <f t="shared" si="417"/>
        <v>285.471</v>
      </c>
      <c r="K1675" s="27">
        <f t="shared" si="418"/>
        <v>513.76287836805568</v>
      </c>
      <c r="L1675" s="27">
        <f t="shared" si="426"/>
        <v>960.90054503472174</v>
      </c>
      <c r="M1675" s="31">
        <f t="shared" si="427"/>
        <v>33.471368985376145</v>
      </c>
      <c r="N1675" s="28">
        <f t="shared" si="419"/>
        <v>0</v>
      </c>
      <c r="O1675" s="29" t="str">
        <f t="shared" si="420"/>
        <v>Not Braking</v>
      </c>
      <c r="P1675" s="36">
        <f t="shared" si="421"/>
        <v>33471.368985376146</v>
      </c>
      <c r="Q1675" s="36">
        <f>SUM(P$8:P1675)</f>
        <v>10060249.768336372</v>
      </c>
      <c r="R1675" s="36">
        <f t="shared" si="428"/>
        <v>33471.368985376146</v>
      </c>
      <c r="S1675" s="36">
        <f>SUM(R$8:R1675)</f>
        <v>14094284.66948694</v>
      </c>
      <c r="T1675" s="36">
        <f t="shared" si="429"/>
        <v>-4034034.9011505675</v>
      </c>
      <c r="U1675" s="17"/>
      <c r="V1675" s="24"/>
      <c r="BH1675">
        <f t="shared" si="422"/>
        <v>0</v>
      </c>
      <c r="BI1675">
        <f t="shared" si="423"/>
        <v>125.4</v>
      </c>
      <c r="BJ1675">
        <f t="shared" si="424"/>
        <v>34.833333333333336</v>
      </c>
    </row>
    <row r="1676" spans="2:62" x14ac:dyDescent="0.2">
      <c r="B1676" s="7" t="s">
        <v>28</v>
      </c>
      <c r="C1676" s="7">
        <v>1668</v>
      </c>
      <c r="D1676" s="7">
        <v>191</v>
      </c>
      <c r="E1676" s="2">
        <f t="shared" si="425"/>
        <v>34.944444444444443</v>
      </c>
      <c r="F1676" s="13">
        <v>125.8</v>
      </c>
      <c r="G1676" s="17">
        <f t="shared" si="430"/>
        <v>9.7222222222220642E-2</v>
      </c>
      <c r="H1676" s="17">
        <f t="shared" si="431"/>
        <v>0.34999999999999432</v>
      </c>
      <c r="I1676" s="27">
        <f t="shared" si="416"/>
        <v>141.45833333333104</v>
      </c>
      <c r="J1676" s="27">
        <f t="shared" si="417"/>
        <v>285.471</v>
      </c>
      <c r="K1676" s="27">
        <f t="shared" si="418"/>
        <v>517.04569991126539</v>
      </c>
      <c r="L1676" s="27">
        <f t="shared" si="426"/>
        <v>943.97503324459649</v>
      </c>
      <c r="M1676" s="31">
        <f t="shared" si="427"/>
        <v>32.986683106158402</v>
      </c>
      <c r="N1676" s="28">
        <f t="shared" si="419"/>
        <v>0</v>
      </c>
      <c r="O1676" s="29" t="str">
        <f t="shared" si="420"/>
        <v>Not Braking</v>
      </c>
      <c r="P1676" s="36">
        <f t="shared" si="421"/>
        <v>32986.683106158402</v>
      </c>
      <c r="Q1676" s="36">
        <f>SUM(P$8:P1676)</f>
        <v>10093236.45144253</v>
      </c>
      <c r="R1676" s="36">
        <f t="shared" si="428"/>
        <v>32986.683106158402</v>
      </c>
      <c r="S1676" s="36">
        <f>SUM(R$8:R1676)</f>
        <v>14127271.352593098</v>
      </c>
      <c r="T1676" s="36">
        <f t="shared" si="429"/>
        <v>-4034034.9011505675</v>
      </c>
      <c r="U1676" s="17"/>
      <c r="V1676" s="24"/>
      <c r="BH1676">
        <f t="shared" si="422"/>
        <v>0</v>
      </c>
      <c r="BI1676">
        <f t="shared" si="423"/>
        <v>125.8</v>
      </c>
      <c r="BJ1676">
        <f t="shared" si="424"/>
        <v>34.944444444444443</v>
      </c>
    </row>
    <row r="1677" spans="2:62" x14ac:dyDescent="0.2">
      <c r="B1677" s="7" t="s">
        <v>28</v>
      </c>
      <c r="C1677" s="7">
        <v>1669</v>
      </c>
      <c r="D1677" s="7">
        <v>192</v>
      </c>
      <c r="E1677" s="2">
        <f t="shared" si="425"/>
        <v>35.027777777777779</v>
      </c>
      <c r="F1677" s="13">
        <v>126.1</v>
      </c>
      <c r="G1677" s="17">
        <f t="shared" si="430"/>
        <v>8.3333333333334522E-2</v>
      </c>
      <c r="H1677" s="17">
        <f t="shared" si="431"/>
        <v>0.30000000000000426</v>
      </c>
      <c r="I1677" s="27">
        <f t="shared" si="416"/>
        <v>121.25000000000173</v>
      </c>
      <c r="J1677" s="27">
        <f t="shared" si="417"/>
        <v>285.471</v>
      </c>
      <c r="K1677" s="27">
        <f t="shared" si="418"/>
        <v>519.51467706114965</v>
      </c>
      <c r="L1677" s="27">
        <f t="shared" si="426"/>
        <v>926.23567706115136</v>
      </c>
      <c r="M1677" s="31">
        <f t="shared" si="427"/>
        <v>32.443977465947555</v>
      </c>
      <c r="N1677" s="28">
        <f t="shared" si="419"/>
        <v>0</v>
      </c>
      <c r="O1677" s="29" t="str">
        <f t="shared" si="420"/>
        <v>Not Braking</v>
      </c>
      <c r="P1677" s="36">
        <f t="shared" si="421"/>
        <v>32443.977465947552</v>
      </c>
      <c r="Q1677" s="36">
        <f>SUM(P$8:P1677)</f>
        <v>10125680.428908478</v>
      </c>
      <c r="R1677" s="36">
        <f t="shared" si="428"/>
        <v>32443.977465947552</v>
      </c>
      <c r="S1677" s="36">
        <f>SUM(R$8:R1677)</f>
        <v>14159715.330059046</v>
      </c>
      <c r="T1677" s="36">
        <f t="shared" si="429"/>
        <v>-4034034.9011505675</v>
      </c>
      <c r="U1677" s="17"/>
      <c r="V1677" s="24"/>
      <c r="BH1677">
        <f t="shared" si="422"/>
        <v>0</v>
      </c>
      <c r="BI1677">
        <f t="shared" si="423"/>
        <v>126.1</v>
      </c>
      <c r="BJ1677">
        <f t="shared" si="424"/>
        <v>35.027777777777779</v>
      </c>
    </row>
    <row r="1678" spans="2:62" x14ac:dyDescent="0.2">
      <c r="B1678" s="7" t="s">
        <v>28</v>
      </c>
      <c r="C1678" s="7">
        <v>1670</v>
      </c>
      <c r="D1678" s="7">
        <v>193</v>
      </c>
      <c r="E1678" s="2">
        <f t="shared" si="425"/>
        <v>35.111111111111114</v>
      </c>
      <c r="F1678" s="13">
        <v>126.4</v>
      </c>
      <c r="G1678" s="17">
        <f t="shared" si="430"/>
        <v>6.9444444444444448E-2</v>
      </c>
      <c r="H1678" s="17">
        <f t="shared" si="431"/>
        <v>0.25</v>
      </c>
      <c r="I1678" s="27">
        <f t="shared" si="416"/>
        <v>101.04166666666667</v>
      </c>
      <c r="J1678" s="27">
        <f t="shared" si="417"/>
        <v>285.471</v>
      </c>
      <c r="K1678" s="27">
        <f t="shared" si="418"/>
        <v>521.98953506172847</v>
      </c>
      <c r="L1678" s="27">
        <f t="shared" si="426"/>
        <v>908.50220172839511</v>
      </c>
      <c r="M1678" s="31">
        <f t="shared" si="427"/>
        <v>31.898521749574765</v>
      </c>
      <c r="N1678" s="28">
        <f t="shared" si="419"/>
        <v>0</v>
      </c>
      <c r="O1678" s="29" t="str">
        <f t="shared" si="420"/>
        <v>Not Braking</v>
      </c>
      <c r="P1678" s="36">
        <f t="shared" si="421"/>
        <v>31898.521749574764</v>
      </c>
      <c r="Q1678" s="36">
        <f>SUM(P$8:P1678)</f>
        <v>10157578.950658053</v>
      </c>
      <c r="R1678" s="36">
        <f t="shared" si="428"/>
        <v>31898.521749574764</v>
      </c>
      <c r="S1678" s="36">
        <f>SUM(R$8:R1678)</f>
        <v>14191613.851808621</v>
      </c>
      <c r="T1678" s="36">
        <f t="shared" si="429"/>
        <v>-4034034.9011505675</v>
      </c>
      <c r="U1678" s="17"/>
      <c r="V1678" s="24"/>
      <c r="BH1678">
        <f t="shared" si="422"/>
        <v>0</v>
      </c>
      <c r="BI1678">
        <f t="shared" si="423"/>
        <v>126.4</v>
      </c>
      <c r="BJ1678">
        <f t="shared" si="424"/>
        <v>35.111111111111114</v>
      </c>
    </row>
    <row r="1679" spans="2:62" x14ac:dyDescent="0.2">
      <c r="B1679" s="7" t="s">
        <v>28</v>
      </c>
      <c r="C1679" s="7">
        <v>1671</v>
      </c>
      <c r="D1679" s="7">
        <v>194</v>
      </c>
      <c r="E1679" s="2">
        <f t="shared" si="425"/>
        <v>35.166666666666664</v>
      </c>
      <c r="F1679" s="13">
        <v>126.6</v>
      </c>
      <c r="G1679" s="17">
        <f t="shared" si="430"/>
        <v>4.1666666666666269E-2</v>
      </c>
      <c r="H1679" s="17">
        <f t="shared" si="431"/>
        <v>0.14999999999999858</v>
      </c>
      <c r="I1679" s="27">
        <f t="shared" si="416"/>
        <v>60.624999999999424</v>
      </c>
      <c r="J1679" s="27">
        <f t="shared" si="417"/>
        <v>285.471</v>
      </c>
      <c r="K1679" s="27">
        <f t="shared" si="418"/>
        <v>523.64270753472226</v>
      </c>
      <c r="L1679" s="27">
        <f t="shared" si="426"/>
        <v>869.7387075347217</v>
      </c>
      <c r="M1679" s="31">
        <f t="shared" si="427"/>
        <v>30.585811214971041</v>
      </c>
      <c r="N1679" s="28">
        <f t="shared" si="419"/>
        <v>0</v>
      </c>
      <c r="O1679" s="29" t="str">
        <f t="shared" si="420"/>
        <v>Not Braking</v>
      </c>
      <c r="P1679" s="36">
        <f t="shared" si="421"/>
        <v>30585.811214971043</v>
      </c>
      <c r="Q1679" s="36">
        <f>SUM(P$8:P1679)</f>
        <v>10188164.761873024</v>
      </c>
      <c r="R1679" s="36">
        <f t="shared" si="428"/>
        <v>30585.811214971043</v>
      </c>
      <c r="S1679" s="36">
        <f>SUM(R$8:R1679)</f>
        <v>14222199.663023591</v>
      </c>
      <c r="T1679" s="36">
        <f t="shared" si="429"/>
        <v>-4034034.9011505675</v>
      </c>
      <c r="U1679" s="17"/>
      <c r="V1679" s="24"/>
      <c r="BH1679">
        <f t="shared" si="422"/>
        <v>0</v>
      </c>
      <c r="BI1679">
        <f t="shared" si="423"/>
        <v>126.6</v>
      </c>
      <c r="BJ1679">
        <f t="shared" si="424"/>
        <v>35.166666666666664</v>
      </c>
    </row>
    <row r="1680" spans="2:62" x14ac:dyDescent="0.2">
      <c r="B1680" s="7" t="s">
        <v>28</v>
      </c>
      <c r="C1680" s="7">
        <v>1672</v>
      </c>
      <c r="D1680" s="7">
        <v>195</v>
      </c>
      <c r="E1680" s="2">
        <f t="shared" si="425"/>
        <v>35.194444444444443</v>
      </c>
      <c r="F1680" s="13">
        <v>126.7</v>
      </c>
      <c r="G1680" s="17">
        <f t="shared" si="430"/>
        <v>2.7777777777778172E-2</v>
      </c>
      <c r="H1680" s="17">
        <f t="shared" si="431"/>
        <v>0.10000000000000142</v>
      </c>
      <c r="I1680" s="27">
        <f t="shared" si="416"/>
        <v>40.41666666666724</v>
      </c>
      <c r="J1680" s="27">
        <f t="shared" si="417"/>
        <v>285.471</v>
      </c>
      <c r="K1680" s="27">
        <f t="shared" si="418"/>
        <v>524.47027391300151</v>
      </c>
      <c r="L1680" s="27">
        <f t="shared" si="426"/>
        <v>850.35794057966871</v>
      </c>
      <c r="M1680" s="31">
        <f t="shared" si="427"/>
        <v>29.927875297623338</v>
      </c>
      <c r="N1680" s="28">
        <f t="shared" si="419"/>
        <v>0</v>
      </c>
      <c r="O1680" s="29" t="str">
        <f t="shared" si="420"/>
        <v>Not Braking</v>
      </c>
      <c r="P1680" s="36">
        <f t="shared" si="421"/>
        <v>29927.875297623337</v>
      </c>
      <c r="Q1680" s="36">
        <f>SUM(P$8:P1680)</f>
        <v>10218092.637170646</v>
      </c>
      <c r="R1680" s="36">
        <f t="shared" si="428"/>
        <v>29927.875297623337</v>
      </c>
      <c r="S1680" s="36">
        <f>SUM(R$8:R1680)</f>
        <v>14252127.538321214</v>
      </c>
      <c r="T1680" s="36">
        <f t="shared" si="429"/>
        <v>-4034034.9011505675</v>
      </c>
      <c r="U1680" s="17"/>
      <c r="V1680" s="24"/>
      <c r="BH1680">
        <f t="shared" si="422"/>
        <v>0</v>
      </c>
      <c r="BI1680">
        <f t="shared" si="423"/>
        <v>126.7</v>
      </c>
      <c r="BJ1680">
        <f t="shared" si="424"/>
        <v>35.194444444444443</v>
      </c>
    </row>
    <row r="1681" spans="2:62" x14ac:dyDescent="0.2">
      <c r="B1681" s="7" t="s">
        <v>28</v>
      </c>
      <c r="C1681" s="7">
        <v>1673</v>
      </c>
      <c r="D1681" s="7">
        <v>196</v>
      </c>
      <c r="E1681" s="2">
        <f t="shared" si="425"/>
        <v>35.222222222222221</v>
      </c>
      <c r="F1681" s="13">
        <v>126.8</v>
      </c>
      <c r="G1681" s="17">
        <f t="shared" si="430"/>
        <v>2.7777777777778172E-2</v>
      </c>
      <c r="H1681" s="17">
        <f t="shared" si="431"/>
        <v>0.10000000000000142</v>
      </c>
      <c r="I1681" s="27">
        <f t="shared" si="416"/>
        <v>40.41666666666724</v>
      </c>
      <c r="J1681" s="27">
        <f t="shared" si="417"/>
        <v>285.471</v>
      </c>
      <c r="K1681" s="27">
        <f t="shared" si="418"/>
        <v>525.29849371913576</v>
      </c>
      <c r="L1681" s="27">
        <f t="shared" si="426"/>
        <v>851.18616038580296</v>
      </c>
      <c r="M1681" s="31">
        <f t="shared" si="427"/>
        <v>29.980668093588836</v>
      </c>
      <c r="N1681" s="28">
        <f t="shared" si="419"/>
        <v>0</v>
      </c>
      <c r="O1681" s="29" t="str">
        <f t="shared" si="420"/>
        <v>Not Braking</v>
      </c>
      <c r="P1681" s="36">
        <f t="shared" si="421"/>
        <v>29980.668093588836</v>
      </c>
      <c r="Q1681" s="36">
        <f>SUM(P$8:P1681)</f>
        <v>10248073.305264235</v>
      </c>
      <c r="R1681" s="36">
        <f t="shared" si="428"/>
        <v>29980.668093588836</v>
      </c>
      <c r="S1681" s="36">
        <f>SUM(R$8:R1681)</f>
        <v>14282108.206414802</v>
      </c>
      <c r="T1681" s="36">
        <f t="shared" si="429"/>
        <v>-4034034.9011505675</v>
      </c>
      <c r="U1681" s="17"/>
      <c r="V1681" s="24"/>
      <c r="BH1681">
        <f t="shared" si="422"/>
        <v>0</v>
      </c>
      <c r="BI1681">
        <f t="shared" si="423"/>
        <v>126.8</v>
      </c>
      <c r="BJ1681">
        <f t="shared" si="424"/>
        <v>35.222222222222221</v>
      </c>
    </row>
    <row r="1682" spans="2:62" x14ac:dyDescent="0.2">
      <c r="B1682" s="7" t="s">
        <v>28</v>
      </c>
      <c r="C1682" s="7">
        <v>1674</v>
      </c>
      <c r="D1682" s="7">
        <v>197</v>
      </c>
      <c r="E1682" s="2">
        <f t="shared" si="425"/>
        <v>35.25</v>
      </c>
      <c r="F1682" s="13">
        <v>126.9</v>
      </c>
      <c r="G1682" s="17">
        <f t="shared" si="430"/>
        <v>1.3888888888890073E-2</v>
      </c>
      <c r="H1682" s="17">
        <f t="shared" si="431"/>
        <v>5.0000000000004263E-2</v>
      </c>
      <c r="I1682" s="27">
        <f t="shared" si="416"/>
        <v>20.208333333335055</v>
      </c>
      <c r="J1682" s="27">
        <f t="shared" si="417"/>
        <v>285.471</v>
      </c>
      <c r="K1682" s="27">
        <f t="shared" si="418"/>
        <v>526.12736695312503</v>
      </c>
      <c r="L1682" s="27">
        <f t="shared" si="426"/>
        <v>831.80670028646011</v>
      </c>
      <c r="M1682" s="31">
        <f t="shared" si="427"/>
        <v>29.321186185097719</v>
      </c>
      <c r="N1682" s="28">
        <f t="shared" si="419"/>
        <v>0</v>
      </c>
      <c r="O1682" s="29" t="str">
        <f t="shared" si="420"/>
        <v>Not Braking</v>
      </c>
      <c r="P1682" s="36">
        <f t="shared" si="421"/>
        <v>29321.186185097718</v>
      </c>
      <c r="Q1682" s="36">
        <f>SUM(P$8:P1682)</f>
        <v>10277394.491449332</v>
      </c>
      <c r="R1682" s="36">
        <f t="shared" si="428"/>
        <v>29321.186185097718</v>
      </c>
      <c r="S1682" s="36">
        <f>SUM(R$8:R1682)</f>
        <v>14311429.392599899</v>
      </c>
      <c r="T1682" s="36">
        <f t="shared" si="429"/>
        <v>-4034034.9011505675</v>
      </c>
      <c r="U1682" s="17"/>
      <c r="V1682" s="24"/>
      <c r="BH1682">
        <f t="shared" si="422"/>
        <v>0</v>
      </c>
      <c r="BI1682">
        <f t="shared" si="423"/>
        <v>126.9</v>
      </c>
      <c r="BJ1682">
        <f t="shared" si="424"/>
        <v>35.25</v>
      </c>
    </row>
    <row r="1683" spans="2:62" x14ac:dyDescent="0.2">
      <c r="B1683" s="7" t="s">
        <v>28</v>
      </c>
      <c r="C1683" s="7">
        <v>1675</v>
      </c>
      <c r="D1683" s="7">
        <v>198</v>
      </c>
      <c r="E1683" s="2">
        <f t="shared" si="425"/>
        <v>35.25</v>
      </c>
      <c r="F1683" s="13">
        <v>126.9</v>
      </c>
      <c r="G1683" s="17">
        <f t="shared" si="430"/>
        <v>0</v>
      </c>
      <c r="H1683" s="17">
        <f t="shared" si="431"/>
        <v>0</v>
      </c>
      <c r="I1683" s="27">
        <f t="shared" si="416"/>
        <v>0</v>
      </c>
      <c r="J1683" s="27">
        <f t="shared" si="417"/>
        <v>285.471</v>
      </c>
      <c r="K1683" s="27">
        <f t="shared" si="418"/>
        <v>526.12736695312503</v>
      </c>
      <c r="L1683" s="27">
        <f t="shared" si="426"/>
        <v>811.59836695312504</v>
      </c>
      <c r="M1683" s="31">
        <f t="shared" si="427"/>
        <v>28.608842435097657</v>
      </c>
      <c r="N1683" s="28">
        <f t="shared" si="419"/>
        <v>0</v>
      </c>
      <c r="O1683" s="29" t="str">
        <f t="shared" si="420"/>
        <v>Not Braking</v>
      </c>
      <c r="P1683" s="36">
        <f t="shared" si="421"/>
        <v>28608.842435097657</v>
      </c>
      <c r="Q1683" s="36">
        <f>SUM(P$8:P1683)</f>
        <v>10306003.333884429</v>
      </c>
      <c r="R1683" s="36">
        <f t="shared" si="428"/>
        <v>28608.842435097657</v>
      </c>
      <c r="S1683" s="36">
        <f>SUM(R$8:R1683)</f>
        <v>14340038.235034997</v>
      </c>
      <c r="T1683" s="36">
        <f t="shared" si="429"/>
        <v>-4034034.9011505675</v>
      </c>
      <c r="U1683" s="17"/>
      <c r="V1683" s="24"/>
      <c r="BH1683">
        <f t="shared" si="422"/>
        <v>0</v>
      </c>
      <c r="BI1683">
        <f t="shared" si="423"/>
        <v>126.9</v>
      </c>
      <c r="BJ1683">
        <f t="shared" si="424"/>
        <v>35.25</v>
      </c>
    </row>
    <row r="1684" spans="2:62" x14ac:dyDescent="0.2">
      <c r="B1684" s="7" t="s">
        <v>28</v>
      </c>
      <c r="C1684" s="7">
        <v>1676</v>
      </c>
      <c r="D1684" s="7">
        <v>199</v>
      </c>
      <c r="E1684" s="2">
        <f t="shared" si="425"/>
        <v>35.25</v>
      </c>
      <c r="F1684" s="13">
        <v>126.9</v>
      </c>
      <c r="G1684" s="17">
        <f t="shared" si="430"/>
        <v>-1.3888888888890073E-2</v>
      </c>
      <c r="H1684" s="17">
        <f t="shared" si="431"/>
        <v>-5.0000000000004263E-2</v>
      </c>
      <c r="I1684" s="27">
        <f t="shared" si="416"/>
        <v>-20.208333333335055</v>
      </c>
      <c r="J1684" s="27">
        <f t="shared" si="417"/>
        <v>285.471</v>
      </c>
      <c r="K1684" s="27">
        <f t="shared" si="418"/>
        <v>526.12736695312503</v>
      </c>
      <c r="L1684" s="27">
        <f t="shared" si="426"/>
        <v>791.39003361978996</v>
      </c>
      <c r="M1684" s="31">
        <f t="shared" si="427"/>
        <v>27.896498685097594</v>
      </c>
      <c r="N1684" s="28">
        <f t="shared" si="419"/>
        <v>27896.498685097595</v>
      </c>
      <c r="O1684" s="29" t="str">
        <f t="shared" si="420"/>
        <v>Braking</v>
      </c>
      <c r="P1684" s="36">
        <f t="shared" si="421"/>
        <v>27896.498685097595</v>
      </c>
      <c r="Q1684" s="36">
        <f>SUM(P$8:P1684)</f>
        <v>10333899.832569527</v>
      </c>
      <c r="R1684" s="36">
        <f t="shared" si="428"/>
        <v>27896.498685097595</v>
      </c>
      <c r="S1684" s="36">
        <f>SUM(R$8:R1684)</f>
        <v>14367934.733720094</v>
      </c>
      <c r="T1684" s="36">
        <f t="shared" si="429"/>
        <v>-4034034.9011505675</v>
      </c>
      <c r="U1684" s="17"/>
      <c r="V1684" s="24"/>
      <c r="BH1684">
        <f t="shared" si="422"/>
        <v>0</v>
      </c>
      <c r="BI1684">
        <f t="shared" si="423"/>
        <v>126.9</v>
      </c>
      <c r="BJ1684">
        <f t="shared" si="424"/>
        <v>35.25</v>
      </c>
    </row>
    <row r="1685" spans="2:62" x14ac:dyDescent="0.2">
      <c r="B1685" s="7" t="s">
        <v>28</v>
      </c>
      <c r="C1685" s="7">
        <v>1677</v>
      </c>
      <c r="D1685" s="7">
        <v>200</v>
      </c>
      <c r="E1685" s="2">
        <f t="shared" si="425"/>
        <v>35.222222222222221</v>
      </c>
      <c r="F1685" s="13">
        <v>126.8</v>
      </c>
      <c r="G1685" s="17">
        <f t="shared" si="430"/>
        <v>-4.1666666666668246E-2</v>
      </c>
      <c r="H1685" s="17">
        <f t="shared" si="431"/>
        <v>-0.15000000000000568</v>
      </c>
      <c r="I1685" s="27">
        <f t="shared" si="416"/>
        <v>-60.625000000002295</v>
      </c>
      <c r="J1685" s="27">
        <f t="shared" si="417"/>
        <v>285.471</v>
      </c>
      <c r="K1685" s="27">
        <f t="shared" si="418"/>
        <v>525.29849371913576</v>
      </c>
      <c r="L1685" s="27">
        <f t="shared" si="426"/>
        <v>750.14449371913349</v>
      </c>
      <c r="M1685" s="31">
        <f t="shared" si="427"/>
        <v>26.4217560565517</v>
      </c>
      <c r="N1685" s="28">
        <f t="shared" si="419"/>
        <v>26421.756056551701</v>
      </c>
      <c r="O1685" s="29" t="str">
        <f t="shared" si="420"/>
        <v>Braking</v>
      </c>
      <c r="P1685" s="36">
        <f t="shared" si="421"/>
        <v>26421.756056551701</v>
      </c>
      <c r="Q1685" s="36">
        <f>SUM(P$8:P1685)</f>
        <v>10360321.588626077</v>
      </c>
      <c r="R1685" s="36">
        <f t="shared" si="428"/>
        <v>26421.756056551701</v>
      </c>
      <c r="S1685" s="36">
        <f>SUM(R$8:R1685)</f>
        <v>14394356.489776645</v>
      </c>
      <c r="T1685" s="36">
        <f t="shared" si="429"/>
        <v>-4034034.9011505675</v>
      </c>
      <c r="U1685" s="17"/>
      <c r="V1685" s="24"/>
      <c r="BH1685">
        <f t="shared" si="422"/>
        <v>0</v>
      </c>
      <c r="BI1685">
        <f t="shared" si="423"/>
        <v>126.8</v>
      </c>
      <c r="BJ1685">
        <f t="shared" si="424"/>
        <v>35.222222222222221</v>
      </c>
    </row>
    <row r="1686" spans="2:62" x14ac:dyDescent="0.2">
      <c r="B1686" s="7" t="s">
        <v>28</v>
      </c>
      <c r="C1686" s="7">
        <v>1678</v>
      </c>
      <c r="D1686" s="7">
        <v>201</v>
      </c>
      <c r="E1686" s="2">
        <f t="shared" si="425"/>
        <v>35.166666666666664</v>
      </c>
      <c r="F1686" s="13">
        <v>126.6</v>
      </c>
      <c r="G1686" s="17">
        <f t="shared" si="430"/>
        <v>-6.9444444444444448E-2</v>
      </c>
      <c r="H1686" s="17">
        <f t="shared" si="431"/>
        <v>-0.25</v>
      </c>
      <c r="I1686" s="27">
        <f t="shared" si="416"/>
        <v>-101.04166666666667</v>
      </c>
      <c r="J1686" s="27">
        <f t="shared" si="417"/>
        <v>285.471</v>
      </c>
      <c r="K1686" s="27">
        <f t="shared" si="418"/>
        <v>523.64270753472226</v>
      </c>
      <c r="L1686" s="27">
        <f t="shared" si="426"/>
        <v>708.07204086805564</v>
      </c>
      <c r="M1686" s="31">
        <f t="shared" si="427"/>
        <v>24.900533437193289</v>
      </c>
      <c r="N1686" s="28">
        <f t="shared" si="419"/>
        <v>24900.533437193288</v>
      </c>
      <c r="O1686" s="29" t="str">
        <f t="shared" si="420"/>
        <v>Braking</v>
      </c>
      <c r="P1686" s="36">
        <f t="shared" si="421"/>
        <v>24900.533437193288</v>
      </c>
      <c r="Q1686" s="36">
        <f>SUM(P$8:P1686)</f>
        <v>10385222.12206327</v>
      </c>
      <c r="R1686" s="36">
        <f t="shared" si="428"/>
        <v>24900.533437193288</v>
      </c>
      <c r="S1686" s="36">
        <f>SUM(R$8:R1686)</f>
        <v>14419257.023213837</v>
      </c>
      <c r="T1686" s="36">
        <f t="shared" si="429"/>
        <v>-4034034.9011505675</v>
      </c>
      <c r="U1686" s="17"/>
      <c r="V1686" s="24"/>
      <c r="BH1686">
        <f t="shared" si="422"/>
        <v>0</v>
      </c>
      <c r="BI1686">
        <f t="shared" si="423"/>
        <v>126.6</v>
      </c>
      <c r="BJ1686">
        <f t="shared" si="424"/>
        <v>35.166666666666664</v>
      </c>
    </row>
    <row r="1687" spans="2:62" x14ac:dyDescent="0.2">
      <c r="B1687" s="7" t="s">
        <v>28</v>
      </c>
      <c r="C1687" s="7">
        <v>1679</v>
      </c>
      <c r="D1687" s="7">
        <v>202</v>
      </c>
      <c r="E1687" s="2">
        <f t="shared" si="425"/>
        <v>35.083333333333336</v>
      </c>
      <c r="F1687" s="13">
        <v>126.3</v>
      </c>
      <c r="G1687" s="17">
        <f t="shared" si="430"/>
        <v>-8.3333333333332538E-2</v>
      </c>
      <c r="H1687" s="17">
        <f t="shared" si="431"/>
        <v>-0.29999999999999716</v>
      </c>
      <c r="I1687" s="27">
        <f t="shared" si="416"/>
        <v>-121.24999999999885</v>
      </c>
      <c r="J1687" s="27">
        <f t="shared" si="417"/>
        <v>285.471</v>
      </c>
      <c r="K1687" s="27">
        <f t="shared" si="418"/>
        <v>521.16392896701404</v>
      </c>
      <c r="L1687" s="27">
        <f t="shared" si="426"/>
        <v>685.38492896701518</v>
      </c>
      <c r="M1687" s="31">
        <f t="shared" si="427"/>
        <v>24.045587924592784</v>
      </c>
      <c r="N1687" s="28">
        <f t="shared" si="419"/>
        <v>24045.587924592783</v>
      </c>
      <c r="O1687" s="29" t="str">
        <f t="shared" si="420"/>
        <v>Braking</v>
      </c>
      <c r="P1687" s="36">
        <f t="shared" si="421"/>
        <v>24045.587924592783</v>
      </c>
      <c r="Q1687" s="36">
        <f>SUM(P$8:P1687)</f>
        <v>10409267.709987862</v>
      </c>
      <c r="R1687" s="36">
        <f t="shared" si="428"/>
        <v>24045.587924592783</v>
      </c>
      <c r="S1687" s="36">
        <f>SUM(R$8:R1687)</f>
        <v>14443302.611138429</v>
      </c>
      <c r="T1687" s="36">
        <f t="shared" si="429"/>
        <v>-4034034.9011505675</v>
      </c>
      <c r="U1687" s="17"/>
      <c r="V1687" s="24"/>
      <c r="BH1687">
        <f t="shared" si="422"/>
        <v>0</v>
      </c>
      <c r="BI1687">
        <f t="shared" si="423"/>
        <v>126.3</v>
      </c>
      <c r="BJ1687">
        <f t="shared" si="424"/>
        <v>35.083333333333329</v>
      </c>
    </row>
    <row r="1688" spans="2:62" x14ac:dyDescent="0.2">
      <c r="B1688" s="7" t="s">
        <v>28</v>
      </c>
      <c r="C1688" s="7">
        <v>1680</v>
      </c>
      <c r="D1688" s="7">
        <v>203</v>
      </c>
      <c r="E1688" s="2">
        <f t="shared" si="425"/>
        <v>35</v>
      </c>
      <c r="F1688" s="13">
        <v>126</v>
      </c>
      <c r="G1688" s="17">
        <f t="shared" si="430"/>
        <v>-8.3333333333332538E-2</v>
      </c>
      <c r="H1688" s="17">
        <f t="shared" si="431"/>
        <v>-0.29999999999999716</v>
      </c>
      <c r="I1688" s="27">
        <f t="shared" si="416"/>
        <v>-121.24999999999885</v>
      </c>
      <c r="J1688" s="27">
        <f t="shared" si="417"/>
        <v>285.471</v>
      </c>
      <c r="K1688" s="27">
        <f t="shared" si="418"/>
        <v>518.69103125000004</v>
      </c>
      <c r="L1688" s="27">
        <f t="shared" si="426"/>
        <v>682.91203125000118</v>
      </c>
      <c r="M1688" s="31">
        <f t="shared" si="427"/>
        <v>23.901921093750044</v>
      </c>
      <c r="N1688" s="28">
        <f t="shared" si="419"/>
        <v>23901.921093750043</v>
      </c>
      <c r="O1688" s="29" t="str">
        <f t="shared" si="420"/>
        <v>Braking</v>
      </c>
      <c r="P1688" s="36">
        <f t="shared" si="421"/>
        <v>23901.921093750043</v>
      </c>
      <c r="Q1688" s="36">
        <f>SUM(P$8:P1688)</f>
        <v>10433169.631081613</v>
      </c>
      <c r="R1688" s="36">
        <f t="shared" si="428"/>
        <v>23901.921093750043</v>
      </c>
      <c r="S1688" s="36">
        <f>SUM(R$8:R1688)</f>
        <v>14467204.53223218</v>
      </c>
      <c r="T1688" s="36">
        <f t="shared" si="429"/>
        <v>-4034034.9011505675</v>
      </c>
      <c r="U1688" s="17"/>
      <c r="V1688" s="24"/>
      <c r="BH1688">
        <f t="shared" si="422"/>
        <v>0</v>
      </c>
      <c r="BI1688">
        <f t="shared" si="423"/>
        <v>126</v>
      </c>
      <c r="BJ1688">
        <f t="shared" si="424"/>
        <v>35</v>
      </c>
    </row>
    <row r="1689" spans="2:62" x14ac:dyDescent="0.2">
      <c r="B1689" s="7" t="s">
        <v>28</v>
      </c>
      <c r="C1689" s="7">
        <v>1681</v>
      </c>
      <c r="D1689" s="7">
        <v>204</v>
      </c>
      <c r="E1689" s="2">
        <f t="shared" si="425"/>
        <v>34.916666666666664</v>
      </c>
      <c r="F1689" s="13">
        <v>125.7</v>
      </c>
      <c r="G1689" s="17">
        <f t="shared" si="430"/>
        <v>-5.5555555555556344E-2</v>
      </c>
      <c r="H1689" s="17">
        <f t="shared" si="431"/>
        <v>-0.20000000000000284</v>
      </c>
      <c r="I1689" s="27">
        <f t="shared" si="416"/>
        <v>-80.83333333333448</v>
      </c>
      <c r="J1689" s="27">
        <f t="shared" si="417"/>
        <v>285.471</v>
      </c>
      <c r="K1689" s="27">
        <f t="shared" si="418"/>
        <v>516.22401438368047</v>
      </c>
      <c r="L1689" s="27">
        <f t="shared" si="426"/>
        <v>720.86168105034596</v>
      </c>
      <c r="M1689" s="31">
        <f t="shared" si="427"/>
        <v>25.170087030007913</v>
      </c>
      <c r="N1689" s="28">
        <f t="shared" si="419"/>
        <v>25170.087030007911</v>
      </c>
      <c r="O1689" s="29" t="str">
        <f t="shared" si="420"/>
        <v>Braking</v>
      </c>
      <c r="P1689" s="36">
        <f t="shared" si="421"/>
        <v>25170.087030007911</v>
      </c>
      <c r="Q1689" s="36">
        <f>SUM(P$8:P1689)</f>
        <v>10458339.718111621</v>
      </c>
      <c r="R1689" s="36">
        <f t="shared" si="428"/>
        <v>25170.087030007911</v>
      </c>
      <c r="S1689" s="36">
        <f>SUM(R$8:R1689)</f>
        <v>14492374.619262189</v>
      </c>
      <c r="T1689" s="36">
        <f t="shared" si="429"/>
        <v>-4034034.9011505675</v>
      </c>
      <c r="U1689" s="17"/>
      <c r="V1689" s="24"/>
      <c r="BH1689">
        <f t="shared" si="422"/>
        <v>0</v>
      </c>
      <c r="BI1689">
        <f t="shared" si="423"/>
        <v>125.7</v>
      </c>
      <c r="BJ1689">
        <f t="shared" si="424"/>
        <v>34.916666666666664</v>
      </c>
    </row>
    <row r="1690" spans="2:62" x14ac:dyDescent="0.2">
      <c r="B1690" s="7" t="s">
        <v>28</v>
      </c>
      <c r="C1690" s="7">
        <v>1682</v>
      </c>
      <c r="D1690" s="7">
        <v>205</v>
      </c>
      <c r="E1690" s="2">
        <f t="shared" si="425"/>
        <v>34.888888888888886</v>
      </c>
      <c r="F1690" s="13">
        <v>125.6</v>
      </c>
      <c r="G1690" s="17">
        <f t="shared" si="430"/>
        <v>-1.3888888888890073E-2</v>
      </c>
      <c r="H1690" s="17">
        <f t="shared" si="431"/>
        <v>-5.0000000000004263E-2</v>
      </c>
      <c r="I1690" s="27">
        <f t="shared" si="416"/>
        <v>-20.208333333335055</v>
      </c>
      <c r="J1690" s="27">
        <f t="shared" si="417"/>
        <v>285.471</v>
      </c>
      <c r="K1690" s="27">
        <f t="shared" si="418"/>
        <v>515.40298228395056</v>
      </c>
      <c r="L1690" s="27">
        <f t="shared" si="426"/>
        <v>780.66564895061549</v>
      </c>
      <c r="M1690" s="31">
        <f t="shared" si="427"/>
        <v>27.236557085610357</v>
      </c>
      <c r="N1690" s="28">
        <f t="shared" si="419"/>
        <v>27236.557085610359</v>
      </c>
      <c r="O1690" s="29" t="str">
        <f t="shared" si="420"/>
        <v>Braking</v>
      </c>
      <c r="P1690" s="36">
        <f t="shared" si="421"/>
        <v>27236.557085610359</v>
      </c>
      <c r="Q1690" s="36">
        <f>SUM(P$8:P1690)</f>
        <v>10485576.275197232</v>
      </c>
      <c r="R1690" s="36">
        <f t="shared" si="428"/>
        <v>27236.557085610359</v>
      </c>
      <c r="S1690" s="36">
        <f>SUM(R$8:R1690)</f>
        <v>14519611.1763478</v>
      </c>
      <c r="T1690" s="36">
        <f t="shared" si="429"/>
        <v>-4034034.9011505675</v>
      </c>
      <c r="U1690" s="17"/>
      <c r="V1690" s="24"/>
      <c r="BH1690">
        <f t="shared" si="422"/>
        <v>0</v>
      </c>
      <c r="BI1690">
        <f t="shared" si="423"/>
        <v>125.6</v>
      </c>
      <c r="BJ1690">
        <f t="shared" si="424"/>
        <v>34.888888888888886</v>
      </c>
    </row>
    <row r="1691" spans="2:62" x14ac:dyDescent="0.2">
      <c r="B1691" s="7" t="s">
        <v>28</v>
      </c>
      <c r="C1691" s="7">
        <v>1683</v>
      </c>
      <c r="D1691" s="7">
        <v>206</v>
      </c>
      <c r="E1691" s="2">
        <f t="shared" si="425"/>
        <v>34.888888888888886</v>
      </c>
      <c r="F1691" s="13">
        <v>125.6</v>
      </c>
      <c r="G1691" s="17">
        <f t="shared" si="430"/>
        <v>2.7777777777778172E-2</v>
      </c>
      <c r="H1691" s="17">
        <f t="shared" si="431"/>
        <v>0.10000000000000142</v>
      </c>
      <c r="I1691" s="27">
        <f t="shared" si="416"/>
        <v>40.41666666666724</v>
      </c>
      <c r="J1691" s="27">
        <f t="shared" si="417"/>
        <v>285.471</v>
      </c>
      <c r="K1691" s="27">
        <f t="shared" si="418"/>
        <v>515.40298228395056</v>
      </c>
      <c r="L1691" s="27">
        <f t="shared" si="426"/>
        <v>841.29064895061776</v>
      </c>
      <c r="M1691" s="31">
        <f t="shared" si="427"/>
        <v>29.351695974499329</v>
      </c>
      <c r="N1691" s="28">
        <f t="shared" si="419"/>
        <v>0</v>
      </c>
      <c r="O1691" s="29" t="str">
        <f t="shared" si="420"/>
        <v>Not Braking</v>
      </c>
      <c r="P1691" s="36">
        <f t="shared" si="421"/>
        <v>29351.695974499329</v>
      </c>
      <c r="Q1691" s="36">
        <f>SUM(P$8:P1691)</f>
        <v>10514927.971171731</v>
      </c>
      <c r="R1691" s="36">
        <f t="shared" si="428"/>
        <v>29351.695974499329</v>
      </c>
      <c r="S1691" s="36">
        <f>SUM(R$8:R1691)</f>
        <v>14548962.872322299</v>
      </c>
      <c r="T1691" s="36">
        <f t="shared" si="429"/>
        <v>-4034034.9011505675</v>
      </c>
      <c r="U1691" s="17"/>
      <c r="V1691" s="24"/>
      <c r="BH1691">
        <f t="shared" si="422"/>
        <v>0</v>
      </c>
      <c r="BI1691">
        <f t="shared" si="423"/>
        <v>125.6</v>
      </c>
      <c r="BJ1691">
        <f t="shared" si="424"/>
        <v>34.888888888888886</v>
      </c>
    </row>
    <row r="1692" spans="2:62" x14ac:dyDescent="0.2">
      <c r="B1692" s="7" t="s">
        <v>28</v>
      </c>
      <c r="C1692" s="7">
        <v>1684</v>
      </c>
      <c r="D1692" s="7">
        <v>207</v>
      </c>
      <c r="E1692" s="2">
        <f t="shared" si="425"/>
        <v>34.944444444444443</v>
      </c>
      <c r="F1692" s="13">
        <v>125.8</v>
      </c>
      <c r="G1692" s="17">
        <f t="shared" si="430"/>
        <v>8.3333333333334522E-2</v>
      </c>
      <c r="H1692" s="17">
        <f t="shared" si="431"/>
        <v>0.30000000000000426</v>
      </c>
      <c r="I1692" s="27">
        <f t="shared" si="416"/>
        <v>121.25000000000173</v>
      </c>
      <c r="J1692" s="27">
        <f t="shared" si="417"/>
        <v>285.471</v>
      </c>
      <c r="K1692" s="27">
        <f t="shared" si="418"/>
        <v>517.04569991126539</v>
      </c>
      <c r="L1692" s="27">
        <f t="shared" si="426"/>
        <v>923.7666999112671</v>
      </c>
      <c r="M1692" s="31">
        <f t="shared" si="427"/>
        <v>32.280514124677055</v>
      </c>
      <c r="N1692" s="28">
        <f t="shared" si="419"/>
        <v>0</v>
      </c>
      <c r="O1692" s="29" t="str">
        <f t="shared" si="420"/>
        <v>Not Braking</v>
      </c>
      <c r="P1692" s="36">
        <f t="shared" si="421"/>
        <v>32280.514124677054</v>
      </c>
      <c r="Q1692" s="36">
        <f>SUM(P$8:P1692)</f>
        <v>10547208.485296408</v>
      </c>
      <c r="R1692" s="36">
        <f t="shared" si="428"/>
        <v>32280.514124677054</v>
      </c>
      <c r="S1692" s="36">
        <f>SUM(R$8:R1692)</f>
        <v>14581243.386446975</v>
      </c>
      <c r="T1692" s="36">
        <f t="shared" si="429"/>
        <v>-4034034.9011505675</v>
      </c>
      <c r="U1692" s="17"/>
      <c r="V1692" s="24"/>
      <c r="BH1692">
        <f t="shared" si="422"/>
        <v>0</v>
      </c>
      <c r="BI1692">
        <f t="shared" si="423"/>
        <v>125.8</v>
      </c>
      <c r="BJ1692">
        <f t="shared" si="424"/>
        <v>34.944444444444443</v>
      </c>
    </row>
    <row r="1693" spans="2:62" x14ac:dyDescent="0.2">
      <c r="B1693" s="7" t="s">
        <v>28</v>
      </c>
      <c r="C1693" s="7">
        <v>1685</v>
      </c>
      <c r="D1693" s="7">
        <v>208</v>
      </c>
      <c r="E1693" s="2">
        <f t="shared" si="425"/>
        <v>35.055555555555557</v>
      </c>
      <c r="F1693" s="13">
        <v>126.2</v>
      </c>
      <c r="G1693" s="17">
        <f t="shared" si="430"/>
        <v>0.11111111111111072</v>
      </c>
      <c r="H1693" s="17">
        <f t="shared" si="431"/>
        <v>0.39999999999999858</v>
      </c>
      <c r="I1693" s="27">
        <f t="shared" si="416"/>
        <v>161.66666666666609</v>
      </c>
      <c r="J1693" s="27">
        <f t="shared" si="417"/>
        <v>285.471</v>
      </c>
      <c r="K1693" s="27">
        <f t="shared" si="418"/>
        <v>520.3389763001544</v>
      </c>
      <c r="L1693" s="27">
        <f t="shared" si="426"/>
        <v>967.47664296682046</v>
      </c>
      <c r="M1693" s="31">
        <f t="shared" si="427"/>
        <v>33.915431206225769</v>
      </c>
      <c r="N1693" s="28">
        <f t="shared" si="419"/>
        <v>0</v>
      </c>
      <c r="O1693" s="29" t="str">
        <f t="shared" si="420"/>
        <v>Not Braking</v>
      </c>
      <c r="P1693" s="36">
        <f t="shared" si="421"/>
        <v>33915.431206225767</v>
      </c>
      <c r="Q1693" s="36">
        <f>SUM(P$8:P1693)</f>
        <v>10581123.916502634</v>
      </c>
      <c r="R1693" s="36">
        <f t="shared" si="428"/>
        <v>33915.431206225767</v>
      </c>
      <c r="S1693" s="36">
        <f>SUM(R$8:R1693)</f>
        <v>14615158.817653202</v>
      </c>
      <c r="T1693" s="36">
        <f t="shared" si="429"/>
        <v>-4034034.9011505675</v>
      </c>
      <c r="U1693" s="17"/>
      <c r="V1693" s="24"/>
      <c r="BH1693">
        <f t="shared" si="422"/>
        <v>0</v>
      </c>
      <c r="BI1693">
        <f t="shared" si="423"/>
        <v>126.2</v>
      </c>
      <c r="BJ1693">
        <f t="shared" si="424"/>
        <v>35.055555555555557</v>
      </c>
    </row>
    <row r="1694" spans="2:62" x14ac:dyDescent="0.2">
      <c r="B1694" s="7" t="s">
        <v>28</v>
      </c>
      <c r="C1694" s="7">
        <v>1686</v>
      </c>
      <c r="D1694" s="7">
        <v>209</v>
      </c>
      <c r="E1694" s="2">
        <f t="shared" si="425"/>
        <v>35.166666666666664</v>
      </c>
      <c r="F1694" s="13">
        <v>126.6</v>
      </c>
      <c r="G1694" s="17">
        <f t="shared" si="430"/>
        <v>0.11111111111111072</v>
      </c>
      <c r="H1694" s="17">
        <f t="shared" si="431"/>
        <v>0.39999999999999858</v>
      </c>
      <c r="I1694" s="27">
        <f t="shared" si="416"/>
        <v>161.66666666666609</v>
      </c>
      <c r="J1694" s="27">
        <f t="shared" si="417"/>
        <v>285.471</v>
      </c>
      <c r="K1694" s="27">
        <f t="shared" si="418"/>
        <v>523.64270753472226</v>
      </c>
      <c r="L1694" s="27">
        <f t="shared" si="426"/>
        <v>970.78037420138833</v>
      </c>
      <c r="M1694" s="31">
        <f t="shared" si="427"/>
        <v>34.139109826082155</v>
      </c>
      <c r="N1694" s="28">
        <f t="shared" si="419"/>
        <v>0</v>
      </c>
      <c r="O1694" s="29" t="str">
        <f t="shared" si="420"/>
        <v>Not Braking</v>
      </c>
      <c r="P1694" s="36">
        <f t="shared" si="421"/>
        <v>34139.109826082153</v>
      </c>
      <c r="Q1694" s="36">
        <f>SUM(P$8:P1694)</f>
        <v>10615263.026328716</v>
      </c>
      <c r="R1694" s="36">
        <f t="shared" si="428"/>
        <v>34139.109826082153</v>
      </c>
      <c r="S1694" s="36">
        <f>SUM(R$8:R1694)</f>
        <v>14649297.927479284</v>
      </c>
      <c r="T1694" s="36">
        <f t="shared" si="429"/>
        <v>-4034034.9011505675</v>
      </c>
      <c r="U1694" s="17"/>
      <c r="V1694" s="24"/>
      <c r="BH1694">
        <f t="shared" si="422"/>
        <v>0</v>
      </c>
      <c r="BI1694">
        <f t="shared" si="423"/>
        <v>126.6</v>
      </c>
      <c r="BJ1694">
        <f t="shared" si="424"/>
        <v>35.166666666666664</v>
      </c>
    </row>
    <row r="1695" spans="2:62" x14ac:dyDescent="0.2">
      <c r="B1695" s="7" t="s">
        <v>28</v>
      </c>
      <c r="C1695" s="7">
        <v>1687</v>
      </c>
      <c r="D1695" s="7">
        <v>210</v>
      </c>
      <c r="E1695" s="2">
        <f t="shared" si="425"/>
        <v>35.277777777777779</v>
      </c>
      <c r="F1695" s="13">
        <v>127</v>
      </c>
      <c r="G1695" s="17">
        <f t="shared" si="430"/>
        <v>0.11111111111111269</v>
      </c>
      <c r="H1695" s="17">
        <f t="shared" si="431"/>
        <v>0.40000000000000568</v>
      </c>
      <c r="I1695" s="27">
        <f t="shared" si="416"/>
        <v>161.66666666666896</v>
      </c>
      <c r="J1695" s="27">
        <f t="shared" si="417"/>
        <v>285.471</v>
      </c>
      <c r="K1695" s="27">
        <f t="shared" si="418"/>
        <v>526.9568936149692</v>
      </c>
      <c r="L1695" s="27">
        <f t="shared" si="426"/>
        <v>974.09456028163822</v>
      </c>
      <c r="M1695" s="31">
        <f t="shared" si="427"/>
        <v>34.363891432157793</v>
      </c>
      <c r="N1695" s="28">
        <f t="shared" si="419"/>
        <v>0</v>
      </c>
      <c r="O1695" s="29" t="str">
        <f t="shared" si="420"/>
        <v>Not Braking</v>
      </c>
      <c r="P1695" s="36">
        <f t="shared" si="421"/>
        <v>34363.89143215779</v>
      </c>
      <c r="Q1695" s="36">
        <f>SUM(P$8:P1695)</f>
        <v>10649626.917760875</v>
      </c>
      <c r="R1695" s="36">
        <f t="shared" si="428"/>
        <v>34363.89143215779</v>
      </c>
      <c r="S1695" s="36">
        <f>SUM(R$8:R1695)</f>
        <v>14683661.818911443</v>
      </c>
      <c r="T1695" s="36">
        <f t="shared" si="429"/>
        <v>-4034034.9011505675</v>
      </c>
      <c r="U1695" s="17"/>
      <c r="V1695" s="24"/>
      <c r="BH1695">
        <f t="shared" si="422"/>
        <v>0</v>
      </c>
      <c r="BI1695">
        <f t="shared" si="423"/>
        <v>127</v>
      </c>
      <c r="BJ1695">
        <f t="shared" si="424"/>
        <v>35.277777777777779</v>
      </c>
    </row>
    <row r="1696" spans="2:62" x14ac:dyDescent="0.2">
      <c r="B1696" s="7" t="s">
        <v>28</v>
      </c>
      <c r="C1696" s="7">
        <v>1688</v>
      </c>
      <c r="D1696" s="7">
        <v>211</v>
      </c>
      <c r="E1696" s="2">
        <f t="shared" si="425"/>
        <v>35.388888888888886</v>
      </c>
      <c r="F1696" s="13">
        <v>127.4</v>
      </c>
      <c r="G1696" s="17">
        <f t="shared" si="430"/>
        <v>8.3333333333332538E-2</v>
      </c>
      <c r="H1696" s="17">
        <f t="shared" si="431"/>
        <v>0.29999999999999716</v>
      </c>
      <c r="I1696" s="27">
        <f t="shared" si="416"/>
        <v>121.24999999999885</v>
      </c>
      <c r="J1696" s="27">
        <f t="shared" si="417"/>
        <v>285.471</v>
      </c>
      <c r="K1696" s="27">
        <f t="shared" si="418"/>
        <v>530.281534540895</v>
      </c>
      <c r="L1696" s="27">
        <f t="shared" si="426"/>
        <v>937.00253454089386</v>
      </c>
      <c r="M1696" s="31">
        <f t="shared" si="427"/>
        <v>33.159478583474964</v>
      </c>
      <c r="N1696" s="28">
        <f t="shared" si="419"/>
        <v>0</v>
      </c>
      <c r="O1696" s="29" t="str">
        <f t="shared" si="420"/>
        <v>Not Braking</v>
      </c>
      <c r="P1696" s="36">
        <f t="shared" si="421"/>
        <v>33159.478583474964</v>
      </c>
      <c r="Q1696" s="36">
        <f>SUM(P$8:P1696)</f>
        <v>10682786.396344351</v>
      </c>
      <c r="R1696" s="36">
        <f t="shared" si="428"/>
        <v>33159.478583474964</v>
      </c>
      <c r="S1696" s="36">
        <f>SUM(R$8:R1696)</f>
        <v>14716821.297494918</v>
      </c>
      <c r="T1696" s="36">
        <f t="shared" si="429"/>
        <v>-4034034.9011505675</v>
      </c>
      <c r="U1696" s="17"/>
      <c r="V1696" s="24"/>
      <c r="BH1696">
        <f t="shared" si="422"/>
        <v>0</v>
      </c>
      <c r="BI1696">
        <f t="shared" si="423"/>
        <v>127.4</v>
      </c>
      <c r="BJ1696">
        <f t="shared" si="424"/>
        <v>35.388888888888893</v>
      </c>
    </row>
    <row r="1697" spans="2:62" x14ac:dyDescent="0.2">
      <c r="B1697" s="7" t="s">
        <v>28</v>
      </c>
      <c r="C1697" s="7">
        <v>1689</v>
      </c>
      <c r="D1697" s="7">
        <v>212</v>
      </c>
      <c r="E1697" s="2">
        <f t="shared" si="425"/>
        <v>35.444444444444443</v>
      </c>
      <c r="F1697" s="13">
        <v>127.6</v>
      </c>
      <c r="G1697" s="17">
        <f t="shared" si="430"/>
        <v>5.5555555555554373E-2</v>
      </c>
      <c r="H1697" s="17">
        <f t="shared" si="431"/>
        <v>0.19999999999999574</v>
      </c>
      <c r="I1697" s="27">
        <f t="shared" si="416"/>
        <v>80.833333333331609</v>
      </c>
      <c r="J1697" s="27">
        <f t="shared" si="417"/>
        <v>285.471</v>
      </c>
      <c r="K1697" s="27">
        <f t="shared" si="418"/>
        <v>531.94777557098769</v>
      </c>
      <c r="L1697" s="27">
        <f t="shared" si="426"/>
        <v>898.25210890431936</v>
      </c>
      <c r="M1697" s="31">
        <f t="shared" si="427"/>
        <v>31.838046971164207</v>
      </c>
      <c r="N1697" s="28">
        <f t="shared" si="419"/>
        <v>0</v>
      </c>
      <c r="O1697" s="29" t="str">
        <f t="shared" si="420"/>
        <v>Not Braking</v>
      </c>
      <c r="P1697" s="36">
        <f t="shared" si="421"/>
        <v>31838.046971164207</v>
      </c>
      <c r="Q1697" s="36">
        <f>SUM(P$8:P1697)</f>
        <v>10714624.443315515</v>
      </c>
      <c r="R1697" s="36">
        <f t="shared" si="428"/>
        <v>31838.046971164207</v>
      </c>
      <c r="S1697" s="36">
        <f>SUM(R$8:R1697)</f>
        <v>14748659.344466083</v>
      </c>
      <c r="T1697" s="36">
        <f t="shared" si="429"/>
        <v>-4034034.9011505675</v>
      </c>
      <c r="U1697" s="17"/>
      <c r="V1697" s="24"/>
      <c r="BH1697">
        <f t="shared" si="422"/>
        <v>0</v>
      </c>
      <c r="BI1697">
        <f t="shared" si="423"/>
        <v>127.6</v>
      </c>
      <c r="BJ1697">
        <f t="shared" si="424"/>
        <v>35.444444444444443</v>
      </c>
    </row>
    <row r="1698" spans="2:62" x14ac:dyDescent="0.2">
      <c r="B1698" s="7" t="s">
        <v>28</v>
      </c>
      <c r="C1698" s="7">
        <v>1690</v>
      </c>
      <c r="D1698" s="7">
        <v>213</v>
      </c>
      <c r="E1698" s="2">
        <f t="shared" si="425"/>
        <v>35.5</v>
      </c>
      <c r="F1698" s="13">
        <v>127.8</v>
      </c>
      <c r="G1698" s="17">
        <f t="shared" si="430"/>
        <v>4.1666666666668246E-2</v>
      </c>
      <c r="H1698" s="17">
        <f t="shared" si="431"/>
        <v>0.15000000000000568</v>
      </c>
      <c r="I1698" s="27">
        <f t="shared" si="416"/>
        <v>60.625000000002295</v>
      </c>
      <c r="J1698" s="27">
        <f t="shared" si="417"/>
        <v>285.471</v>
      </c>
      <c r="K1698" s="27">
        <f t="shared" si="418"/>
        <v>533.61663031249998</v>
      </c>
      <c r="L1698" s="27">
        <f t="shared" si="426"/>
        <v>879.71263031250226</v>
      </c>
      <c r="M1698" s="31">
        <f t="shared" si="427"/>
        <v>31.229798376093829</v>
      </c>
      <c r="N1698" s="28">
        <f t="shared" si="419"/>
        <v>0</v>
      </c>
      <c r="O1698" s="29" t="str">
        <f t="shared" si="420"/>
        <v>Not Braking</v>
      </c>
      <c r="P1698" s="36">
        <f t="shared" si="421"/>
        <v>31229.79837609383</v>
      </c>
      <c r="Q1698" s="36">
        <f>SUM(P$8:P1698)</f>
        <v>10745854.24169161</v>
      </c>
      <c r="R1698" s="36">
        <f t="shared" si="428"/>
        <v>31229.79837609383</v>
      </c>
      <c r="S1698" s="36">
        <f>SUM(R$8:R1698)</f>
        <v>14779889.142842177</v>
      </c>
      <c r="T1698" s="36">
        <f t="shared" si="429"/>
        <v>-4034034.9011505675</v>
      </c>
      <c r="U1698" s="17"/>
      <c r="V1698" s="24"/>
      <c r="BH1698">
        <f t="shared" si="422"/>
        <v>0</v>
      </c>
      <c r="BI1698">
        <f t="shared" si="423"/>
        <v>127.8</v>
      </c>
      <c r="BJ1698">
        <f t="shared" si="424"/>
        <v>35.5</v>
      </c>
    </row>
    <row r="1699" spans="2:62" x14ac:dyDescent="0.2">
      <c r="B1699" s="7" t="s">
        <v>28</v>
      </c>
      <c r="C1699" s="7">
        <v>1691</v>
      </c>
      <c r="D1699" s="7">
        <v>214</v>
      </c>
      <c r="E1699" s="2">
        <f t="shared" si="425"/>
        <v>35.527777777777779</v>
      </c>
      <c r="F1699" s="13">
        <v>127.9</v>
      </c>
      <c r="G1699" s="17">
        <f t="shared" si="430"/>
        <v>2.7777777777778172E-2</v>
      </c>
      <c r="H1699" s="17">
        <f t="shared" si="431"/>
        <v>0.10000000000000142</v>
      </c>
      <c r="I1699" s="27">
        <f t="shared" si="416"/>
        <v>40.41666666666724</v>
      </c>
      <c r="J1699" s="27">
        <f t="shared" si="417"/>
        <v>285.471</v>
      </c>
      <c r="K1699" s="27">
        <f t="shared" si="418"/>
        <v>534.45203782503859</v>
      </c>
      <c r="L1699" s="27">
        <f t="shared" si="426"/>
        <v>860.33970449170579</v>
      </c>
      <c r="M1699" s="31">
        <f t="shared" si="427"/>
        <v>30.565957834580328</v>
      </c>
      <c r="N1699" s="28">
        <f t="shared" si="419"/>
        <v>0</v>
      </c>
      <c r="O1699" s="29" t="str">
        <f t="shared" si="420"/>
        <v>Not Braking</v>
      </c>
      <c r="P1699" s="36">
        <f t="shared" si="421"/>
        <v>30565.957834580327</v>
      </c>
      <c r="Q1699" s="36">
        <f>SUM(P$8:P1699)</f>
        <v>10776420.199526191</v>
      </c>
      <c r="R1699" s="36">
        <f t="shared" si="428"/>
        <v>30565.957834580327</v>
      </c>
      <c r="S1699" s="36">
        <f>SUM(R$8:R1699)</f>
        <v>14810455.100676758</v>
      </c>
      <c r="T1699" s="36">
        <f t="shared" si="429"/>
        <v>-4034034.9011505675</v>
      </c>
      <c r="U1699" s="17"/>
      <c r="V1699" s="24"/>
      <c r="BH1699">
        <f t="shared" si="422"/>
        <v>0</v>
      </c>
      <c r="BI1699">
        <f t="shared" si="423"/>
        <v>127.9</v>
      </c>
      <c r="BJ1699">
        <f t="shared" si="424"/>
        <v>35.527777777777779</v>
      </c>
    </row>
    <row r="1700" spans="2:62" x14ac:dyDescent="0.2">
      <c r="B1700" s="7" t="s">
        <v>28</v>
      </c>
      <c r="C1700" s="7">
        <v>1692</v>
      </c>
      <c r="D1700" s="7">
        <v>215</v>
      </c>
      <c r="E1700" s="2">
        <f t="shared" si="425"/>
        <v>35.555555555555557</v>
      </c>
      <c r="F1700" s="13">
        <v>128</v>
      </c>
      <c r="G1700" s="17">
        <f t="shared" si="430"/>
        <v>2.7777777777776198E-2</v>
      </c>
      <c r="H1700" s="17">
        <f t="shared" si="431"/>
        <v>9.9999999999994316E-2</v>
      </c>
      <c r="I1700" s="27">
        <f t="shared" si="416"/>
        <v>40.416666666664369</v>
      </c>
      <c r="J1700" s="27">
        <f t="shared" si="417"/>
        <v>285.471</v>
      </c>
      <c r="K1700" s="27">
        <f t="shared" si="418"/>
        <v>535.28809876543221</v>
      </c>
      <c r="L1700" s="27">
        <f t="shared" si="426"/>
        <v>861.17576543209657</v>
      </c>
      <c r="M1700" s="31">
        <f t="shared" si="427"/>
        <v>30.619582770918992</v>
      </c>
      <c r="N1700" s="28">
        <f t="shared" si="419"/>
        <v>0</v>
      </c>
      <c r="O1700" s="29" t="str">
        <f t="shared" si="420"/>
        <v>Not Braking</v>
      </c>
      <c r="P1700" s="36">
        <f t="shared" si="421"/>
        <v>30619.582770918991</v>
      </c>
      <c r="Q1700" s="36">
        <f>SUM(P$8:P1700)</f>
        <v>10807039.78229711</v>
      </c>
      <c r="R1700" s="36">
        <f t="shared" si="428"/>
        <v>30619.582770918991</v>
      </c>
      <c r="S1700" s="36">
        <f>SUM(R$8:R1700)</f>
        <v>14841074.683447678</v>
      </c>
      <c r="T1700" s="36">
        <f t="shared" si="429"/>
        <v>-4034034.9011505675</v>
      </c>
      <c r="U1700" s="17"/>
      <c r="V1700" s="24"/>
      <c r="BH1700">
        <f t="shared" si="422"/>
        <v>0</v>
      </c>
      <c r="BI1700">
        <f t="shared" si="423"/>
        <v>128</v>
      </c>
      <c r="BJ1700">
        <f t="shared" si="424"/>
        <v>35.555555555555557</v>
      </c>
    </row>
    <row r="1701" spans="2:62" x14ac:dyDescent="0.2">
      <c r="B1701" s="7" t="s">
        <v>28</v>
      </c>
      <c r="C1701" s="7">
        <v>1693</v>
      </c>
      <c r="D1701" s="7">
        <v>216</v>
      </c>
      <c r="E1701" s="2">
        <f t="shared" si="425"/>
        <v>35.583333333333336</v>
      </c>
      <c r="F1701" s="13">
        <v>128.1</v>
      </c>
      <c r="G1701" s="17">
        <f t="shared" si="430"/>
        <v>2.7777777777776198E-2</v>
      </c>
      <c r="H1701" s="17">
        <f t="shared" si="431"/>
        <v>9.9999999999994316E-2</v>
      </c>
      <c r="I1701" s="27">
        <f t="shared" si="416"/>
        <v>40.416666666664369</v>
      </c>
      <c r="J1701" s="27">
        <f t="shared" si="417"/>
        <v>285.471</v>
      </c>
      <c r="K1701" s="27">
        <f t="shared" si="418"/>
        <v>536.12481313368062</v>
      </c>
      <c r="L1701" s="27">
        <f t="shared" si="426"/>
        <v>862.01247980034498</v>
      </c>
      <c r="M1701" s="31">
        <f t="shared" si="427"/>
        <v>30.673277406228944</v>
      </c>
      <c r="N1701" s="28">
        <f t="shared" si="419"/>
        <v>0</v>
      </c>
      <c r="O1701" s="29" t="str">
        <f t="shared" si="420"/>
        <v>Not Braking</v>
      </c>
      <c r="P1701" s="36">
        <f t="shared" si="421"/>
        <v>30673.277406228943</v>
      </c>
      <c r="Q1701" s="36">
        <f>SUM(P$8:P1701)</f>
        <v>10837713.059703339</v>
      </c>
      <c r="R1701" s="36">
        <f t="shared" si="428"/>
        <v>30673.277406228943</v>
      </c>
      <c r="S1701" s="36">
        <f>SUM(R$8:R1701)</f>
        <v>14871747.960853906</v>
      </c>
      <c r="T1701" s="36">
        <f t="shared" si="429"/>
        <v>-4034034.9011505675</v>
      </c>
      <c r="U1701" s="17"/>
      <c r="V1701" s="24"/>
      <c r="BH1701">
        <f t="shared" si="422"/>
        <v>0</v>
      </c>
      <c r="BI1701">
        <f t="shared" si="423"/>
        <v>128.1</v>
      </c>
      <c r="BJ1701">
        <f t="shared" si="424"/>
        <v>35.583333333333329</v>
      </c>
    </row>
    <row r="1702" spans="2:62" x14ac:dyDescent="0.2">
      <c r="B1702" s="7" t="s">
        <v>28</v>
      </c>
      <c r="C1702" s="7">
        <v>1694</v>
      </c>
      <c r="D1702" s="7">
        <v>217</v>
      </c>
      <c r="E1702" s="2">
        <f t="shared" si="425"/>
        <v>35.611111111111107</v>
      </c>
      <c r="F1702" s="13">
        <v>128.19999999999999</v>
      </c>
      <c r="G1702" s="17">
        <f t="shared" si="430"/>
        <v>2.7777777777780146E-2</v>
      </c>
      <c r="H1702" s="17">
        <f t="shared" si="431"/>
        <v>0.10000000000000853</v>
      </c>
      <c r="I1702" s="27">
        <f t="shared" si="416"/>
        <v>40.41666666667011</v>
      </c>
      <c r="J1702" s="27">
        <f t="shared" si="417"/>
        <v>285.471</v>
      </c>
      <c r="K1702" s="27">
        <f t="shared" si="418"/>
        <v>536.96218092978381</v>
      </c>
      <c r="L1702" s="27">
        <f t="shared" si="426"/>
        <v>862.84984759645397</v>
      </c>
      <c r="M1702" s="31">
        <f t="shared" si="427"/>
        <v>30.727041794962606</v>
      </c>
      <c r="N1702" s="28">
        <f t="shared" si="419"/>
        <v>0</v>
      </c>
      <c r="O1702" s="29" t="str">
        <f t="shared" si="420"/>
        <v>Not Braking</v>
      </c>
      <c r="P1702" s="36">
        <f t="shared" si="421"/>
        <v>30727.041794962606</v>
      </c>
      <c r="Q1702" s="36">
        <f>SUM(P$8:P1702)</f>
        <v>10868440.101498302</v>
      </c>
      <c r="R1702" s="36">
        <f t="shared" si="428"/>
        <v>30727.041794962606</v>
      </c>
      <c r="S1702" s="36">
        <f>SUM(R$8:R1702)</f>
        <v>14902475.00264887</v>
      </c>
      <c r="T1702" s="36">
        <f t="shared" si="429"/>
        <v>-4034034.9011505675</v>
      </c>
      <c r="U1702" s="17"/>
      <c r="V1702" s="24"/>
      <c r="BH1702">
        <f t="shared" si="422"/>
        <v>0</v>
      </c>
      <c r="BI1702">
        <f t="shared" si="423"/>
        <v>128.19999999999999</v>
      </c>
      <c r="BJ1702">
        <f t="shared" si="424"/>
        <v>35.611111111111107</v>
      </c>
    </row>
    <row r="1703" spans="2:62" x14ac:dyDescent="0.2">
      <c r="B1703" s="7" t="s">
        <v>28</v>
      </c>
      <c r="C1703" s="7">
        <v>1695</v>
      </c>
      <c r="D1703" s="7">
        <v>218</v>
      </c>
      <c r="E1703" s="2">
        <f t="shared" si="425"/>
        <v>35.638888888888893</v>
      </c>
      <c r="F1703" s="13">
        <v>128.30000000000001</v>
      </c>
      <c r="G1703" s="17">
        <f t="shared" si="430"/>
        <v>2.7777777777780146E-2</v>
      </c>
      <c r="H1703" s="17">
        <f t="shared" si="431"/>
        <v>0.10000000000000853</v>
      </c>
      <c r="I1703" s="27">
        <f t="shared" si="416"/>
        <v>40.41666666667011</v>
      </c>
      <c r="J1703" s="27">
        <f t="shared" si="417"/>
        <v>285.471</v>
      </c>
      <c r="K1703" s="27">
        <f t="shared" si="418"/>
        <v>537.80020215374236</v>
      </c>
      <c r="L1703" s="27">
        <f t="shared" si="426"/>
        <v>863.68786882041252</v>
      </c>
      <c r="M1703" s="31">
        <f t="shared" si="427"/>
        <v>30.780875991571929</v>
      </c>
      <c r="N1703" s="28">
        <f t="shared" si="419"/>
        <v>0</v>
      </c>
      <c r="O1703" s="29" t="str">
        <f t="shared" si="420"/>
        <v>Not Braking</v>
      </c>
      <c r="P1703" s="36">
        <f t="shared" si="421"/>
        <v>30780.875991571927</v>
      </c>
      <c r="Q1703" s="36">
        <f>SUM(P$8:P1703)</f>
        <v>10899220.977489874</v>
      </c>
      <c r="R1703" s="36">
        <f t="shared" si="428"/>
        <v>30780.875991571927</v>
      </c>
      <c r="S1703" s="36">
        <f>SUM(R$8:R1703)</f>
        <v>14933255.878640441</v>
      </c>
      <c r="T1703" s="36">
        <f t="shared" si="429"/>
        <v>-4034034.9011505675</v>
      </c>
      <c r="U1703" s="17"/>
      <c r="V1703" s="24"/>
      <c r="BH1703">
        <f t="shared" si="422"/>
        <v>0</v>
      </c>
      <c r="BI1703">
        <f t="shared" si="423"/>
        <v>128.30000000000001</v>
      </c>
      <c r="BJ1703">
        <f t="shared" si="424"/>
        <v>35.638888888888893</v>
      </c>
    </row>
    <row r="1704" spans="2:62" x14ac:dyDescent="0.2">
      <c r="B1704" s="7" t="s">
        <v>28</v>
      </c>
      <c r="C1704" s="7">
        <v>1696</v>
      </c>
      <c r="D1704" s="7">
        <v>219</v>
      </c>
      <c r="E1704" s="2">
        <f t="shared" si="425"/>
        <v>35.666666666666664</v>
      </c>
      <c r="F1704" s="13">
        <v>128.4</v>
      </c>
      <c r="G1704" s="17">
        <f t="shared" si="430"/>
        <v>2.7777777777776198E-2</v>
      </c>
      <c r="H1704" s="17">
        <f t="shared" si="431"/>
        <v>9.9999999999994316E-2</v>
      </c>
      <c r="I1704" s="27">
        <f t="shared" si="416"/>
        <v>40.416666666664369</v>
      </c>
      <c r="J1704" s="27">
        <f t="shared" si="417"/>
        <v>285.471</v>
      </c>
      <c r="K1704" s="27">
        <f t="shared" si="418"/>
        <v>538.63887680555547</v>
      </c>
      <c r="L1704" s="27">
        <f t="shared" si="426"/>
        <v>864.52654347221983</v>
      </c>
      <c r="M1704" s="31">
        <f t="shared" si="427"/>
        <v>30.834780050509174</v>
      </c>
      <c r="N1704" s="28">
        <f t="shared" si="419"/>
        <v>0</v>
      </c>
      <c r="O1704" s="29" t="str">
        <f t="shared" si="420"/>
        <v>Not Braking</v>
      </c>
      <c r="P1704" s="36">
        <f t="shared" si="421"/>
        <v>30834.780050509173</v>
      </c>
      <c r="Q1704" s="36">
        <f>SUM(P$8:P1704)</f>
        <v>10930055.757540382</v>
      </c>
      <c r="R1704" s="36">
        <f t="shared" si="428"/>
        <v>30834.780050509173</v>
      </c>
      <c r="S1704" s="36">
        <f>SUM(R$8:R1704)</f>
        <v>14964090.65869095</v>
      </c>
      <c r="T1704" s="36">
        <f t="shared" si="429"/>
        <v>-4034034.9011505675</v>
      </c>
      <c r="U1704" s="17"/>
      <c r="V1704" s="24"/>
      <c r="BH1704">
        <f t="shared" si="422"/>
        <v>0</v>
      </c>
      <c r="BI1704">
        <f t="shared" si="423"/>
        <v>128.4</v>
      </c>
      <c r="BJ1704">
        <f t="shared" si="424"/>
        <v>35.666666666666664</v>
      </c>
    </row>
    <row r="1705" spans="2:62" x14ac:dyDescent="0.2">
      <c r="B1705" s="7" t="s">
        <v>28</v>
      </c>
      <c r="C1705" s="7">
        <v>1697</v>
      </c>
      <c r="D1705" s="7">
        <v>220</v>
      </c>
      <c r="E1705" s="2">
        <f t="shared" si="425"/>
        <v>35.694444444444443</v>
      </c>
      <c r="F1705" s="13">
        <v>128.5</v>
      </c>
      <c r="G1705" s="17">
        <f t="shared" si="430"/>
        <v>2.7777777777776198E-2</v>
      </c>
      <c r="H1705" s="17">
        <f t="shared" si="431"/>
        <v>9.9999999999994316E-2</v>
      </c>
      <c r="I1705" s="27">
        <f t="shared" si="416"/>
        <v>40.416666666664369</v>
      </c>
      <c r="J1705" s="27">
        <f t="shared" si="417"/>
        <v>285.471</v>
      </c>
      <c r="K1705" s="27">
        <f t="shared" si="418"/>
        <v>539.4782048852237</v>
      </c>
      <c r="L1705" s="27">
        <f t="shared" si="426"/>
        <v>865.36587155188806</v>
      </c>
      <c r="M1705" s="31">
        <f t="shared" si="427"/>
        <v>30.888754026227115</v>
      </c>
      <c r="N1705" s="28">
        <f t="shared" si="419"/>
        <v>0</v>
      </c>
      <c r="O1705" s="29" t="str">
        <f t="shared" si="420"/>
        <v>Not Braking</v>
      </c>
      <c r="P1705" s="36">
        <f t="shared" si="421"/>
        <v>30888.754026227114</v>
      </c>
      <c r="Q1705" s="36">
        <f>SUM(P$8:P1705)</f>
        <v>10960944.511566609</v>
      </c>
      <c r="R1705" s="36">
        <f t="shared" si="428"/>
        <v>30888.754026227114</v>
      </c>
      <c r="S1705" s="36">
        <f>SUM(R$8:R1705)</f>
        <v>14994979.412717177</v>
      </c>
      <c r="T1705" s="36">
        <f t="shared" si="429"/>
        <v>-4034034.9011505675</v>
      </c>
      <c r="U1705" s="17"/>
      <c r="V1705" s="24"/>
      <c r="BH1705">
        <f t="shared" si="422"/>
        <v>0</v>
      </c>
      <c r="BI1705">
        <f t="shared" si="423"/>
        <v>128.5</v>
      </c>
      <c r="BJ1705">
        <f t="shared" si="424"/>
        <v>35.694444444444443</v>
      </c>
    </row>
    <row r="1706" spans="2:62" x14ac:dyDescent="0.2">
      <c r="B1706" s="7" t="s">
        <v>28</v>
      </c>
      <c r="C1706" s="7">
        <v>1698</v>
      </c>
      <c r="D1706" s="7">
        <v>221</v>
      </c>
      <c r="E1706" s="2">
        <f t="shared" si="425"/>
        <v>35.722222222222221</v>
      </c>
      <c r="F1706" s="13">
        <v>128.6</v>
      </c>
      <c r="G1706" s="17">
        <f t="shared" si="430"/>
        <v>1.3888888888888099E-2</v>
      </c>
      <c r="H1706" s="17">
        <f t="shared" si="431"/>
        <v>4.9999999999997158E-2</v>
      </c>
      <c r="I1706" s="27">
        <f t="shared" si="416"/>
        <v>20.208333333332185</v>
      </c>
      <c r="J1706" s="27">
        <f t="shared" si="417"/>
        <v>285.471</v>
      </c>
      <c r="K1706" s="27">
        <f t="shared" si="418"/>
        <v>540.31818639274684</v>
      </c>
      <c r="L1706" s="27">
        <f t="shared" si="426"/>
        <v>845.99751972607908</v>
      </c>
      <c r="M1706" s="31">
        <f t="shared" si="427"/>
        <v>30.220911399103827</v>
      </c>
      <c r="N1706" s="28">
        <f t="shared" si="419"/>
        <v>0</v>
      </c>
      <c r="O1706" s="29" t="str">
        <f t="shared" si="420"/>
        <v>Not Braking</v>
      </c>
      <c r="P1706" s="36">
        <f t="shared" si="421"/>
        <v>30220.911399103825</v>
      </c>
      <c r="Q1706" s="36">
        <f>SUM(P$8:P1706)</f>
        <v>10991165.422965713</v>
      </c>
      <c r="R1706" s="36">
        <f t="shared" si="428"/>
        <v>30220.911399103825</v>
      </c>
      <c r="S1706" s="36">
        <f>SUM(R$8:R1706)</f>
        <v>15025200.32411628</v>
      </c>
      <c r="T1706" s="36">
        <f t="shared" si="429"/>
        <v>-4034034.9011505675</v>
      </c>
      <c r="U1706" s="17"/>
      <c r="V1706" s="24"/>
      <c r="BH1706">
        <f t="shared" si="422"/>
        <v>0</v>
      </c>
      <c r="BI1706">
        <f t="shared" si="423"/>
        <v>128.6</v>
      </c>
      <c r="BJ1706">
        <f t="shared" si="424"/>
        <v>35.722222222222221</v>
      </c>
    </row>
    <row r="1707" spans="2:62" x14ac:dyDescent="0.2">
      <c r="B1707" s="7" t="s">
        <v>28</v>
      </c>
      <c r="C1707" s="7">
        <v>1699</v>
      </c>
      <c r="D1707" s="7">
        <v>222</v>
      </c>
      <c r="E1707" s="2">
        <f t="shared" si="425"/>
        <v>35.722222222222221</v>
      </c>
      <c r="F1707" s="13">
        <v>128.6</v>
      </c>
      <c r="G1707" s="17">
        <f t="shared" si="430"/>
        <v>-1.3888888888888099E-2</v>
      </c>
      <c r="H1707" s="17">
        <f t="shared" si="431"/>
        <v>-4.9999999999997158E-2</v>
      </c>
      <c r="I1707" s="27">
        <f t="shared" si="416"/>
        <v>-20.208333333332185</v>
      </c>
      <c r="J1707" s="27">
        <f t="shared" si="417"/>
        <v>285.471</v>
      </c>
      <c r="K1707" s="27">
        <f t="shared" si="418"/>
        <v>540.31818639274684</v>
      </c>
      <c r="L1707" s="27">
        <f t="shared" si="426"/>
        <v>805.58085305941461</v>
      </c>
      <c r="M1707" s="31">
        <f t="shared" si="427"/>
        <v>28.777138250955755</v>
      </c>
      <c r="N1707" s="28">
        <f t="shared" si="419"/>
        <v>28777.138250955755</v>
      </c>
      <c r="O1707" s="29" t="str">
        <f t="shared" si="420"/>
        <v>Braking</v>
      </c>
      <c r="P1707" s="36">
        <f t="shared" si="421"/>
        <v>28777.138250955755</v>
      </c>
      <c r="Q1707" s="36">
        <f>SUM(P$8:P1707)</f>
        <v>11019942.561216669</v>
      </c>
      <c r="R1707" s="36">
        <f t="shared" si="428"/>
        <v>28777.138250955755</v>
      </c>
      <c r="S1707" s="36">
        <f>SUM(R$8:R1707)</f>
        <v>15053977.462367237</v>
      </c>
      <c r="T1707" s="36">
        <f t="shared" si="429"/>
        <v>-4034034.9011505675</v>
      </c>
      <c r="U1707" s="17"/>
      <c r="V1707" s="24"/>
      <c r="BH1707">
        <f t="shared" si="422"/>
        <v>0</v>
      </c>
      <c r="BI1707">
        <f t="shared" si="423"/>
        <v>128.6</v>
      </c>
      <c r="BJ1707">
        <f t="shared" si="424"/>
        <v>35.722222222222221</v>
      </c>
    </row>
    <row r="1708" spans="2:62" x14ac:dyDescent="0.2">
      <c r="B1708" s="7" t="s">
        <v>28</v>
      </c>
      <c r="C1708" s="7">
        <v>1700</v>
      </c>
      <c r="D1708" s="7">
        <v>223</v>
      </c>
      <c r="E1708" s="2">
        <f t="shared" si="425"/>
        <v>35.694444444444443</v>
      </c>
      <c r="F1708" s="13">
        <v>128.5</v>
      </c>
      <c r="G1708" s="17">
        <f t="shared" si="430"/>
        <v>-4.1666666666664298E-2</v>
      </c>
      <c r="H1708" s="17">
        <f t="shared" si="431"/>
        <v>-0.14999999999999147</v>
      </c>
      <c r="I1708" s="27">
        <f t="shared" si="416"/>
        <v>-60.624999999996554</v>
      </c>
      <c r="J1708" s="27">
        <f t="shared" si="417"/>
        <v>285.471</v>
      </c>
      <c r="K1708" s="27">
        <f t="shared" si="418"/>
        <v>539.4782048852237</v>
      </c>
      <c r="L1708" s="27">
        <f t="shared" si="426"/>
        <v>764.32420488522712</v>
      </c>
      <c r="M1708" s="31">
        <f t="shared" si="427"/>
        <v>27.282127868819913</v>
      </c>
      <c r="N1708" s="28">
        <f t="shared" si="419"/>
        <v>27282.127868819913</v>
      </c>
      <c r="O1708" s="29" t="str">
        <f t="shared" si="420"/>
        <v>Braking</v>
      </c>
      <c r="P1708" s="36">
        <f t="shared" si="421"/>
        <v>27282.127868819913</v>
      </c>
      <c r="Q1708" s="36">
        <f>SUM(P$8:P1708)</f>
        <v>11047224.689085489</v>
      </c>
      <c r="R1708" s="36">
        <f t="shared" si="428"/>
        <v>27282.127868819913</v>
      </c>
      <c r="S1708" s="36">
        <f>SUM(R$8:R1708)</f>
        <v>15081259.590236057</v>
      </c>
      <c r="T1708" s="36">
        <f t="shared" si="429"/>
        <v>-4034034.9011505675</v>
      </c>
      <c r="U1708" s="17"/>
      <c r="V1708" s="24"/>
      <c r="BH1708">
        <f t="shared" si="422"/>
        <v>0</v>
      </c>
      <c r="BI1708">
        <f t="shared" si="423"/>
        <v>128.5</v>
      </c>
      <c r="BJ1708">
        <f t="shared" si="424"/>
        <v>35.694444444444443</v>
      </c>
    </row>
    <row r="1709" spans="2:62" x14ac:dyDescent="0.2">
      <c r="B1709" s="7" t="s">
        <v>28</v>
      </c>
      <c r="C1709" s="7">
        <v>1701</v>
      </c>
      <c r="D1709" s="7">
        <v>224</v>
      </c>
      <c r="E1709" s="2">
        <f t="shared" si="425"/>
        <v>35.638888888888893</v>
      </c>
      <c r="F1709" s="13">
        <v>128.30000000000001</v>
      </c>
      <c r="G1709" s="17">
        <f t="shared" si="430"/>
        <v>-5.5555555555556344E-2</v>
      </c>
      <c r="H1709" s="17">
        <f t="shared" si="431"/>
        <v>-0.20000000000000284</v>
      </c>
      <c r="I1709" s="27">
        <f t="shared" si="416"/>
        <v>-80.83333333333448</v>
      </c>
      <c r="J1709" s="27">
        <f t="shared" si="417"/>
        <v>285.471</v>
      </c>
      <c r="K1709" s="27">
        <f t="shared" si="418"/>
        <v>537.80020215374236</v>
      </c>
      <c r="L1709" s="27">
        <f t="shared" si="426"/>
        <v>742.43786882040786</v>
      </c>
      <c r="M1709" s="31">
        <f t="shared" si="427"/>
        <v>26.459660713793983</v>
      </c>
      <c r="N1709" s="28">
        <f t="shared" si="419"/>
        <v>26459.660713793983</v>
      </c>
      <c r="O1709" s="29" t="str">
        <f t="shared" si="420"/>
        <v>Braking</v>
      </c>
      <c r="P1709" s="36">
        <f t="shared" si="421"/>
        <v>26459.660713793983</v>
      </c>
      <c r="Q1709" s="36">
        <f>SUM(P$8:P1709)</f>
        <v>11073684.349799283</v>
      </c>
      <c r="R1709" s="36">
        <f t="shared" si="428"/>
        <v>26459.660713793983</v>
      </c>
      <c r="S1709" s="36">
        <f>SUM(R$8:R1709)</f>
        <v>15107719.25094985</v>
      </c>
      <c r="T1709" s="36">
        <f t="shared" si="429"/>
        <v>-4034034.9011505675</v>
      </c>
      <c r="U1709" s="17"/>
      <c r="V1709" s="24"/>
      <c r="BH1709">
        <f t="shared" si="422"/>
        <v>0</v>
      </c>
      <c r="BI1709">
        <f t="shared" si="423"/>
        <v>128.30000000000001</v>
      </c>
      <c r="BJ1709">
        <f t="shared" si="424"/>
        <v>35.638888888888893</v>
      </c>
    </row>
    <row r="1710" spans="2:62" x14ac:dyDescent="0.2">
      <c r="B1710" s="7" t="s">
        <v>28</v>
      </c>
      <c r="C1710" s="7">
        <v>1702</v>
      </c>
      <c r="D1710" s="7">
        <v>225</v>
      </c>
      <c r="E1710" s="2">
        <f t="shared" si="425"/>
        <v>35.583333333333336</v>
      </c>
      <c r="F1710" s="13">
        <v>128.1</v>
      </c>
      <c r="G1710" s="17">
        <f t="shared" si="430"/>
        <v>-5.5555555555556344E-2</v>
      </c>
      <c r="H1710" s="17">
        <f t="shared" si="431"/>
        <v>-0.20000000000000284</v>
      </c>
      <c r="I1710" s="27">
        <f t="shared" si="416"/>
        <v>-80.83333333333448</v>
      </c>
      <c r="J1710" s="27">
        <f t="shared" si="417"/>
        <v>285.471</v>
      </c>
      <c r="K1710" s="27">
        <f t="shared" si="418"/>
        <v>536.12481313368062</v>
      </c>
      <c r="L1710" s="27">
        <f t="shared" si="426"/>
        <v>740.76247980034611</v>
      </c>
      <c r="M1710" s="31">
        <f t="shared" si="427"/>
        <v>26.358798239562319</v>
      </c>
      <c r="N1710" s="28">
        <f t="shared" si="419"/>
        <v>26358.798239562318</v>
      </c>
      <c r="O1710" s="29" t="str">
        <f t="shared" si="420"/>
        <v>Braking</v>
      </c>
      <c r="P1710" s="36">
        <f t="shared" si="421"/>
        <v>26358.798239562318</v>
      </c>
      <c r="Q1710" s="36">
        <f>SUM(P$8:P1710)</f>
        <v>11100043.148038846</v>
      </c>
      <c r="R1710" s="36">
        <f t="shared" si="428"/>
        <v>26358.798239562318</v>
      </c>
      <c r="S1710" s="36">
        <f>SUM(R$8:R1710)</f>
        <v>15134078.049189413</v>
      </c>
      <c r="T1710" s="36">
        <f t="shared" si="429"/>
        <v>-4034034.9011505675</v>
      </c>
      <c r="U1710" s="17"/>
      <c r="V1710" s="24"/>
      <c r="BH1710">
        <f t="shared" si="422"/>
        <v>0</v>
      </c>
      <c r="BI1710">
        <f t="shared" si="423"/>
        <v>128.1</v>
      </c>
      <c r="BJ1710">
        <f t="shared" si="424"/>
        <v>35.583333333333329</v>
      </c>
    </row>
    <row r="1711" spans="2:62" x14ac:dyDescent="0.2">
      <c r="B1711" s="7" t="s">
        <v>28</v>
      </c>
      <c r="C1711" s="7">
        <v>1703</v>
      </c>
      <c r="D1711" s="7">
        <v>226</v>
      </c>
      <c r="E1711" s="2">
        <f t="shared" si="425"/>
        <v>35.527777777777779</v>
      </c>
      <c r="F1711" s="13">
        <v>127.9</v>
      </c>
      <c r="G1711" s="17">
        <f t="shared" si="430"/>
        <v>-6.9444444444444448E-2</v>
      </c>
      <c r="H1711" s="17">
        <f t="shared" si="431"/>
        <v>-0.25</v>
      </c>
      <c r="I1711" s="27">
        <f t="shared" si="416"/>
        <v>-101.04166666666667</v>
      </c>
      <c r="J1711" s="27">
        <f t="shared" si="417"/>
        <v>285.471</v>
      </c>
      <c r="K1711" s="27">
        <f t="shared" si="418"/>
        <v>534.45203782503859</v>
      </c>
      <c r="L1711" s="27">
        <f t="shared" si="426"/>
        <v>718.88137115837196</v>
      </c>
      <c r="M1711" s="31">
        <f t="shared" si="427"/>
        <v>25.540257603098826</v>
      </c>
      <c r="N1711" s="28">
        <f t="shared" si="419"/>
        <v>25540.257603098828</v>
      </c>
      <c r="O1711" s="29" t="str">
        <f t="shared" si="420"/>
        <v>Braking</v>
      </c>
      <c r="P1711" s="36">
        <f t="shared" si="421"/>
        <v>25540.257603098828</v>
      </c>
      <c r="Q1711" s="36">
        <f>SUM(P$8:P1711)</f>
        <v>11125583.405641945</v>
      </c>
      <c r="R1711" s="36">
        <f t="shared" si="428"/>
        <v>25540.257603098828</v>
      </c>
      <c r="S1711" s="36">
        <f>SUM(R$8:R1711)</f>
        <v>15159618.306792513</v>
      </c>
      <c r="T1711" s="36">
        <f t="shared" si="429"/>
        <v>-4034034.9011505675</v>
      </c>
      <c r="U1711" s="17"/>
      <c r="V1711" s="24"/>
      <c r="BH1711">
        <f t="shared" si="422"/>
        <v>0</v>
      </c>
      <c r="BI1711">
        <f t="shared" si="423"/>
        <v>127.9</v>
      </c>
      <c r="BJ1711">
        <f t="shared" si="424"/>
        <v>35.527777777777779</v>
      </c>
    </row>
    <row r="1712" spans="2:62" x14ac:dyDescent="0.2">
      <c r="B1712" s="7" t="s">
        <v>28</v>
      </c>
      <c r="C1712" s="7">
        <v>1704</v>
      </c>
      <c r="D1712" s="7">
        <v>227</v>
      </c>
      <c r="E1712" s="2">
        <f t="shared" si="425"/>
        <v>35.444444444444443</v>
      </c>
      <c r="F1712" s="13">
        <v>127.6</v>
      </c>
      <c r="G1712" s="17">
        <f t="shared" si="430"/>
        <v>-6.9444444444444448E-2</v>
      </c>
      <c r="H1712" s="17">
        <f t="shared" si="431"/>
        <v>-0.25</v>
      </c>
      <c r="I1712" s="27">
        <f t="shared" si="416"/>
        <v>-101.04166666666667</v>
      </c>
      <c r="J1712" s="27">
        <f t="shared" si="417"/>
        <v>285.471</v>
      </c>
      <c r="K1712" s="27">
        <f t="shared" si="418"/>
        <v>531.94777557098769</v>
      </c>
      <c r="L1712" s="27">
        <f t="shared" si="426"/>
        <v>716.37710890432106</v>
      </c>
      <c r="M1712" s="31">
        <f t="shared" si="427"/>
        <v>25.391588637830932</v>
      </c>
      <c r="N1712" s="28">
        <f t="shared" si="419"/>
        <v>25391.588637830933</v>
      </c>
      <c r="O1712" s="29" t="str">
        <f t="shared" si="420"/>
        <v>Braking</v>
      </c>
      <c r="P1712" s="36">
        <f t="shared" si="421"/>
        <v>25391.588637830933</v>
      </c>
      <c r="Q1712" s="36">
        <f>SUM(P$8:P1712)</f>
        <v>11150974.994279776</v>
      </c>
      <c r="R1712" s="36">
        <f t="shared" si="428"/>
        <v>25391.588637830933</v>
      </c>
      <c r="S1712" s="36">
        <f>SUM(R$8:R1712)</f>
        <v>15185009.895430343</v>
      </c>
      <c r="T1712" s="36">
        <f t="shared" si="429"/>
        <v>-4034034.9011505675</v>
      </c>
      <c r="U1712" s="17"/>
      <c r="V1712" s="24"/>
      <c r="BH1712">
        <f t="shared" si="422"/>
        <v>0</v>
      </c>
      <c r="BI1712">
        <f t="shared" si="423"/>
        <v>127.6</v>
      </c>
      <c r="BJ1712">
        <f t="shared" si="424"/>
        <v>35.444444444444443</v>
      </c>
    </row>
    <row r="1713" spans="2:62" x14ac:dyDescent="0.2">
      <c r="B1713" s="7" t="s">
        <v>28</v>
      </c>
      <c r="C1713" s="7">
        <v>1705</v>
      </c>
      <c r="D1713" s="7">
        <v>228</v>
      </c>
      <c r="E1713" s="2">
        <f t="shared" si="425"/>
        <v>35.388888888888886</v>
      </c>
      <c r="F1713" s="13">
        <v>127.4</v>
      </c>
      <c r="G1713" s="17">
        <f t="shared" si="430"/>
        <v>-5.5555555555554373E-2</v>
      </c>
      <c r="H1713" s="17">
        <f t="shared" si="431"/>
        <v>-0.19999999999999574</v>
      </c>
      <c r="I1713" s="27">
        <f t="shared" si="416"/>
        <v>-80.833333333331609</v>
      </c>
      <c r="J1713" s="27">
        <f t="shared" si="417"/>
        <v>285.471</v>
      </c>
      <c r="K1713" s="27">
        <f t="shared" si="418"/>
        <v>530.281534540895</v>
      </c>
      <c r="L1713" s="27">
        <f t="shared" si="426"/>
        <v>734.91920120756345</v>
      </c>
      <c r="M1713" s="31">
        <f t="shared" si="427"/>
        <v>26.007973953845436</v>
      </c>
      <c r="N1713" s="28">
        <f t="shared" si="419"/>
        <v>26007.973953845438</v>
      </c>
      <c r="O1713" s="29" t="str">
        <f t="shared" si="420"/>
        <v>Braking</v>
      </c>
      <c r="P1713" s="36">
        <f t="shared" si="421"/>
        <v>26007.973953845438</v>
      </c>
      <c r="Q1713" s="36">
        <f>SUM(P$8:P1713)</f>
        <v>11176982.968233621</v>
      </c>
      <c r="R1713" s="36">
        <f t="shared" si="428"/>
        <v>26007.973953845438</v>
      </c>
      <c r="S1713" s="36">
        <f>SUM(R$8:R1713)</f>
        <v>15211017.869384188</v>
      </c>
      <c r="T1713" s="36">
        <f t="shared" si="429"/>
        <v>-4034034.9011505675</v>
      </c>
      <c r="U1713" s="17"/>
      <c r="V1713" s="24"/>
      <c r="BH1713">
        <f t="shared" si="422"/>
        <v>0</v>
      </c>
      <c r="BI1713">
        <f t="shared" si="423"/>
        <v>127.4</v>
      </c>
      <c r="BJ1713">
        <f t="shared" si="424"/>
        <v>35.388888888888893</v>
      </c>
    </row>
    <row r="1714" spans="2:62" x14ac:dyDescent="0.2">
      <c r="B1714" s="7" t="s">
        <v>28</v>
      </c>
      <c r="C1714" s="7">
        <v>1706</v>
      </c>
      <c r="D1714" s="7">
        <v>229</v>
      </c>
      <c r="E1714" s="2">
        <f t="shared" si="425"/>
        <v>35.333333333333336</v>
      </c>
      <c r="F1714" s="13">
        <v>127.2</v>
      </c>
      <c r="G1714" s="17">
        <f t="shared" si="430"/>
        <v>-5.5555555555556344E-2</v>
      </c>
      <c r="H1714" s="17">
        <f t="shared" si="431"/>
        <v>-0.20000000000000284</v>
      </c>
      <c r="I1714" s="27">
        <f t="shared" si="416"/>
        <v>-80.83333333333448</v>
      </c>
      <c r="J1714" s="27">
        <f t="shared" si="417"/>
        <v>285.471</v>
      </c>
      <c r="K1714" s="27">
        <f t="shared" si="418"/>
        <v>528.61790722222236</v>
      </c>
      <c r="L1714" s="27">
        <f t="shared" si="426"/>
        <v>733.25557388888785</v>
      </c>
      <c r="M1714" s="31">
        <f t="shared" si="427"/>
        <v>25.908363610740707</v>
      </c>
      <c r="N1714" s="28">
        <f t="shared" si="419"/>
        <v>25908.363610740707</v>
      </c>
      <c r="O1714" s="29" t="str">
        <f t="shared" si="420"/>
        <v>Braking</v>
      </c>
      <c r="P1714" s="36">
        <f t="shared" si="421"/>
        <v>25908.363610740707</v>
      </c>
      <c r="Q1714" s="36">
        <f>SUM(P$8:P1714)</f>
        <v>11202891.331844361</v>
      </c>
      <c r="R1714" s="36">
        <f t="shared" si="428"/>
        <v>25908.363610740707</v>
      </c>
      <c r="S1714" s="36">
        <f>SUM(R$8:R1714)</f>
        <v>15236926.232994929</v>
      </c>
      <c r="T1714" s="36">
        <f t="shared" si="429"/>
        <v>-4034034.9011505675</v>
      </c>
      <c r="U1714" s="17"/>
      <c r="V1714" s="24"/>
      <c r="BH1714">
        <f t="shared" si="422"/>
        <v>0</v>
      </c>
      <c r="BI1714">
        <f t="shared" si="423"/>
        <v>127.2</v>
      </c>
      <c r="BJ1714">
        <f t="shared" si="424"/>
        <v>35.333333333333336</v>
      </c>
    </row>
    <row r="1715" spans="2:62" x14ac:dyDescent="0.2">
      <c r="B1715" s="7" t="s">
        <v>28</v>
      </c>
      <c r="C1715" s="7">
        <v>1707</v>
      </c>
      <c r="D1715" s="7">
        <v>230</v>
      </c>
      <c r="E1715" s="2">
        <f t="shared" si="425"/>
        <v>35.277777777777779</v>
      </c>
      <c r="F1715" s="13">
        <v>127</v>
      </c>
      <c r="G1715" s="17">
        <f t="shared" si="430"/>
        <v>-4.1666666666666269E-2</v>
      </c>
      <c r="H1715" s="17">
        <f t="shared" si="431"/>
        <v>-0.14999999999999858</v>
      </c>
      <c r="I1715" s="27">
        <f t="shared" si="416"/>
        <v>-60.624999999999424</v>
      </c>
      <c r="J1715" s="27">
        <f t="shared" si="417"/>
        <v>285.471</v>
      </c>
      <c r="K1715" s="27">
        <f t="shared" si="418"/>
        <v>526.9568936149692</v>
      </c>
      <c r="L1715" s="27">
        <f t="shared" si="426"/>
        <v>751.80289361496978</v>
      </c>
      <c r="M1715" s="31">
        <f t="shared" si="427"/>
        <v>26.521935413639209</v>
      </c>
      <c r="N1715" s="28">
        <f t="shared" si="419"/>
        <v>26521.93541363921</v>
      </c>
      <c r="O1715" s="29" t="str">
        <f t="shared" si="420"/>
        <v>Braking</v>
      </c>
      <c r="P1715" s="36">
        <f t="shared" si="421"/>
        <v>26521.93541363921</v>
      </c>
      <c r="Q1715" s="36">
        <f>SUM(P$8:P1715)</f>
        <v>11229413.267258001</v>
      </c>
      <c r="R1715" s="36">
        <f t="shared" si="428"/>
        <v>26521.93541363921</v>
      </c>
      <c r="S1715" s="36">
        <f>SUM(R$8:R1715)</f>
        <v>15263448.168408569</v>
      </c>
      <c r="T1715" s="36">
        <f t="shared" si="429"/>
        <v>-4034034.9011505675</v>
      </c>
      <c r="U1715" s="17"/>
      <c r="V1715" s="24"/>
      <c r="BH1715">
        <f t="shared" si="422"/>
        <v>0</v>
      </c>
      <c r="BI1715">
        <f t="shared" si="423"/>
        <v>127</v>
      </c>
      <c r="BJ1715">
        <f t="shared" si="424"/>
        <v>35.277777777777779</v>
      </c>
    </row>
    <row r="1716" spans="2:62" x14ac:dyDescent="0.2">
      <c r="B1716" s="7" t="s">
        <v>28</v>
      </c>
      <c r="C1716" s="7">
        <v>1708</v>
      </c>
      <c r="D1716" s="7">
        <v>231</v>
      </c>
      <c r="E1716" s="2">
        <f t="shared" si="425"/>
        <v>35.25</v>
      </c>
      <c r="F1716" s="13">
        <v>126.9</v>
      </c>
      <c r="G1716" s="17">
        <f t="shared" si="430"/>
        <v>-2.7777777777778172E-2</v>
      </c>
      <c r="H1716" s="17">
        <f t="shared" si="431"/>
        <v>-0.10000000000000142</v>
      </c>
      <c r="I1716" s="27">
        <f t="shared" si="416"/>
        <v>-40.41666666666724</v>
      </c>
      <c r="J1716" s="27">
        <f t="shared" si="417"/>
        <v>285.471</v>
      </c>
      <c r="K1716" s="27">
        <f t="shared" si="418"/>
        <v>526.12736695312503</v>
      </c>
      <c r="L1716" s="27">
        <f t="shared" si="426"/>
        <v>771.18170028645784</v>
      </c>
      <c r="M1716" s="31">
        <f t="shared" si="427"/>
        <v>27.184154935097638</v>
      </c>
      <c r="N1716" s="28">
        <f t="shared" si="419"/>
        <v>27184.154935097638</v>
      </c>
      <c r="O1716" s="29" t="str">
        <f t="shared" si="420"/>
        <v>Braking</v>
      </c>
      <c r="P1716" s="36">
        <f t="shared" si="421"/>
        <v>27184.154935097638</v>
      </c>
      <c r="Q1716" s="36">
        <f>SUM(P$8:P1716)</f>
        <v>11256597.422193099</v>
      </c>
      <c r="R1716" s="36">
        <f t="shared" si="428"/>
        <v>27184.154935097638</v>
      </c>
      <c r="S1716" s="36">
        <f>SUM(R$8:R1716)</f>
        <v>15290632.323343666</v>
      </c>
      <c r="T1716" s="36">
        <f t="shared" si="429"/>
        <v>-4034034.9011505675</v>
      </c>
      <c r="U1716" s="17"/>
      <c r="V1716" s="24"/>
      <c r="BH1716">
        <f t="shared" si="422"/>
        <v>0</v>
      </c>
      <c r="BI1716">
        <f t="shared" si="423"/>
        <v>126.9</v>
      </c>
      <c r="BJ1716">
        <f t="shared" si="424"/>
        <v>35.25</v>
      </c>
    </row>
    <row r="1717" spans="2:62" x14ac:dyDescent="0.2">
      <c r="B1717" s="7" t="s">
        <v>28</v>
      </c>
      <c r="C1717" s="7">
        <v>1709</v>
      </c>
      <c r="D1717" s="7">
        <v>232</v>
      </c>
      <c r="E1717" s="2">
        <f t="shared" si="425"/>
        <v>35.222222222222221</v>
      </c>
      <c r="F1717" s="13">
        <v>126.8</v>
      </c>
      <c r="G1717" s="17">
        <f t="shared" si="430"/>
        <v>-2.7777777777778172E-2</v>
      </c>
      <c r="H1717" s="17">
        <f t="shared" si="431"/>
        <v>-0.10000000000000142</v>
      </c>
      <c r="I1717" s="27">
        <f t="shared" si="416"/>
        <v>-40.41666666666724</v>
      </c>
      <c r="J1717" s="27">
        <f t="shared" si="417"/>
        <v>285.471</v>
      </c>
      <c r="K1717" s="27">
        <f t="shared" si="418"/>
        <v>525.29849371913576</v>
      </c>
      <c r="L1717" s="27">
        <f t="shared" si="426"/>
        <v>770.35282705246857</v>
      </c>
      <c r="M1717" s="31">
        <f t="shared" si="427"/>
        <v>27.133538463959169</v>
      </c>
      <c r="N1717" s="28">
        <f t="shared" si="419"/>
        <v>27133.538463959168</v>
      </c>
      <c r="O1717" s="29" t="str">
        <f t="shared" si="420"/>
        <v>Braking</v>
      </c>
      <c r="P1717" s="36">
        <f t="shared" si="421"/>
        <v>27133.538463959168</v>
      </c>
      <c r="Q1717" s="36">
        <f>SUM(P$8:P1717)</f>
        <v>11283730.960657058</v>
      </c>
      <c r="R1717" s="36">
        <f t="shared" si="428"/>
        <v>27133.538463959168</v>
      </c>
      <c r="S1717" s="36">
        <f>SUM(R$8:R1717)</f>
        <v>15317765.861807626</v>
      </c>
      <c r="T1717" s="36">
        <f t="shared" si="429"/>
        <v>-4034034.9011505675</v>
      </c>
      <c r="U1717" s="17"/>
      <c r="V1717" s="24"/>
      <c r="BH1717">
        <f t="shared" si="422"/>
        <v>0</v>
      </c>
      <c r="BI1717">
        <f t="shared" si="423"/>
        <v>126.8</v>
      </c>
      <c r="BJ1717">
        <f t="shared" si="424"/>
        <v>35.222222222222221</v>
      </c>
    </row>
    <row r="1718" spans="2:62" x14ac:dyDescent="0.2">
      <c r="B1718" s="7" t="s">
        <v>28</v>
      </c>
      <c r="C1718" s="7">
        <v>1710</v>
      </c>
      <c r="D1718" s="7">
        <v>233</v>
      </c>
      <c r="E1718" s="2">
        <f t="shared" si="425"/>
        <v>35.194444444444443</v>
      </c>
      <c r="F1718" s="13">
        <v>126.7</v>
      </c>
      <c r="G1718" s="17">
        <f t="shared" si="430"/>
        <v>0</v>
      </c>
      <c r="H1718" s="17">
        <f t="shared" si="431"/>
        <v>0</v>
      </c>
      <c r="I1718" s="27">
        <f t="shared" si="416"/>
        <v>0</v>
      </c>
      <c r="J1718" s="27">
        <f t="shared" si="417"/>
        <v>285.471</v>
      </c>
      <c r="K1718" s="27">
        <f t="shared" si="418"/>
        <v>524.47027391300151</v>
      </c>
      <c r="L1718" s="27">
        <f t="shared" si="426"/>
        <v>809.94127391300151</v>
      </c>
      <c r="M1718" s="31">
        <f t="shared" si="427"/>
        <v>28.50543316799369</v>
      </c>
      <c r="N1718" s="28">
        <f t="shared" si="419"/>
        <v>0</v>
      </c>
      <c r="O1718" s="29" t="str">
        <f t="shared" si="420"/>
        <v>Not Braking</v>
      </c>
      <c r="P1718" s="36">
        <f t="shared" si="421"/>
        <v>28505.433167993691</v>
      </c>
      <c r="Q1718" s="36">
        <f>SUM(P$8:P1718)</f>
        <v>11312236.393825052</v>
      </c>
      <c r="R1718" s="36">
        <f t="shared" si="428"/>
        <v>28505.433167993691</v>
      </c>
      <c r="S1718" s="36">
        <f>SUM(R$8:R1718)</f>
        <v>15346271.29497562</v>
      </c>
      <c r="T1718" s="36">
        <f t="shared" si="429"/>
        <v>-4034034.9011505675</v>
      </c>
      <c r="U1718" s="17"/>
      <c r="V1718" s="24"/>
      <c r="BH1718">
        <f t="shared" si="422"/>
        <v>0</v>
      </c>
      <c r="BI1718">
        <f t="shared" si="423"/>
        <v>126.7</v>
      </c>
      <c r="BJ1718">
        <f t="shared" si="424"/>
        <v>35.194444444444443</v>
      </c>
    </row>
    <row r="1719" spans="2:62" x14ac:dyDescent="0.2">
      <c r="B1719" s="7" t="s">
        <v>28</v>
      </c>
      <c r="C1719" s="7">
        <v>1711</v>
      </c>
      <c r="D1719" s="7">
        <v>234</v>
      </c>
      <c r="E1719" s="2">
        <f t="shared" si="425"/>
        <v>35.222222222222221</v>
      </c>
      <c r="F1719" s="13">
        <v>126.8</v>
      </c>
      <c r="G1719" s="17">
        <f t="shared" si="430"/>
        <v>2.7777777777778172E-2</v>
      </c>
      <c r="H1719" s="17">
        <f t="shared" si="431"/>
        <v>0.10000000000000142</v>
      </c>
      <c r="I1719" s="27">
        <f t="shared" si="416"/>
        <v>40.41666666666724</v>
      </c>
      <c r="J1719" s="27">
        <f t="shared" si="417"/>
        <v>285.471</v>
      </c>
      <c r="K1719" s="27">
        <f t="shared" si="418"/>
        <v>525.29849371913576</v>
      </c>
      <c r="L1719" s="27">
        <f t="shared" si="426"/>
        <v>851.18616038580296</v>
      </c>
      <c r="M1719" s="31">
        <f t="shared" si="427"/>
        <v>29.980668093588836</v>
      </c>
      <c r="N1719" s="28">
        <f t="shared" si="419"/>
        <v>0</v>
      </c>
      <c r="O1719" s="29" t="str">
        <f t="shared" si="420"/>
        <v>Not Braking</v>
      </c>
      <c r="P1719" s="36">
        <f t="shared" si="421"/>
        <v>29980.668093588836</v>
      </c>
      <c r="Q1719" s="36">
        <f>SUM(P$8:P1719)</f>
        <v>11342217.061918641</v>
      </c>
      <c r="R1719" s="36">
        <f t="shared" si="428"/>
        <v>29980.668093588836</v>
      </c>
      <c r="S1719" s="36">
        <f>SUM(R$8:R1719)</f>
        <v>15376251.963069208</v>
      </c>
      <c r="T1719" s="36">
        <f t="shared" si="429"/>
        <v>-4034034.9011505675</v>
      </c>
      <c r="U1719" s="17"/>
      <c r="V1719" s="24"/>
      <c r="BH1719">
        <f t="shared" si="422"/>
        <v>0</v>
      </c>
      <c r="BI1719">
        <f t="shared" si="423"/>
        <v>126.8</v>
      </c>
      <c r="BJ1719">
        <f t="shared" si="424"/>
        <v>35.222222222222221</v>
      </c>
    </row>
    <row r="1720" spans="2:62" x14ac:dyDescent="0.2">
      <c r="B1720" s="7" t="s">
        <v>28</v>
      </c>
      <c r="C1720" s="7">
        <v>1712</v>
      </c>
      <c r="D1720" s="7">
        <v>235</v>
      </c>
      <c r="E1720" s="2">
        <f t="shared" si="425"/>
        <v>35.25</v>
      </c>
      <c r="F1720" s="13">
        <v>126.9</v>
      </c>
      <c r="G1720" s="17">
        <f t="shared" si="430"/>
        <v>4.1666666666666269E-2</v>
      </c>
      <c r="H1720" s="17">
        <f t="shared" si="431"/>
        <v>0.14999999999999858</v>
      </c>
      <c r="I1720" s="27">
        <f t="shared" si="416"/>
        <v>60.624999999999424</v>
      </c>
      <c r="J1720" s="27">
        <f t="shared" si="417"/>
        <v>285.471</v>
      </c>
      <c r="K1720" s="27">
        <f t="shared" si="418"/>
        <v>526.12736695312503</v>
      </c>
      <c r="L1720" s="27">
        <f t="shared" si="426"/>
        <v>872.22336695312447</v>
      </c>
      <c r="M1720" s="31">
        <f t="shared" si="427"/>
        <v>30.745873685097639</v>
      </c>
      <c r="N1720" s="28">
        <f t="shared" si="419"/>
        <v>0</v>
      </c>
      <c r="O1720" s="29" t="str">
        <f t="shared" si="420"/>
        <v>Not Braking</v>
      </c>
      <c r="P1720" s="36">
        <f t="shared" si="421"/>
        <v>30745.873685097638</v>
      </c>
      <c r="Q1720" s="36">
        <f>SUM(P$8:P1720)</f>
        <v>11372962.935603738</v>
      </c>
      <c r="R1720" s="36">
        <f t="shared" si="428"/>
        <v>30745.873685097638</v>
      </c>
      <c r="S1720" s="36">
        <f>SUM(R$8:R1720)</f>
        <v>15406997.836754305</v>
      </c>
      <c r="T1720" s="36">
        <f t="shared" si="429"/>
        <v>-4034034.9011505675</v>
      </c>
      <c r="U1720" s="17"/>
      <c r="V1720" s="24"/>
      <c r="BH1720">
        <f t="shared" si="422"/>
        <v>0</v>
      </c>
      <c r="BI1720">
        <f t="shared" si="423"/>
        <v>126.9</v>
      </c>
      <c r="BJ1720">
        <f t="shared" si="424"/>
        <v>35.25</v>
      </c>
    </row>
    <row r="1721" spans="2:62" x14ac:dyDescent="0.2">
      <c r="B1721" s="7" t="s">
        <v>28</v>
      </c>
      <c r="C1721" s="7">
        <v>1713</v>
      </c>
      <c r="D1721" s="7">
        <v>236</v>
      </c>
      <c r="E1721" s="2">
        <f t="shared" si="425"/>
        <v>35.305555555555557</v>
      </c>
      <c r="F1721" s="13">
        <v>127.1</v>
      </c>
      <c r="G1721" s="17">
        <f t="shared" si="430"/>
        <v>6.9444444444444448E-2</v>
      </c>
      <c r="H1721" s="17">
        <f t="shared" si="431"/>
        <v>0.25</v>
      </c>
      <c r="I1721" s="27">
        <f t="shared" si="416"/>
        <v>101.04166666666667</v>
      </c>
      <c r="J1721" s="27">
        <f t="shared" si="417"/>
        <v>285.471</v>
      </c>
      <c r="K1721" s="27">
        <f t="shared" si="418"/>
        <v>527.78707370466827</v>
      </c>
      <c r="L1721" s="27">
        <f t="shared" si="426"/>
        <v>914.29974037133491</v>
      </c>
      <c r="M1721" s="31">
        <f t="shared" si="427"/>
        <v>32.279860278110185</v>
      </c>
      <c r="N1721" s="28">
        <f t="shared" si="419"/>
        <v>0</v>
      </c>
      <c r="O1721" s="29" t="str">
        <f t="shared" si="420"/>
        <v>Not Braking</v>
      </c>
      <c r="P1721" s="36">
        <f t="shared" si="421"/>
        <v>32279.860278110187</v>
      </c>
      <c r="Q1721" s="36">
        <f>SUM(P$8:P1721)</f>
        <v>11405242.795881849</v>
      </c>
      <c r="R1721" s="36">
        <f t="shared" si="428"/>
        <v>32279.860278110187</v>
      </c>
      <c r="S1721" s="36">
        <f>SUM(R$8:R1721)</f>
        <v>15439277.697032416</v>
      </c>
      <c r="T1721" s="36">
        <f t="shared" si="429"/>
        <v>-4034034.9011505675</v>
      </c>
      <c r="U1721" s="17"/>
      <c r="V1721" s="24"/>
      <c r="BH1721">
        <f t="shared" si="422"/>
        <v>0</v>
      </c>
      <c r="BI1721">
        <f t="shared" si="423"/>
        <v>127.1</v>
      </c>
      <c r="BJ1721">
        <f t="shared" si="424"/>
        <v>35.30555555555555</v>
      </c>
    </row>
    <row r="1722" spans="2:62" x14ac:dyDescent="0.2">
      <c r="B1722" s="7" t="s">
        <v>28</v>
      </c>
      <c r="C1722" s="7">
        <v>1714</v>
      </c>
      <c r="D1722" s="7">
        <v>237</v>
      </c>
      <c r="E1722" s="2">
        <f t="shared" si="425"/>
        <v>35.388888888888886</v>
      </c>
      <c r="F1722" s="13">
        <v>127.4</v>
      </c>
      <c r="G1722" s="17">
        <f t="shared" si="430"/>
        <v>8.3333333333334522E-2</v>
      </c>
      <c r="H1722" s="17">
        <f t="shared" si="431"/>
        <v>0.30000000000000426</v>
      </c>
      <c r="I1722" s="27">
        <f t="shared" si="416"/>
        <v>121.25000000000173</v>
      </c>
      <c r="J1722" s="27">
        <f t="shared" si="417"/>
        <v>285.471</v>
      </c>
      <c r="K1722" s="27">
        <f t="shared" si="418"/>
        <v>530.281534540895</v>
      </c>
      <c r="L1722" s="27">
        <f t="shared" si="426"/>
        <v>937.0025345408967</v>
      </c>
      <c r="M1722" s="31">
        <f t="shared" si="427"/>
        <v>33.159478583475064</v>
      </c>
      <c r="N1722" s="28">
        <f t="shared" si="419"/>
        <v>0</v>
      </c>
      <c r="O1722" s="29" t="str">
        <f t="shared" si="420"/>
        <v>Not Braking</v>
      </c>
      <c r="P1722" s="36">
        <f t="shared" si="421"/>
        <v>33159.478583475066</v>
      </c>
      <c r="Q1722" s="36">
        <f>SUM(P$8:P1722)</f>
        <v>11438402.274465324</v>
      </c>
      <c r="R1722" s="36">
        <f t="shared" si="428"/>
        <v>33159.478583475066</v>
      </c>
      <c r="S1722" s="36">
        <f>SUM(R$8:R1722)</f>
        <v>15472437.175615892</v>
      </c>
      <c r="T1722" s="36">
        <f t="shared" si="429"/>
        <v>-4034034.9011505675</v>
      </c>
      <c r="U1722" s="17"/>
      <c r="V1722" s="24"/>
      <c r="BH1722">
        <f t="shared" si="422"/>
        <v>0</v>
      </c>
      <c r="BI1722">
        <f t="shared" si="423"/>
        <v>127.4</v>
      </c>
      <c r="BJ1722">
        <f t="shared" si="424"/>
        <v>35.388888888888893</v>
      </c>
    </row>
    <row r="1723" spans="2:62" x14ac:dyDescent="0.2">
      <c r="B1723" s="7" t="s">
        <v>28</v>
      </c>
      <c r="C1723" s="7">
        <v>1715</v>
      </c>
      <c r="D1723" s="7">
        <v>238</v>
      </c>
      <c r="E1723" s="2">
        <f t="shared" si="425"/>
        <v>35.472222222222221</v>
      </c>
      <c r="F1723" s="13">
        <v>127.7</v>
      </c>
      <c r="G1723" s="17">
        <f t="shared" si="430"/>
        <v>9.7222222222220642E-2</v>
      </c>
      <c r="H1723" s="17">
        <f t="shared" si="431"/>
        <v>0.34999999999999432</v>
      </c>
      <c r="I1723" s="27">
        <f t="shared" si="416"/>
        <v>141.45833333333104</v>
      </c>
      <c r="J1723" s="27">
        <f t="shared" si="417"/>
        <v>285.471</v>
      </c>
      <c r="K1723" s="27">
        <f t="shared" si="418"/>
        <v>532.78187622781638</v>
      </c>
      <c r="L1723" s="27">
        <f t="shared" si="426"/>
        <v>959.71120956114737</v>
      </c>
      <c r="M1723" s="31">
        <f t="shared" si="427"/>
        <v>34.043089294710697</v>
      </c>
      <c r="N1723" s="28">
        <f t="shared" si="419"/>
        <v>0</v>
      </c>
      <c r="O1723" s="29" t="str">
        <f t="shared" si="420"/>
        <v>Not Braking</v>
      </c>
      <c r="P1723" s="36">
        <f t="shared" si="421"/>
        <v>34043.089294710699</v>
      </c>
      <c r="Q1723" s="36">
        <f>SUM(P$8:P1723)</f>
        <v>11472445.363760035</v>
      </c>
      <c r="R1723" s="36">
        <f t="shared" si="428"/>
        <v>34043.089294710699</v>
      </c>
      <c r="S1723" s="36">
        <f>SUM(R$8:R1723)</f>
        <v>15506480.264910603</v>
      </c>
      <c r="T1723" s="36">
        <f t="shared" si="429"/>
        <v>-4034034.9011505675</v>
      </c>
      <c r="U1723" s="17"/>
      <c r="V1723" s="24"/>
      <c r="BH1723">
        <f t="shared" si="422"/>
        <v>0</v>
      </c>
      <c r="BI1723">
        <f t="shared" si="423"/>
        <v>127.7</v>
      </c>
      <c r="BJ1723">
        <f t="shared" si="424"/>
        <v>35.472222222222221</v>
      </c>
    </row>
    <row r="1724" spans="2:62" x14ac:dyDescent="0.2">
      <c r="B1724" s="7" t="s">
        <v>28</v>
      </c>
      <c r="C1724" s="7">
        <v>1716</v>
      </c>
      <c r="D1724" s="7">
        <v>239</v>
      </c>
      <c r="E1724" s="2">
        <f t="shared" si="425"/>
        <v>35.583333333333336</v>
      </c>
      <c r="F1724" s="13">
        <v>128.1</v>
      </c>
      <c r="G1724" s="17">
        <f t="shared" si="430"/>
        <v>0.11111111111111072</v>
      </c>
      <c r="H1724" s="17">
        <f t="shared" si="431"/>
        <v>0.39999999999999858</v>
      </c>
      <c r="I1724" s="27">
        <f t="shared" si="416"/>
        <v>161.66666666666609</v>
      </c>
      <c r="J1724" s="27">
        <f t="shared" si="417"/>
        <v>285.471</v>
      </c>
      <c r="K1724" s="27">
        <f t="shared" si="418"/>
        <v>536.12481313368062</v>
      </c>
      <c r="L1724" s="27">
        <f t="shared" si="426"/>
        <v>983.26247980034668</v>
      </c>
      <c r="M1724" s="31">
        <f t="shared" si="427"/>
        <v>34.98775657289567</v>
      </c>
      <c r="N1724" s="28">
        <f t="shared" si="419"/>
        <v>0</v>
      </c>
      <c r="O1724" s="29" t="str">
        <f t="shared" si="420"/>
        <v>Not Braking</v>
      </c>
      <c r="P1724" s="36">
        <f t="shared" si="421"/>
        <v>34987.756572895669</v>
      </c>
      <c r="Q1724" s="36">
        <f>SUM(P$8:P1724)</f>
        <v>11507433.12033293</v>
      </c>
      <c r="R1724" s="36">
        <f t="shared" si="428"/>
        <v>34987.756572895669</v>
      </c>
      <c r="S1724" s="36">
        <f>SUM(R$8:R1724)</f>
        <v>15541468.021483498</v>
      </c>
      <c r="T1724" s="36">
        <f t="shared" si="429"/>
        <v>-4034034.9011505675</v>
      </c>
      <c r="U1724" s="17"/>
      <c r="V1724" s="24"/>
      <c r="BH1724">
        <f t="shared" si="422"/>
        <v>0</v>
      </c>
      <c r="BI1724">
        <f t="shared" si="423"/>
        <v>128.1</v>
      </c>
      <c r="BJ1724">
        <f t="shared" si="424"/>
        <v>35.583333333333329</v>
      </c>
    </row>
    <row r="1725" spans="2:62" x14ac:dyDescent="0.2">
      <c r="B1725" s="7" t="s">
        <v>28</v>
      </c>
      <c r="C1725" s="7">
        <v>1717</v>
      </c>
      <c r="D1725" s="7">
        <v>240</v>
      </c>
      <c r="E1725" s="2">
        <f t="shared" si="425"/>
        <v>35.694444444444443</v>
      </c>
      <c r="F1725" s="13">
        <v>128.5</v>
      </c>
      <c r="G1725" s="17">
        <f t="shared" si="430"/>
        <v>0.12500000000000078</v>
      </c>
      <c r="H1725" s="17">
        <f t="shared" si="431"/>
        <v>0.45000000000000284</v>
      </c>
      <c r="I1725" s="27">
        <f t="shared" si="416"/>
        <v>181.87500000000114</v>
      </c>
      <c r="J1725" s="27">
        <f t="shared" si="417"/>
        <v>285.471</v>
      </c>
      <c r="K1725" s="27">
        <f t="shared" si="418"/>
        <v>539.4782048852237</v>
      </c>
      <c r="L1725" s="27">
        <f t="shared" si="426"/>
        <v>1006.8242048852248</v>
      </c>
      <c r="M1725" s="31">
        <f t="shared" si="427"/>
        <v>35.93803064659761</v>
      </c>
      <c r="N1725" s="28">
        <f t="shared" si="419"/>
        <v>0</v>
      </c>
      <c r="O1725" s="29" t="str">
        <f t="shared" si="420"/>
        <v>Not Braking</v>
      </c>
      <c r="P1725" s="36">
        <f t="shared" si="421"/>
        <v>35938.03064659761</v>
      </c>
      <c r="Q1725" s="36">
        <f>SUM(P$8:P1725)</f>
        <v>11543371.150979528</v>
      </c>
      <c r="R1725" s="36">
        <f t="shared" si="428"/>
        <v>35938.03064659761</v>
      </c>
      <c r="S1725" s="36">
        <f>SUM(R$8:R1725)</f>
        <v>15577406.052130096</v>
      </c>
      <c r="T1725" s="36">
        <f t="shared" si="429"/>
        <v>-4034034.9011505675</v>
      </c>
      <c r="U1725" s="17"/>
      <c r="V1725" s="24"/>
      <c r="BH1725">
        <f t="shared" si="422"/>
        <v>0</v>
      </c>
      <c r="BI1725">
        <f t="shared" si="423"/>
        <v>128.5</v>
      </c>
      <c r="BJ1725">
        <f t="shared" si="424"/>
        <v>35.694444444444443</v>
      </c>
    </row>
    <row r="1726" spans="2:62" x14ac:dyDescent="0.2">
      <c r="B1726" s="7" t="s">
        <v>28</v>
      </c>
      <c r="C1726" s="7">
        <v>1718</v>
      </c>
      <c r="D1726" s="7">
        <v>241</v>
      </c>
      <c r="E1726" s="2">
        <f t="shared" si="425"/>
        <v>35.833333333333336</v>
      </c>
      <c r="F1726" s="13">
        <v>129</v>
      </c>
      <c r="G1726" s="17">
        <f t="shared" si="430"/>
        <v>0.1388888888888889</v>
      </c>
      <c r="H1726" s="17">
        <f t="shared" si="431"/>
        <v>0.5</v>
      </c>
      <c r="I1726" s="27">
        <f t="shared" si="416"/>
        <v>202.08333333333334</v>
      </c>
      <c r="J1726" s="27">
        <f t="shared" si="417"/>
        <v>285.471</v>
      </c>
      <c r="K1726" s="27">
        <f t="shared" si="418"/>
        <v>543.68464670138906</v>
      </c>
      <c r="L1726" s="27">
        <f t="shared" si="426"/>
        <v>1031.2389800347223</v>
      </c>
      <c r="M1726" s="31">
        <f t="shared" si="427"/>
        <v>36.952730117910882</v>
      </c>
      <c r="N1726" s="28">
        <f t="shared" si="419"/>
        <v>0</v>
      </c>
      <c r="O1726" s="29" t="str">
        <f t="shared" si="420"/>
        <v>Not Braking</v>
      </c>
      <c r="P1726" s="36">
        <f t="shared" si="421"/>
        <v>36952.730117910884</v>
      </c>
      <c r="Q1726" s="36">
        <f>SUM(P$8:P1726)</f>
        <v>11580323.88109744</v>
      </c>
      <c r="R1726" s="36">
        <f t="shared" si="428"/>
        <v>36952.730117910884</v>
      </c>
      <c r="S1726" s="36">
        <f>SUM(R$8:R1726)</f>
        <v>15614358.782248007</v>
      </c>
      <c r="T1726" s="36">
        <f t="shared" si="429"/>
        <v>-4034034.9011505675</v>
      </c>
      <c r="U1726" s="17"/>
      <c r="V1726" s="24"/>
      <c r="BH1726">
        <f t="shared" si="422"/>
        <v>0</v>
      </c>
      <c r="BI1726">
        <f t="shared" si="423"/>
        <v>129</v>
      </c>
      <c r="BJ1726">
        <f t="shared" si="424"/>
        <v>35.833333333333336</v>
      </c>
    </row>
    <row r="1727" spans="2:62" x14ac:dyDescent="0.2">
      <c r="B1727" s="7" t="s">
        <v>28</v>
      </c>
      <c r="C1727" s="7">
        <v>1719</v>
      </c>
      <c r="D1727" s="7">
        <v>242</v>
      </c>
      <c r="E1727" s="2">
        <f t="shared" si="425"/>
        <v>35.972222222222221</v>
      </c>
      <c r="F1727" s="13">
        <v>129.5</v>
      </c>
      <c r="G1727" s="17">
        <f t="shared" si="430"/>
        <v>0.15277777777777699</v>
      </c>
      <c r="H1727" s="17">
        <f t="shared" si="431"/>
        <v>0.54999999999999716</v>
      </c>
      <c r="I1727" s="27">
        <f t="shared" si="416"/>
        <v>222.29166666666552</v>
      </c>
      <c r="J1727" s="27">
        <f t="shared" si="417"/>
        <v>285.471</v>
      </c>
      <c r="K1727" s="27">
        <f t="shared" si="418"/>
        <v>547.90742421392747</v>
      </c>
      <c r="L1727" s="27">
        <f t="shared" si="426"/>
        <v>1055.6700908805931</v>
      </c>
      <c r="M1727" s="31">
        <f t="shared" si="427"/>
        <v>37.974799102510225</v>
      </c>
      <c r="N1727" s="28">
        <f t="shared" si="419"/>
        <v>0</v>
      </c>
      <c r="O1727" s="29" t="str">
        <f t="shared" si="420"/>
        <v>Not Braking</v>
      </c>
      <c r="P1727" s="36">
        <f t="shared" si="421"/>
        <v>37974.799102510224</v>
      </c>
      <c r="Q1727" s="36">
        <f>SUM(P$8:P1727)</f>
        <v>11618298.680199949</v>
      </c>
      <c r="R1727" s="36">
        <f t="shared" si="428"/>
        <v>37974.799102510224</v>
      </c>
      <c r="S1727" s="36">
        <f>SUM(R$8:R1727)</f>
        <v>15652333.581350517</v>
      </c>
      <c r="T1727" s="36">
        <f t="shared" si="429"/>
        <v>-4034034.9011505675</v>
      </c>
      <c r="U1727" s="17"/>
      <c r="V1727" s="24"/>
      <c r="BH1727">
        <f t="shared" si="422"/>
        <v>0</v>
      </c>
      <c r="BI1727">
        <f t="shared" si="423"/>
        <v>129.5</v>
      </c>
      <c r="BJ1727">
        <f t="shared" si="424"/>
        <v>35.972222222222221</v>
      </c>
    </row>
    <row r="1728" spans="2:62" x14ac:dyDescent="0.2">
      <c r="B1728" s="7" t="s">
        <v>28</v>
      </c>
      <c r="C1728" s="7">
        <v>1720</v>
      </c>
      <c r="D1728" s="7">
        <v>243</v>
      </c>
      <c r="E1728" s="2">
        <f t="shared" si="425"/>
        <v>36.138888888888886</v>
      </c>
      <c r="F1728" s="13">
        <v>130.1</v>
      </c>
      <c r="G1728" s="17">
        <f t="shared" si="430"/>
        <v>0.15277777777777699</v>
      </c>
      <c r="H1728" s="17">
        <f t="shared" si="431"/>
        <v>0.54999999999999716</v>
      </c>
      <c r="I1728" s="27">
        <f t="shared" si="416"/>
        <v>222.29166666666552</v>
      </c>
      <c r="J1728" s="27">
        <f t="shared" si="417"/>
        <v>285.471</v>
      </c>
      <c r="K1728" s="27">
        <f t="shared" si="418"/>
        <v>552.99632034818671</v>
      </c>
      <c r="L1728" s="27">
        <f t="shared" si="426"/>
        <v>1060.7589870148522</v>
      </c>
      <c r="M1728" s="31">
        <f t="shared" si="427"/>
        <v>38.334651169620074</v>
      </c>
      <c r="N1728" s="28">
        <f t="shared" si="419"/>
        <v>0</v>
      </c>
      <c r="O1728" s="29" t="str">
        <f t="shared" si="420"/>
        <v>Not Braking</v>
      </c>
      <c r="P1728" s="36">
        <f t="shared" si="421"/>
        <v>38334.651169620076</v>
      </c>
      <c r="Q1728" s="36">
        <f>SUM(P$8:P1728)</f>
        <v>11656633.33136957</v>
      </c>
      <c r="R1728" s="36">
        <f t="shared" si="428"/>
        <v>38334.651169620076</v>
      </c>
      <c r="S1728" s="36">
        <f>SUM(R$8:R1728)</f>
        <v>15690668.232520137</v>
      </c>
      <c r="T1728" s="36">
        <f t="shared" si="429"/>
        <v>-4034034.9011505675</v>
      </c>
      <c r="U1728" s="17"/>
      <c r="V1728" s="24"/>
      <c r="BH1728">
        <f t="shared" si="422"/>
        <v>0</v>
      </c>
      <c r="BI1728">
        <f t="shared" si="423"/>
        <v>130.1</v>
      </c>
      <c r="BJ1728">
        <f t="shared" si="424"/>
        <v>36.138888888888886</v>
      </c>
    </row>
    <row r="1729" spans="2:62" x14ac:dyDescent="0.2">
      <c r="B1729" s="7" t="s">
        <v>28</v>
      </c>
      <c r="C1729" s="7">
        <v>1721</v>
      </c>
      <c r="D1729" s="7">
        <v>244</v>
      </c>
      <c r="E1729" s="2">
        <f t="shared" si="425"/>
        <v>36.277777777777779</v>
      </c>
      <c r="F1729" s="13">
        <v>130.6</v>
      </c>
      <c r="G1729" s="17">
        <f t="shared" si="430"/>
        <v>0.12500000000000078</v>
      </c>
      <c r="H1729" s="17">
        <f t="shared" si="431"/>
        <v>0.45000000000000284</v>
      </c>
      <c r="I1729" s="27">
        <f t="shared" si="416"/>
        <v>181.87500000000114</v>
      </c>
      <c r="J1729" s="27">
        <f t="shared" si="417"/>
        <v>285.471</v>
      </c>
      <c r="K1729" s="27">
        <f t="shared" si="418"/>
        <v>557.255036392747</v>
      </c>
      <c r="L1729" s="27">
        <f t="shared" si="426"/>
        <v>1024.601036392748</v>
      </c>
      <c r="M1729" s="31">
        <f t="shared" si="427"/>
        <v>37.170248709136921</v>
      </c>
      <c r="N1729" s="28">
        <f t="shared" si="419"/>
        <v>0</v>
      </c>
      <c r="O1729" s="29" t="str">
        <f t="shared" si="420"/>
        <v>Not Braking</v>
      </c>
      <c r="P1729" s="36">
        <f t="shared" si="421"/>
        <v>37170.248709136918</v>
      </c>
      <c r="Q1729" s="36">
        <f>SUM(P$8:P1729)</f>
        <v>11693803.580078706</v>
      </c>
      <c r="R1729" s="36">
        <f t="shared" si="428"/>
        <v>37170.248709136918</v>
      </c>
      <c r="S1729" s="36">
        <f>SUM(R$8:R1729)</f>
        <v>15727838.481229274</v>
      </c>
      <c r="T1729" s="36">
        <f t="shared" si="429"/>
        <v>-4034034.9011505675</v>
      </c>
      <c r="U1729" s="17"/>
      <c r="V1729" s="24"/>
      <c r="BH1729">
        <f t="shared" si="422"/>
        <v>0</v>
      </c>
      <c r="BI1729">
        <f t="shared" si="423"/>
        <v>130.6</v>
      </c>
      <c r="BJ1729">
        <f t="shared" si="424"/>
        <v>36.277777777777779</v>
      </c>
    </row>
    <row r="1730" spans="2:62" x14ac:dyDescent="0.2">
      <c r="B1730" s="7" t="s">
        <v>28</v>
      </c>
      <c r="C1730" s="7">
        <v>1722</v>
      </c>
      <c r="D1730" s="7">
        <v>245</v>
      </c>
      <c r="E1730" s="2">
        <f t="shared" si="425"/>
        <v>36.388888888888886</v>
      </c>
      <c r="F1730" s="13">
        <v>131</v>
      </c>
      <c r="G1730" s="17">
        <f t="shared" si="430"/>
        <v>8.3333333333332538E-2</v>
      </c>
      <c r="H1730" s="17">
        <f t="shared" si="431"/>
        <v>0.29999999999999716</v>
      </c>
      <c r="I1730" s="27">
        <f t="shared" si="416"/>
        <v>121.24999999999885</v>
      </c>
      <c r="J1730" s="27">
        <f t="shared" si="417"/>
        <v>285.471</v>
      </c>
      <c r="K1730" s="27">
        <f t="shared" si="418"/>
        <v>560.67377092978381</v>
      </c>
      <c r="L1730" s="27">
        <f t="shared" si="426"/>
        <v>967.39477092978268</v>
      </c>
      <c r="M1730" s="31">
        <f t="shared" si="427"/>
        <v>35.202420831055974</v>
      </c>
      <c r="N1730" s="28">
        <f t="shared" si="419"/>
        <v>0</v>
      </c>
      <c r="O1730" s="29" t="str">
        <f t="shared" si="420"/>
        <v>Not Braking</v>
      </c>
      <c r="P1730" s="36">
        <f t="shared" si="421"/>
        <v>35202.420831055977</v>
      </c>
      <c r="Q1730" s="36">
        <f>SUM(P$8:P1730)</f>
        <v>11729006.000909762</v>
      </c>
      <c r="R1730" s="36">
        <f t="shared" si="428"/>
        <v>35202.420831055977</v>
      </c>
      <c r="S1730" s="36">
        <f>SUM(R$8:R1730)</f>
        <v>15763040.90206033</v>
      </c>
      <c r="T1730" s="36">
        <f t="shared" si="429"/>
        <v>-4034034.9011505675</v>
      </c>
      <c r="U1730" s="17"/>
      <c r="V1730" s="24"/>
      <c r="BH1730">
        <f t="shared" si="422"/>
        <v>0</v>
      </c>
      <c r="BI1730">
        <f t="shared" si="423"/>
        <v>131</v>
      </c>
      <c r="BJ1730">
        <f t="shared" si="424"/>
        <v>36.388888888888886</v>
      </c>
    </row>
    <row r="1731" spans="2:62" x14ac:dyDescent="0.2">
      <c r="B1731" s="7" t="s">
        <v>28</v>
      </c>
      <c r="C1731" s="7">
        <v>1723</v>
      </c>
      <c r="D1731" s="7">
        <v>246</v>
      </c>
      <c r="E1731" s="2">
        <f t="shared" si="425"/>
        <v>36.444444444444443</v>
      </c>
      <c r="F1731" s="13">
        <v>131.19999999999999</v>
      </c>
      <c r="G1731" s="17">
        <f t="shared" si="430"/>
        <v>4.1666666666668246E-2</v>
      </c>
      <c r="H1731" s="17">
        <f t="shared" si="431"/>
        <v>0.15000000000000568</v>
      </c>
      <c r="I1731" s="27">
        <f t="shared" si="416"/>
        <v>60.625000000002295</v>
      </c>
      <c r="J1731" s="27">
        <f t="shared" si="417"/>
        <v>285.471</v>
      </c>
      <c r="K1731" s="27">
        <f t="shared" si="418"/>
        <v>562.38705876543213</v>
      </c>
      <c r="L1731" s="27">
        <f t="shared" si="426"/>
        <v>908.48305876543441</v>
      </c>
      <c r="M1731" s="31">
        <f t="shared" si="427"/>
        <v>33.109160363895832</v>
      </c>
      <c r="N1731" s="28">
        <f t="shared" si="419"/>
        <v>0</v>
      </c>
      <c r="O1731" s="29" t="str">
        <f t="shared" si="420"/>
        <v>Not Braking</v>
      </c>
      <c r="P1731" s="36">
        <f t="shared" si="421"/>
        <v>33109.160363895833</v>
      </c>
      <c r="Q1731" s="36">
        <f>SUM(P$8:P1731)</f>
        <v>11762115.161273658</v>
      </c>
      <c r="R1731" s="36">
        <f t="shared" si="428"/>
        <v>33109.160363895833</v>
      </c>
      <c r="S1731" s="36">
        <f>SUM(R$8:R1731)</f>
        <v>15796150.062424226</v>
      </c>
      <c r="T1731" s="36">
        <f t="shared" si="429"/>
        <v>-4034034.9011505675</v>
      </c>
      <c r="U1731" s="17"/>
      <c r="V1731" s="24"/>
      <c r="BH1731">
        <f t="shared" si="422"/>
        <v>0</v>
      </c>
      <c r="BI1731">
        <f t="shared" si="423"/>
        <v>131.19999999999999</v>
      </c>
      <c r="BJ1731">
        <f t="shared" si="424"/>
        <v>36.444444444444443</v>
      </c>
    </row>
    <row r="1732" spans="2:62" x14ac:dyDescent="0.2">
      <c r="B1732" s="7" t="s">
        <v>28</v>
      </c>
      <c r="C1732" s="7">
        <v>1724</v>
      </c>
      <c r="D1732" s="7">
        <v>247</v>
      </c>
      <c r="E1732" s="2">
        <f t="shared" si="425"/>
        <v>36.472222222222221</v>
      </c>
      <c r="F1732" s="13">
        <v>131.30000000000001</v>
      </c>
      <c r="G1732" s="17">
        <f t="shared" si="430"/>
        <v>0</v>
      </c>
      <c r="H1732" s="17">
        <f t="shared" si="431"/>
        <v>0</v>
      </c>
      <c r="I1732" s="27">
        <f t="shared" si="416"/>
        <v>0</v>
      </c>
      <c r="J1732" s="27">
        <f t="shared" si="417"/>
        <v>285.471</v>
      </c>
      <c r="K1732" s="27">
        <f t="shared" si="418"/>
        <v>563.24468282503858</v>
      </c>
      <c r="L1732" s="27">
        <f t="shared" si="426"/>
        <v>848.71568282503858</v>
      </c>
      <c r="M1732" s="31">
        <f t="shared" si="427"/>
        <v>30.95454698747988</v>
      </c>
      <c r="N1732" s="28">
        <f t="shared" si="419"/>
        <v>0</v>
      </c>
      <c r="O1732" s="29" t="str">
        <f t="shared" si="420"/>
        <v>Not Braking</v>
      </c>
      <c r="P1732" s="36">
        <f t="shared" si="421"/>
        <v>30954.54698747988</v>
      </c>
      <c r="Q1732" s="36">
        <f>SUM(P$8:P1732)</f>
        <v>11793069.708261138</v>
      </c>
      <c r="R1732" s="36">
        <f t="shared" si="428"/>
        <v>30954.54698747988</v>
      </c>
      <c r="S1732" s="36">
        <f>SUM(R$8:R1732)</f>
        <v>15827104.609411705</v>
      </c>
      <c r="T1732" s="36">
        <f t="shared" si="429"/>
        <v>-4034034.9011505675</v>
      </c>
      <c r="U1732" s="17"/>
      <c r="V1732" s="24"/>
      <c r="BH1732">
        <f t="shared" si="422"/>
        <v>0</v>
      </c>
      <c r="BI1732">
        <f t="shared" si="423"/>
        <v>131.30000000000001</v>
      </c>
      <c r="BJ1732">
        <f t="shared" si="424"/>
        <v>36.472222222222221</v>
      </c>
    </row>
    <row r="1733" spans="2:62" x14ac:dyDescent="0.2">
      <c r="B1733" s="7" t="s">
        <v>28</v>
      </c>
      <c r="C1733" s="7">
        <v>1725</v>
      </c>
      <c r="D1733" s="7">
        <v>248</v>
      </c>
      <c r="E1733" s="2">
        <f t="shared" si="425"/>
        <v>36.444444444444443</v>
      </c>
      <c r="F1733" s="13">
        <v>131.19999999999999</v>
      </c>
      <c r="G1733" s="17">
        <f t="shared" si="430"/>
        <v>-8.3333333333336493E-2</v>
      </c>
      <c r="H1733" s="17">
        <f t="shared" si="431"/>
        <v>-0.30000000000001137</v>
      </c>
      <c r="I1733" s="27">
        <f t="shared" si="416"/>
        <v>-121.25000000000459</v>
      </c>
      <c r="J1733" s="27">
        <f t="shared" si="417"/>
        <v>285.471</v>
      </c>
      <c r="K1733" s="27">
        <f t="shared" si="418"/>
        <v>562.38705876543213</v>
      </c>
      <c r="L1733" s="27">
        <f t="shared" si="426"/>
        <v>726.60805876542759</v>
      </c>
      <c r="M1733" s="31">
        <f t="shared" si="427"/>
        <v>26.480827030562249</v>
      </c>
      <c r="N1733" s="28">
        <f t="shared" si="419"/>
        <v>26480.82703056225</v>
      </c>
      <c r="O1733" s="29" t="str">
        <f t="shared" si="420"/>
        <v>Braking</v>
      </c>
      <c r="P1733" s="36">
        <f t="shared" si="421"/>
        <v>26480.82703056225</v>
      </c>
      <c r="Q1733" s="36">
        <f>SUM(P$8:P1733)</f>
        <v>11819550.5352917</v>
      </c>
      <c r="R1733" s="36">
        <f t="shared" si="428"/>
        <v>26480.82703056225</v>
      </c>
      <c r="S1733" s="36">
        <f>SUM(R$8:R1733)</f>
        <v>15853585.436442267</v>
      </c>
      <c r="T1733" s="36">
        <f t="shared" si="429"/>
        <v>-4034034.9011505675</v>
      </c>
      <c r="U1733" s="17"/>
      <c r="V1733" s="24"/>
      <c r="BH1733">
        <f t="shared" si="422"/>
        <v>0</v>
      </c>
      <c r="BI1733">
        <f t="shared" si="423"/>
        <v>131.19999999999999</v>
      </c>
      <c r="BJ1733">
        <f t="shared" si="424"/>
        <v>36.444444444444443</v>
      </c>
    </row>
    <row r="1734" spans="2:62" x14ac:dyDescent="0.2">
      <c r="B1734" s="7" t="s">
        <v>28</v>
      </c>
      <c r="C1734" s="7">
        <v>1726</v>
      </c>
      <c r="D1734" s="7">
        <v>249</v>
      </c>
      <c r="E1734" s="2">
        <f t="shared" si="425"/>
        <v>36.30555555555555</v>
      </c>
      <c r="F1734" s="13">
        <v>130.69999999999999</v>
      </c>
      <c r="G1734" s="17">
        <f t="shared" si="430"/>
        <v>-0.19444444444444128</v>
      </c>
      <c r="H1734" s="17">
        <f t="shared" si="431"/>
        <v>-0.69999999999998863</v>
      </c>
      <c r="I1734" s="27">
        <f t="shared" si="416"/>
        <v>-282.91666666666208</v>
      </c>
      <c r="J1734" s="27">
        <f t="shared" si="417"/>
        <v>285.471</v>
      </c>
      <c r="K1734" s="27">
        <f t="shared" si="418"/>
        <v>558.1087398852236</v>
      </c>
      <c r="L1734" s="27">
        <f t="shared" si="426"/>
        <v>560.66307321856152</v>
      </c>
      <c r="M1734" s="31">
        <f t="shared" si="427"/>
        <v>20.355184352684994</v>
      </c>
      <c r="N1734" s="28">
        <f t="shared" si="419"/>
        <v>20355.184352684995</v>
      </c>
      <c r="O1734" s="29" t="str">
        <f t="shared" si="420"/>
        <v>Braking</v>
      </c>
      <c r="P1734" s="36">
        <f t="shared" si="421"/>
        <v>20355.184352684995</v>
      </c>
      <c r="Q1734" s="36">
        <f>SUM(P$8:P1734)</f>
        <v>11839905.719644384</v>
      </c>
      <c r="R1734" s="36">
        <f t="shared" si="428"/>
        <v>20355.184352684995</v>
      </c>
      <c r="S1734" s="36">
        <f>SUM(R$8:R1734)</f>
        <v>15873940.620794952</v>
      </c>
      <c r="T1734" s="36">
        <f t="shared" si="429"/>
        <v>-4034034.9011505675</v>
      </c>
      <c r="U1734" s="17"/>
      <c r="V1734" s="24"/>
      <c r="BH1734">
        <f t="shared" si="422"/>
        <v>0</v>
      </c>
      <c r="BI1734">
        <f t="shared" si="423"/>
        <v>130.69999999999999</v>
      </c>
      <c r="BJ1734">
        <f t="shared" si="424"/>
        <v>36.30555555555555</v>
      </c>
    </row>
    <row r="1735" spans="2:62" x14ac:dyDescent="0.2">
      <c r="B1735" s="7" t="s">
        <v>28</v>
      </c>
      <c r="C1735" s="7">
        <v>1727</v>
      </c>
      <c r="D1735" s="7">
        <v>250</v>
      </c>
      <c r="E1735" s="2">
        <f t="shared" si="425"/>
        <v>36.055555555555557</v>
      </c>
      <c r="F1735" s="13">
        <v>129.80000000000001</v>
      </c>
      <c r="G1735" s="17">
        <f t="shared" si="430"/>
        <v>-0.31944444444444209</v>
      </c>
      <c r="H1735" s="17">
        <f t="shared" si="431"/>
        <v>-1.1499999999999915</v>
      </c>
      <c r="I1735" s="27">
        <f t="shared" si="416"/>
        <v>-464.79166666666322</v>
      </c>
      <c r="J1735" s="27">
        <f t="shared" si="417"/>
        <v>285.471</v>
      </c>
      <c r="K1735" s="27">
        <f t="shared" si="418"/>
        <v>550.44893185570993</v>
      </c>
      <c r="L1735" s="27">
        <f t="shared" si="426"/>
        <v>371.12826518904672</v>
      </c>
      <c r="M1735" s="31">
        <f t="shared" si="427"/>
        <v>13.381235783760628</v>
      </c>
      <c r="N1735" s="28">
        <f t="shared" si="419"/>
        <v>13381.235783760629</v>
      </c>
      <c r="O1735" s="29" t="str">
        <f t="shared" si="420"/>
        <v>Braking</v>
      </c>
      <c r="P1735" s="36">
        <f t="shared" si="421"/>
        <v>13381.235783760629</v>
      </c>
      <c r="Q1735" s="36">
        <f>SUM(P$8:P1735)</f>
        <v>11853286.955428146</v>
      </c>
      <c r="R1735" s="36">
        <f t="shared" si="428"/>
        <v>13381.235783760629</v>
      </c>
      <c r="S1735" s="36">
        <f>SUM(R$8:R1735)</f>
        <v>15887321.856578713</v>
      </c>
      <c r="T1735" s="36">
        <f t="shared" si="429"/>
        <v>-4034034.9011505675</v>
      </c>
      <c r="U1735" s="17"/>
      <c r="V1735" s="24"/>
      <c r="BH1735">
        <f t="shared" si="422"/>
        <v>0</v>
      </c>
      <c r="BI1735">
        <f t="shared" si="423"/>
        <v>129.80000000000001</v>
      </c>
      <c r="BJ1735">
        <f t="shared" si="424"/>
        <v>36.055555555555557</v>
      </c>
    </row>
    <row r="1736" spans="2:62" x14ac:dyDescent="0.2">
      <c r="B1736" s="7" t="s">
        <v>28</v>
      </c>
      <c r="C1736" s="7">
        <v>1728</v>
      </c>
      <c r="D1736" s="7">
        <v>251</v>
      </c>
      <c r="E1736" s="2">
        <f t="shared" si="425"/>
        <v>35.666666666666664</v>
      </c>
      <c r="F1736" s="13">
        <v>128.4</v>
      </c>
      <c r="G1736" s="17">
        <f t="shared" si="430"/>
        <v>-0.45833333333333492</v>
      </c>
      <c r="H1736" s="17">
        <f t="shared" si="431"/>
        <v>-1.6500000000000057</v>
      </c>
      <c r="I1736" s="27">
        <f t="shared" ref="I1736:I1799" si="432">$I$4*G1736</f>
        <v>-666.87500000000227</v>
      </c>
      <c r="J1736" s="27">
        <f t="shared" ref="J1736:J1799" si="433">$I$4*$J$4*9.81</f>
        <v>285.471</v>
      </c>
      <c r="K1736" s="27">
        <f t="shared" ref="K1736:K1799" si="434">0.5*$M$4*$K$4*$L$4*E1736^2</f>
        <v>538.63887680555547</v>
      </c>
      <c r="L1736" s="27">
        <f t="shared" si="426"/>
        <v>157.2348768055532</v>
      </c>
      <c r="M1736" s="31">
        <f t="shared" si="427"/>
        <v>5.6080439393980646</v>
      </c>
      <c r="N1736" s="28">
        <f t="shared" ref="N1736:N1799" si="435">IF(G1736&lt;0,L1736*E1736*(C1737-C1736),0)</f>
        <v>5608.0439393980641</v>
      </c>
      <c r="O1736" s="29" t="str">
        <f t="shared" ref="O1736:O1799" si="436">IF(G1736&lt;0,"Braking","Not Braking")</f>
        <v>Braking</v>
      </c>
      <c r="P1736" s="36">
        <f t="shared" ref="P1736:P1799" si="437">IF(C1737=C1736,0,L1736*E1736*(C1737-C1736))</f>
        <v>5608.0439393980641</v>
      </c>
      <c r="Q1736" s="36">
        <f>SUM(P$8:P1736)</f>
        <v>11858894.999367544</v>
      </c>
      <c r="R1736" s="36">
        <f t="shared" si="428"/>
        <v>5608.0439393980641</v>
      </c>
      <c r="S1736" s="36">
        <f>SUM(R$8:R1736)</f>
        <v>15892929.900518112</v>
      </c>
      <c r="T1736" s="36">
        <f t="shared" si="429"/>
        <v>-4034034.9011505675</v>
      </c>
      <c r="U1736" s="17"/>
      <c r="V1736" s="24"/>
      <c r="BH1736">
        <f t="shared" ref="BH1736:BH1799" si="438">IF(F1736&lt;1,1,0)</f>
        <v>0</v>
      </c>
      <c r="BI1736">
        <f t="shared" ref="BI1736:BI1799" si="439">IF(BH1736=1,"",F1736)</f>
        <v>128.4</v>
      </c>
      <c r="BJ1736">
        <f t="shared" ref="BJ1736:BJ1799" si="440">F1736/3.6</f>
        <v>35.666666666666664</v>
      </c>
    </row>
    <row r="1737" spans="2:62" x14ac:dyDescent="0.2">
      <c r="B1737" s="7" t="s">
        <v>28</v>
      </c>
      <c r="C1737" s="7">
        <v>1729</v>
      </c>
      <c r="D1737" s="7">
        <v>252</v>
      </c>
      <c r="E1737" s="2">
        <f t="shared" ref="E1737:E1800" si="441">F1737*1000/3600</f>
        <v>35.138888888888886</v>
      </c>
      <c r="F1737" s="13">
        <v>126.5</v>
      </c>
      <c r="G1737" s="17">
        <f t="shared" si="430"/>
        <v>-0.59722222222222376</v>
      </c>
      <c r="H1737" s="17">
        <f t="shared" si="431"/>
        <v>-2.1500000000000057</v>
      </c>
      <c r="I1737" s="27">
        <f t="shared" si="432"/>
        <v>-868.95833333333553</v>
      </c>
      <c r="J1737" s="27">
        <f t="shared" si="433"/>
        <v>285.471</v>
      </c>
      <c r="K1737" s="27">
        <f t="shared" si="434"/>
        <v>522.81579458429781</v>
      </c>
      <c r="L1737" s="27">
        <f t="shared" ref="L1737:L1800" si="442">J1737+K1737+I1737</f>
        <v>-60.671538749037722</v>
      </c>
      <c r="M1737" s="31">
        <f t="shared" ref="M1737:M1800" si="443">L1737*E1737/1000</f>
        <v>-2.1319304588203529</v>
      </c>
      <c r="N1737" s="28">
        <f t="shared" si="435"/>
        <v>-2131.9304588203531</v>
      </c>
      <c r="O1737" s="29" t="str">
        <f t="shared" si="436"/>
        <v>Braking</v>
      </c>
      <c r="P1737" s="36">
        <f t="shared" si="437"/>
        <v>-2131.9304588203531</v>
      </c>
      <c r="Q1737" s="36">
        <f>SUM(P$8:P1737)</f>
        <v>11856763.068908725</v>
      </c>
      <c r="R1737" s="36">
        <f t="shared" ref="R1737:R1800" si="444">ABS(L1737*E1737*(C1738-C1737))</f>
        <v>2131.9304588203531</v>
      </c>
      <c r="S1737" s="36">
        <f>SUM(R$8:R1737)</f>
        <v>15895061.830976931</v>
      </c>
      <c r="T1737" s="36">
        <f t="shared" ref="T1737:T1800" si="445">Q1737-S1737</f>
        <v>-4038298.7620682064</v>
      </c>
      <c r="U1737" s="17"/>
      <c r="V1737" s="24"/>
      <c r="BH1737">
        <f t="shared" si="438"/>
        <v>0</v>
      </c>
      <c r="BI1737">
        <f t="shared" si="439"/>
        <v>126.5</v>
      </c>
      <c r="BJ1737">
        <f t="shared" si="440"/>
        <v>35.138888888888886</v>
      </c>
    </row>
    <row r="1738" spans="2:62" x14ac:dyDescent="0.2">
      <c r="B1738" s="7" t="s">
        <v>28</v>
      </c>
      <c r="C1738" s="7">
        <v>1730</v>
      </c>
      <c r="D1738" s="7">
        <v>253</v>
      </c>
      <c r="E1738" s="2">
        <f t="shared" si="441"/>
        <v>34.472222222222221</v>
      </c>
      <c r="F1738" s="13">
        <v>124.1</v>
      </c>
      <c r="G1738" s="17">
        <f t="shared" ref="G1738:G1801" si="446">($F1739-$F1737)/2/3.6</f>
        <v>-0.68055555555555636</v>
      </c>
      <c r="H1738" s="17">
        <f t="shared" ref="H1738:H1801" si="447">($F1739-$F1737)/2</f>
        <v>-2.4500000000000028</v>
      </c>
      <c r="I1738" s="27">
        <f t="shared" si="432"/>
        <v>-990.20833333333451</v>
      </c>
      <c r="J1738" s="27">
        <f t="shared" si="433"/>
        <v>285.471</v>
      </c>
      <c r="K1738" s="27">
        <f t="shared" si="434"/>
        <v>503.16591213059417</v>
      </c>
      <c r="L1738" s="27">
        <f t="shared" si="442"/>
        <v>-201.57142120274034</v>
      </c>
      <c r="M1738" s="31">
        <f t="shared" si="443"/>
        <v>-6.9486148253500213</v>
      </c>
      <c r="N1738" s="28">
        <f t="shared" si="435"/>
        <v>-6948.6148253500214</v>
      </c>
      <c r="O1738" s="29" t="str">
        <f t="shared" si="436"/>
        <v>Braking</v>
      </c>
      <c r="P1738" s="36">
        <f t="shared" si="437"/>
        <v>-6948.6148253500214</v>
      </c>
      <c r="Q1738" s="36">
        <f>SUM(P$8:P1738)</f>
        <v>11849814.454083376</v>
      </c>
      <c r="R1738" s="36">
        <f t="shared" si="444"/>
        <v>6948.6148253500214</v>
      </c>
      <c r="S1738" s="36">
        <f>SUM(R$8:R1738)</f>
        <v>15902010.445802281</v>
      </c>
      <c r="T1738" s="36">
        <f t="shared" si="445"/>
        <v>-4052195.991718905</v>
      </c>
      <c r="U1738" s="17"/>
      <c r="V1738" s="24"/>
      <c r="BH1738">
        <f t="shared" si="438"/>
        <v>0</v>
      </c>
      <c r="BI1738">
        <f t="shared" si="439"/>
        <v>124.1</v>
      </c>
      <c r="BJ1738">
        <f t="shared" si="440"/>
        <v>34.472222222222221</v>
      </c>
    </row>
    <row r="1739" spans="2:62" x14ac:dyDescent="0.2">
      <c r="B1739" s="7" t="s">
        <v>28</v>
      </c>
      <c r="C1739" s="7">
        <v>1731</v>
      </c>
      <c r="D1739" s="7">
        <v>254</v>
      </c>
      <c r="E1739" s="2">
        <f t="shared" si="441"/>
        <v>33.777777777777779</v>
      </c>
      <c r="F1739" s="13">
        <v>121.6</v>
      </c>
      <c r="G1739" s="17">
        <f t="shared" si="446"/>
        <v>-0.70833333333333248</v>
      </c>
      <c r="H1739" s="17">
        <f t="shared" si="447"/>
        <v>-2.5499999999999972</v>
      </c>
      <c r="I1739" s="27">
        <f t="shared" si="432"/>
        <v>-1030.6249999999989</v>
      </c>
      <c r="J1739" s="27">
        <f t="shared" si="433"/>
        <v>285.471</v>
      </c>
      <c r="K1739" s="27">
        <f t="shared" si="434"/>
        <v>483.09750913580251</v>
      </c>
      <c r="L1739" s="27">
        <f t="shared" si="442"/>
        <v>-262.05649086419635</v>
      </c>
      <c r="M1739" s="31">
        <f t="shared" si="443"/>
        <v>-8.8516859136350785</v>
      </c>
      <c r="N1739" s="28">
        <f t="shared" si="435"/>
        <v>-8851.6859136350777</v>
      </c>
      <c r="O1739" s="29" t="str">
        <f t="shared" si="436"/>
        <v>Braking</v>
      </c>
      <c r="P1739" s="36">
        <f t="shared" si="437"/>
        <v>-8851.6859136350777</v>
      </c>
      <c r="Q1739" s="36">
        <f>SUM(P$8:P1739)</f>
        <v>11840962.76816974</v>
      </c>
      <c r="R1739" s="36">
        <f t="shared" si="444"/>
        <v>8851.6859136350777</v>
      </c>
      <c r="S1739" s="36">
        <f>SUM(R$8:R1739)</f>
        <v>15910862.131715916</v>
      </c>
      <c r="T1739" s="36">
        <f t="shared" si="445"/>
        <v>-4069899.3635461759</v>
      </c>
      <c r="U1739" s="17"/>
      <c r="V1739" s="24"/>
      <c r="BH1739">
        <f t="shared" si="438"/>
        <v>0</v>
      </c>
      <c r="BI1739">
        <f t="shared" si="439"/>
        <v>121.6</v>
      </c>
      <c r="BJ1739">
        <f t="shared" si="440"/>
        <v>33.777777777777779</v>
      </c>
    </row>
    <row r="1740" spans="2:62" x14ac:dyDescent="0.2">
      <c r="B1740" s="7" t="s">
        <v>28</v>
      </c>
      <c r="C1740" s="7">
        <v>1732</v>
      </c>
      <c r="D1740" s="7">
        <v>255</v>
      </c>
      <c r="E1740" s="2">
        <f t="shared" si="441"/>
        <v>33.055555555555557</v>
      </c>
      <c r="F1740" s="13">
        <v>119</v>
      </c>
      <c r="G1740" s="17">
        <f t="shared" si="446"/>
        <v>-0.70833333333333248</v>
      </c>
      <c r="H1740" s="17">
        <f t="shared" si="447"/>
        <v>-2.5499999999999972</v>
      </c>
      <c r="I1740" s="27">
        <f t="shared" si="432"/>
        <v>-1030.6249999999989</v>
      </c>
      <c r="J1740" s="27">
        <f t="shared" si="433"/>
        <v>285.471</v>
      </c>
      <c r="K1740" s="27">
        <f t="shared" si="434"/>
        <v>462.65959268904328</v>
      </c>
      <c r="L1740" s="27">
        <f t="shared" si="442"/>
        <v>-282.49440731095558</v>
      </c>
      <c r="M1740" s="31">
        <f t="shared" si="443"/>
        <v>-9.3380095750010312</v>
      </c>
      <c r="N1740" s="28">
        <f t="shared" si="435"/>
        <v>-9338.0095750010314</v>
      </c>
      <c r="O1740" s="29" t="str">
        <f t="shared" si="436"/>
        <v>Braking</v>
      </c>
      <c r="P1740" s="36">
        <f t="shared" si="437"/>
        <v>-9338.0095750010314</v>
      </c>
      <c r="Q1740" s="36">
        <f>SUM(P$8:P1740)</f>
        <v>11831624.758594738</v>
      </c>
      <c r="R1740" s="36">
        <f t="shared" si="444"/>
        <v>9338.0095750010314</v>
      </c>
      <c r="S1740" s="36">
        <f>SUM(R$8:R1740)</f>
        <v>15920200.141290918</v>
      </c>
      <c r="T1740" s="36">
        <f t="shared" si="445"/>
        <v>-4088575.3826961797</v>
      </c>
      <c r="U1740" s="17"/>
      <c r="V1740" s="24"/>
      <c r="BH1740">
        <f t="shared" si="438"/>
        <v>0</v>
      </c>
      <c r="BI1740">
        <f t="shared" si="439"/>
        <v>119</v>
      </c>
      <c r="BJ1740">
        <f t="shared" si="440"/>
        <v>33.055555555555557</v>
      </c>
    </row>
    <row r="1741" spans="2:62" x14ac:dyDescent="0.2">
      <c r="B1741" s="7" t="s">
        <v>28</v>
      </c>
      <c r="C1741" s="7">
        <v>1733</v>
      </c>
      <c r="D1741" s="7">
        <v>256</v>
      </c>
      <c r="E1741" s="2">
        <f t="shared" si="441"/>
        <v>32.361111111111114</v>
      </c>
      <c r="F1741" s="13">
        <v>116.5</v>
      </c>
      <c r="G1741" s="17">
        <f t="shared" si="446"/>
        <v>-0.68055555555555636</v>
      </c>
      <c r="H1741" s="17">
        <f t="shared" si="447"/>
        <v>-2.4500000000000028</v>
      </c>
      <c r="I1741" s="27">
        <f t="shared" si="432"/>
        <v>-990.20833333333451</v>
      </c>
      <c r="J1741" s="27">
        <f t="shared" si="433"/>
        <v>285.471</v>
      </c>
      <c r="K1741" s="27">
        <f t="shared" si="434"/>
        <v>443.42431020929797</v>
      </c>
      <c r="L1741" s="27">
        <f t="shared" si="442"/>
        <v>-261.31302312403648</v>
      </c>
      <c r="M1741" s="31">
        <f t="shared" si="443"/>
        <v>-8.4563797760972914</v>
      </c>
      <c r="N1741" s="28">
        <f t="shared" si="435"/>
        <v>-8456.3797760972921</v>
      </c>
      <c r="O1741" s="29" t="str">
        <f t="shared" si="436"/>
        <v>Braking</v>
      </c>
      <c r="P1741" s="36">
        <f t="shared" si="437"/>
        <v>-8456.3797760972921</v>
      </c>
      <c r="Q1741" s="36">
        <f>SUM(P$8:P1741)</f>
        <v>11823168.37881864</v>
      </c>
      <c r="R1741" s="36">
        <f t="shared" si="444"/>
        <v>8456.3797760972921</v>
      </c>
      <c r="S1741" s="36">
        <f>SUM(R$8:R1741)</f>
        <v>15928656.521067016</v>
      </c>
      <c r="T1741" s="36">
        <f t="shared" si="445"/>
        <v>-4105488.1422483753</v>
      </c>
      <c r="U1741" s="17"/>
      <c r="V1741" s="24"/>
      <c r="BH1741">
        <f t="shared" si="438"/>
        <v>0</v>
      </c>
      <c r="BI1741">
        <f t="shared" si="439"/>
        <v>116.5</v>
      </c>
      <c r="BJ1741">
        <f t="shared" si="440"/>
        <v>32.361111111111107</v>
      </c>
    </row>
    <row r="1742" spans="2:62" x14ac:dyDescent="0.2">
      <c r="B1742" s="7" t="s">
        <v>28</v>
      </c>
      <c r="C1742" s="7">
        <v>1734</v>
      </c>
      <c r="D1742" s="7">
        <v>257</v>
      </c>
      <c r="E1742" s="2">
        <f t="shared" si="441"/>
        <v>31.694444444444443</v>
      </c>
      <c r="F1742" s="13">
        <v>114.1</v>
      </c>
      <c r="G1742" s="17">
        <f t="shared" si="446"/>
        <v>-0.65277777777777812</v>
      </c>
      <c r="H1742" s="17">
        <f t="shared" si="447"/>
        <v>-2.3500000000000014</v>
      </c>
      <c r="I1742" s="27">
        <f t="shared" si="432"/>
        <v>-949.7916666666672</v>
      </c>
      <c r="J1742" s="27">
        <f t="shared" si="433"/>
        <v>285.471</v>
      </c>
      <c r="K1742" s="27">
        <f t="shared" si="434"/>
        <v>425.34265460744598</v>
      </c>
      <c r="L1742" s="27">
        <f t="shared" si="442"/>
        <v>-238.97801205922121</v>
      </c>
      <c r="M1742" s="31">
        <f t="shared" si="443"/>
        <v>-7.5742753266547602</v>
      </c>
      <c r="N1742" s="28">
        <f t="shared" si="435"/>
        <v>-7574.2753266547606</v>
      </c>
      <c r="O1742" s="29" t="str">
        <f t="shared" si="436"/>
        <v>Braking</v>
      </c>
      <c r="P1742" s="36">
        <f t="shared" si="437"/>
        <v>-7574.2753266547606</v>
      </c>
      <c r="Q1742" s="36">
        <f>SUM(P$8:P1742)</f>
        <v>11815594.103491986</v>
      </c>
      <c r="R1742" s="36">
        <f t="shared" si="444"/>
        <v>7574.2753266547606</v>
      </c>
      <c r="S1742" s="36">
        <f>SUM(R$8:R1742)</f>
        <v>15936230.79639367</v>
      </c>
      <c r="T1742" s="36">
        <f t="shared" si="445"/>
        <v>-4120636.692901684</v>
      </c>
      <c r="U1742" s="17"/>
      <c r="V1742" s="24"/>
      <c r="BH1742">
        <f t="shared" si="438"/>
        <v>0</v>
      </c>
      <c r="BI1742">
        <f t="shared" si="439"/>
        <v>114.1</v>
      </c>
      <c r="BJ1742">
        <f t="shared" si="440"/>
        <v>31.694444444444443</v>
      </c>
    </row>
    <row r="1743" spans="2:62" x14ac:dyDescent="0.2">
      <c r="B1743" s="7" t="s">
        <v>28</v>
      </c>
      <c r="C1743" s="7">
        <v>1735</v>
      </c>
      <c r="D1743" s="7">
        <v>258</v>
      </c>
      <c r="E1743" s="2">
        <f t="shared" si="441"/>
        <v>31.055555555555557</v>
      </c>
      <c r="F1743" s="13">
        <v>111.8</v>
      </c>
      <c r="G1743" s="17">
        <f t="shared" si="446"/>
        <v>-0.63888888888888806</v>
      </c>
      <c r="H1743" s="17">
        <f t="shared" si="447"/>
        <v>-2.2999999999999972</v>
      </c>
      <c r="I1743" s="27">
        <f t="shared" si="432"/>
        <v>-929.58333333333212</v>
      </c>
      <c r="J1743" s="27">
        <f t="shared" si="433"/>
        <v>285.471</v>
      </c>
      <c r="K1743" s="27">
        <f t="shared" si="434"/>
        <v>408.36757907793213</v>
      </c>
      <c r="L1743" s="27">
        <f t="shared" si="442"/>
        <v>-235.74475425540004</v>
      </c>
      <c r="M1743" s="31">
        <f t="shared" si="443"/>
        <v>-7.3211843127093683</v>
      </c>
      <c r="N1743" s="28">
        <f t="shared" si="435"/>
        <v>-7321.184312709368</v>
      </c>
      <c r="O1743" s="29" t="str">
        <f t="shared" si="436"/>
        <v>Braking</v>
      </c>
      <c r="P1743" s="36">
        <f t="shared" si="437"/>
        <v>-7321.184312709368</v>
      </c>
      <c r="Q1743" s="36">
        <f>SUM(P$8:P1743)</f>
        <v>11808272.919179277</v>
      </c>
      <c r="R1743" s="36">
        <f t="shared" si="444"/>
        <v>7321.184312709368</v>
      </c>
      <c r="S1743" s="36">
        <f>SUM(R$8:R1743)</f>
        <v>15943551.980706379</v>
      </c>
      <c r="T1743" s="36">
        <f t="shared" si="445"/>
        <v>-4135279.0615271013</v>
      </c>
      <c r="U1743" s="17"/>
      <c r="V1743" s="24"/>
      <c r="BH1743">
        <f t="shared" si="438"/>
        <v>0</v>
      </c>
      <c r="BI1743">
        <f t="shared" si="439"/>
        <v>111.8</v>
      </c>
      <c r="BJ1743">
        <f t="shared" si="440"/>
        <v>31.055555555555554</v>
      </c>
    </row>
    <row r="1744" spans="2:62" x14ac:dyDescent="0.2">
      <c r="B1744" s="7" t="s">
        <v>28</v>
      </c>
      <c r="C1744" s="7">
        <v>1736</v>
      </c>
      <c r="D1744" s="7">
        <v>259</v>
      </c>
      <c r="E1744" s="2">
        <f t="shared" si="441"/>
        <v>30.416666666666668</v>
      </c>
      <c r="F1744" s="13">
        <v>109.5</v>
      </c>
      <c r="G1744" s="17">
        <f t="shared" si="446"/>
        <v>-0.65277777777777812</v>
      </c>
      <c r="H1744" s="17">
        <f t="shared" si="447"/>
        <v>-2.3500000000000014</v>
      </c>
      <c r="I1744" s="27">
        <f t="shared" si="432"/>
        <v>-949.7916666666672</v>
      </c>
      <c r="J1744" s="27">
        <f t="shared" si="433"/>
        <v>285.471</v>
      </c>
      <c r="K1744" s="27">
        <f t="shared" si="434"/>
        <v>391.73816688368061</v>
      </c>
      <c r="L1744" s="27">
        <f t="shared" si="442"/>
        <v>-272.58249978298659</v>
      </c>
      <c r="M1744" s="31">
        <f t="shared" si="443"/>
        <v>-8.2910510350658431</v>
      </c>
      <c r="N1744" s="28">
        <f t="shared" si="435"/>
        <v>-8291.0510350658424</v>
      </c>
      <c r="O1744" s="29" t="str">
        <f t="shared" si="436"/>
        <v>Braking</v>
      </c>
      <c r="P1744" s="36">
        <f t="shared" si="437"/>
        <v>-8291.0510350658424</v>
      </c>
      <c r="Q1744" s="36">
        <f>SUM(P$8:P1744)</f>
        <v>11799981.868144212</v>
      </c>
      <c r="R1744" s="36">
        <f t="shared" si="444"/>
        <v>8291.0510350658424</v>
      </c>
      <c r="S1744" s="36">
        <f>SUM(R$8:R1744)</f>
        <v>15951843.031741444</v>
      </c>
      <c r="T1744" s="36">
        <f t="shared" si="445"/>
        <v>-4151861.1635972317</v>
      </c>
      <c r="U1744" s="17"/>
      <c r="V1744" s="24"/>
      <c r="BH1744">
        <f t="shared" si="438"/>
        <v>0</v>
      </c>
      <c r="BI1744">
        <f t="shared" si="439"/>
        <v>109.5</v>
      </c>
      <c r="BJ1744">
        <f t="shared" si="440"/>
        <v>30.416666666666664</v>
      </c>
    </row>
    <row r="1745" spans="2:62" x14ac:dyDescent="0.2">
      <c r="B1745" s="7" t="s">
        <v>28</v>
      </c>
      <c r="C1745" s="7">
        <v>1737</v>
      </c>
      <c r="D1745" s="7">
        <v>260</v>
      </c>
      <c r="E1745" s="2">
        <f t="shared" si="441"/>
        <v>29.75</v>
      </c>
      <c r="F1745" s="13">
        <v>107.1</v>
      </c>
      <c r="G1745" s="17">
        <f t="shared" si="446"/>
        <v>-0.65277777777777812</v>
      </c>
      <c r="H1745" s="17">
        <f t="shared" si="447"/>
        <v>-2.3500000000000014</v>
      </c>
      <c r="I1745" s="27">
        <f t="shared" si="432"/>
        <v>-949.7916666666672</v>
      </c>
      <c r="J1745" s="27">
        <f t="shared" si="433"/>
        <v>285.471</v>
      </c>
      <c r="K1745" s="27">
        <f t="shared" si="434"/>
        <v>374.75427007812505</v>
      </c>
      <c r="L1745" s="27">
        <f t="shared" si="442"/>
        <v>-289.56639658854215</v>
      </c>
      <c r="M1745" s="31">
        <f t="shared" si="443"/>
        <v>-8.6146002985091297</v>
      </c>
      <c r="N1745" s="28">
        <f t="shared" si="435"/>
        <v>-8614.6002985091291</v>
      </c>
      <c r="O1745" s="29" t="str">
        <f t="shared" si="436"/>
        <v>Braking</v>
      </c>
      <c r="P1745" s="36">
        <f t="shared" si="437"/>
        <v>-8614.6002985091291</v>
      </c>
      <c r="Q1745" s="36">
        <f>SUM(P$8:P1745)</f>
        <v>11791367.267845703</v>
      </c>
      <c r="R1745" s="36">
        <f t="shared" si="444"/>
        <v>8614.6002985091291</v>
      </c>
      <c r="S1745" s="36">
        <f>SUM(R$8:R1745)</f>
        <v>15960457.632039953</v>
      </c>
      <c r="T1745" s="36">
        <f t="shared" si="445"/>
        <v>-4169090.3641942497</v>
      </c>
      <c r="U1745" s="17"/>
      <c r="V1745" s="24"/>
      <c r="BH1745">
        <f t="shared" si="438"/>
        <v>0</v>
      </c>
      <c r="BI1745">
        <f t="shared" si="439"/>
        <v>107.1</v>
      </c>
      <c r="BJ1745">
        <f t="shared" si="440"/>
        <v>29.749999999999996</v>
      </c>
    </row>
    <row r="1746" spans="2:62" x14ac:dyDescent="0.2">
      <c r="B1746" s="7" t="s">
        <v>28</v>
      </c>
      <c r="C1746" s="7">
        <v>1738</v>
      </c>
      <c r="D1746" s="7">
        <v>261</v>
      </c>
      <c r="E1746" s="2">
        <f t="shared" si="441"/>
        <v>29.111111111111111</v>
      </c>
      <c r="F1746" s="13">
        <v>104.8</v>
      </c>
      <c r="G1746" s="17">
        <f t="shared" si="446"/>
        <v>-0.63888888888888806</v>
      </c>
      <c r="H1746" s="17">
        <f t="shared" si="447"/>
        <v>-2.2999999999999972</v>
      </c>
      <c r="I1746" s="27">
        <f t="shared" si="432"/>
        <v>-929.58333333333212</v>
      </c>
      <c r="J1746" s="27">
        <f t="shared" si="433"/>
        <v>285.471</v>
      </c>
      <c r="K1746" s="27">
        <f t="shared" si="434"/>
        <v>358.83121339506175</v>
      </c>
      <c r="L1746" s="27">
        <f t="shared" si="442"/>
        <v>-285.28111993827042</v>
      </c>
      <c r="M1746" s="31">
        <f t="shared" si="443"/>
        <v>-8.3048503804252043</v>
      </c>
      <c r="N1746" s="28">
        <f t="shared" si="435"/>
        <v>-8304.850380425205</v>
      </c>
      <c r="O1746" s="29" t="str">
        <f t="shared" si="436"/>
        <v>Braking</v>
      </c>
      <c r="P1746" s="36">
        <f t="shared" si="437"/>
        <v>-8304.850380425205</v>
      </c>
      <c r="Q1746" s="36">
        <f>SUM(P$8:P1746)</f>
        <v>11783062.417465279</v>
      </c>
      <c r="R1746" s="36">
        <f t="shared" si="444"/>
        <v>8304.850380425205</v>
      </c>
      <c r="S1746" s="36">
        <f>SUM(R$8:R1746)</f>
        <v>15968762.482420377</v>
      </c>
      <c r="T1746" s="36">
        <f t="shared" si="445"/>
        <v>-4185700.0649550986</v>
      </c>
      <c r="U1746" s="17"/>
      <c r="V1746" s="24"/>
      <c r="BH1746">
        <f t="shared" si="438"/>
        <v>0</v>
      </c>
      <c r="BI1746">
        <f t="shared" si="439"/>
        <v>104.8</v>
      </c>
      <c r="BJ1746">
        <f t="shared" si="440"/>
        <v>29.111111111111111</v>
      </c>
    </row>
    <row r="1747" spans="2:62" x14ac:dyDescent="0.2">
      <c r="B1747" s="7" t="s">
        <v>28</v>
      </c>
      <c r="C1747" s="7">
        <v>1739</v>
      </c>
      <c r="D1747" s="7">
        <v>262</v>
      </c>
      <c r="E1747" s="2">
        <f t="shared" si="441"/>
        <v>28.472222222222221</v>
      </c>
      <c r="F1747" s="13">
        <v>102.5</v>
      </c>
      <c r="G1747" s="17">
        <f t="shared" si="446"/>
        <v>-0.61111111111110994</v>
      </c>
      <c r="H1747" s="17">
        <f t="shared" si="447"/>
        <v>-2.1999999999999957</v>
      </c>
      <c r="I1747" s="27">
        <f t="shared" si="432"/>
        <v>-889.16666666666492</v>
      </c>
      <c r="J1747" s="27">
        <f t="shared" si="433"/>
        <v>285.471</v>
      </c>
      <c r="K1747" s="27">
        <f t="shared" si="434"/>
        <v>343.25382004726077</v>
      </c>
      <c r="L1747" s="27">
        <f t="shared" si="442"/>
        <v>-260.44184661940415</v>
      </c>
      <c r="M1747" s="31">
        <f t="shared" si="443"/>
        <v>-7.4153581329135907</v>
      </c>
      <c r="N1747" s="28">
        <f t="shared" si="435"/>
        <v>-7415.3581329135905</v>
      </c>
      <c r="O1747" s="29" t="str">
        <f t="shared" si="436"/>
        <v>Braking</v>
      </c>
      <c r="P1747" s="36">
        <f t="shared" si="437"/>
        <v>-7415.3581329135905</v>
      </c>
      <c r="Q1747" s="36">
        <f>SUM(P$8:P1747)</f>
        <v>11775647.059332365</v>
      </c>
      <c r="R1747" s="36">
        <f t="shared" si="444"/>
        <v>7415.3581329135905</v>
      </c>
      <c r="S1747" s="36">
        <f>SUM(R$8:R1747)</f>
        <v>15976177.840553291</v>
      </c>
      <c r="T1747" s="36">
        <f t="shared" si="445"/>
        <v>-4200530.781220926</v>
      </c>
      <c r="U1747" s="17"/>
      <c r="V1747" s="24"/>
      <c r="BH1747">
        <f t="shared" si="438"/>
        <v>0</v>
      </c>
      <c r="BI1747">
        <f t="shared" si="439"/>
        <v>102.5</v>
      </c>
      <c r="BJ1747">
        <f t="shared" si="440"/>
        <v>28.472222222222221</v>
      </c>
    </row>
    <row r="1748" spans="2:62" x14ac:dyDescent="0.2">
      <c r="B1748" s="7" t="s">
        <v>28</v>
      </c>
      <c r="C1748" s="7">
        <v>1740</v>
      </c>
      <c r="D1748" s="7">
        <v>263</v>
      </c>
      <c r="E1748" s="2">
        <f t="shared" si="441"/>
        <v>27.888888888888889</v>
      </c>
      <c r="F1748" s="13">
        <v>100.4</v>
      </c>
      <c r="G1748" s="17">
        <f t="shared" si="446"/>
        <v>-0.54166666666666741</v>
      </c>
      <c r="H1748" s="17">
        <f t="shared" si="447"/>
        <v>-1.9500000000000028</v>
      </c>
      <c r="I1748" s="27">
        <f t="shared" si="432"/>
        <v>-788.12500000000102</v>
      </c>
      <c r="J1748" s="27">
        <f t="shared" si="433"/>
        <v>285.471</v>
      </c>
      <c r="K1748" s="27">
        <f t="shared" si="434"/>
        <v>329.33286631172842</v>
      </c>
      <c r="L1748" s="27">
        <f t="shared" si="442"/>
        <v>-173.32113368827265</v>
      </c>
      <c r="M1748" s="31">
        <f t="shared" si="443"/>
        <v>-4.8337338395284934</v>
      </c>
      <c r="N1748" s="28">
        <f t="shared" si="435"/>
        <v>-4833.7338395284933</v>
      </c>
      <c r="O1748" s="29" t="str">
        <f t="shared" si="436"/>
        <v>Braking</v>
      </c>
      <c r="P1748" s="36">
        <f t="shared" si="437"/>
        <v>-4833.7338395284933</v>
      </c>
      <c r="Q1748" s="36">
        <f>SUM(P$8:P1748)</f>
        <v>11770813.325492837</v>
      </c>
      <c r="R1748" s="36">
        <f t="shared" si="444"/>
        <v>4833.7338395284933</v>
      </c>
      <c r="S1748" s="36">
        <f>SUM(R$8:R1748)</f>
        <v>15981011.57439282</v>
      </c>
      <c r="T1748" s="36">
        <f t="shared" si="445"/>
        <v>-4210198.2488999832</v>
      </c>
      <c r="U1748" s="17"/>
      <c r="V1748" s="24"/>
      <c r="BH1748">
        <f t="shared" si="438"/>
        <v>0</v>
      </c>
      <c r="BI1748">
        <f t="shared" si="439"/>
        <v>100.4</v>
      </c>
      <c r="BJ1748">
        <f t="shared" si="440"/>
        <v>27.888888888888889</v>
      </c>
    </row>
    <row r="1749" spans="2:62" x14ac:dyDescent="0.2">
      <c r="B1749" s="7" t="s">
        <v>28</v>
      </c>
      <c r="C1749" s="7">
        <v>1741</v>
      </c>
      <c r="D1749" s="7">
        <v>264</v>
      </c>
      <c r="E1749" s="2">
        <f t="shared" si="441"/>
        <v>27.388888888888889</v>
      </c>
      <c r="F1749" s="13">
        <v>98.6</v>
      </c>
      <c r="G1749" s="17">
        <f t="shared" si="446"/>
        <v>-0.44444444444444481</v>
      </c>
      <c r="H1749" s="17">
        <f t="shared" si="447"/>
        <v>-1.6000000000000014</v>
      </c>
      <c r="I1749" s="27">
        <f t="shared" si="432"/>
        <v>-646.6666666666672</v>
      </c>
      <c r="J1749" s="27">
        <f t="shared" si="433"/>
        <v>285.471</v>
      </c>
      <c r="K1749" s="27">
        <f t="shared" si="434"/>
        <v>317.629973429784</v>
      </c>
      <c r="L1749" s="27">
        <f t="shared" si="442"/>
        <v>-43.565693236883135</v>
      </c>
      <c r="M1749" s="31">
        <f t="shared" si="443"/>
        <v>-1.1932159314324104</v>
      </c>
      <c r="N1749" s="28">
        <f t="shared" si="435"/>
        <v>-1193.2159314324103</v>
      </c>
      <c r="O1749" s="29" t="str">
        <f t="shared" si="436"/>
        <v>Braking</v>
      </c>
      <c r="P1749" s="36">
        <f t="shared" si="437"/>
        <v>-1193.2159314324103</v>
      </c>
      <c r="Q1749" s="36">
        <f>SUM(P$8:P1749)</f>
        <v>11769620.109561404</v>
      </c>
      <c r="R1749" s="36">
        <f t="shared" si="444"/>
        <v>1193.2159314324103</v>
      </c>
      <c r="S1749" s="36">
        <f>SUM(R$8:R1749)</f>
        <v>15982204.790324252</v>
      </c>
      <c r="T1749" s="36">
        <f t="shared" si="445"/>
        <v>-4212584.6807628479</v>
      </c>
      <c r="U1749" s="17"/>
      <c r="V1749" s="24"/>
      <c r="BH1749">
        <f t="shared" si="438"/>
        <v>0</v>
      </c>
      <c r="BI1749">
        <f t="shared" si="439"/>
        <v>98.6</v>
      </c>
      <c r="BJ1749">
        <f t="shared" si="440"/>
        <v>27.388888888888886</v>
      </c>
    </row>
    <row r="1750" spans="2:62" x14ac:dyDescent="0.2">
      <c r="B1750" s="7" t="s">
        <v>28</v>
      </c>
      <c r="C1750" s="7">
        <v>1742</v>
      </c>
      <c r="D1750" s="7">
        <v>265</v>
      </c>
      <c r="E1750" s="2">
        <f t="shared" si="441"/>
        <v>27</v>
      </c>
      <c r="F1750" s="13">
        <v>97.2</v>
      </c>
      <c r="G1750" s="17">
        <f t="shared" si="446"/>
        <v>-0.37499999999999839</v>
      </c>
      <c r="H1750" s="17">
        <f t="shared" si="447"/>
        <v>-1.3499999999999943</v>
      </c>
      <c r="I1750" s="27">
        <f t="shared" si="432"/>
        <v>-545.62499999999761</v>
      </c>
      <c r="J1750" s="27">
        <f t="shared" si="433"/>
        <v>285.471</v>
      </c>
      <c r="K1750" s="27">
        <f t="shared" si="434"/>
        <v>308.67409125</v>
      </c>
      <c r="L1750" s="27">
        <f t="shared" si="442"/>
        <v>48.520091250002338</v>
      </c>
      <c r="M1750" s="31">
        <f t="shared" si="443"/>
        <v>1.3100424637500632</v>
      </c>
      <c r="N1750" s="28">
        <f t="shared" si="435"/>
        <v>1310.0424637500632</v>
      </c>
      <c r="O1750" s="29" t="str">
        <f t="shared" si="436"/>
        <v>Braking</v>
      </c>
      <c r="P1750" s="36">
        <f t="shared" si="437"/>
        <v>1310.0424637500632</v>
      </c>
      <c r="Q1750" s="36">
        <f>SUM(P$8:P1750)</f>
        <v>11770930.152025154</v>
      </c>
      <c r="R1750" s="36">
        <f t="shared" si="444"/>
        <v>1310.0424637500632</v>
      </c>
      <c r="S1750" s="36">
        <f>SUM(R$8:R1750)</f>
        <v>15983514.832788002</v>
      </c>
      <c r="T1750" s="36">
        <f t="shared" si="445"/>
        <v>-4212584.6807628479</v>
      </c>
      <c r="U1750" s="17"/>
      <c r="V1750" s="24"/>
      <c r="BH1750">
        <f t="shared" si="438"/>
        <v>0</v>
      </c>
      <c r="BI1750">
        <f t="shared" si="439"/>
        <v>97.2</v>
      </c>
      <c r="BJ1750">
        <f t="shared" si="440"/>
        <v>27</v>
      </c>
    </row>
    <row r="1751" spans="2:62" x14ac:dyDescent="0.2">
      <c r="B1751" s="7" t="s">
        <v>28</v>
      </c>
      <c r="C1751" s="7">
        <v>1743</v>
      </c>
      <c r="D1751" s="7">
        <v>266</v>
      </c>
      <c r="E1751" s="2">
        <f t="shared" si="441"/>
        <v>26.638888888888889</v>
      </c>
      <c r="F1751" s="13">
        <v>95.9</v>
      </c>
      <c r="G1751" s="17">
        <f t="shared" si="446"/>
        <v>-0.33333333333333409</v>
      </c>
      <c r="H1751" s="17">
        <f t="shared" si="447"/>
        <v>-1.2000000000000028</v>
      </c>
      <c r="I1751" s="27">
        <f t="shared" si="432"/>
        <v>-485.00000000000108</v>
      </c>
      <c r="J1751" s="27">
        <f t="shared" si="433"/>
        <v>285.471</v>
      </c>
      <c r="K1751" s="27">
        <f t="shared" si="434"/>
        <v>300.47259152874233</v>
      </c>
      <c r="L1751" s="27">
        <f t="shared" si="442"/>
        <v>100.94359152874125</v>
      </c>
      <c r="M1751" s="31">
        <f t="shared" si="443"/>
        <v>2.689025118779524</v>
      </c>
      <c r="N1751" s="28">
        <f t="shared" si="435"/>
        <v>2689.0251187795238</v>
      </c>
      <c r="O1751" s="29" t="str">
        <f t="shared" si="436"/>
        <v>Braking</v>
      </c>
      <c r="P1751" s="36">
        <f t="shared" si="437"/>
        <v>2689.0251187795238</v>
      </c>
      <c r="Q1751" s="36">
        <f>SUM(P$8:P1751)</f>
        <v>11773619.177143933</v>
      </c>
      <c r="R1751" s="36">
        <f t="shared" si="444"/>
        <v>2689.0251187795238</v>
      </c>
      <c r="S1751" s="36">
        <f>SUM(R$8:R1751)</f>
        <v>15986203.857906781</v>
      </c>
      <c r="T1751" s="36">
        <f t="shared" si="445"/>
        <v>-4212584.6807628479</v>
      </c>
      <c r="U1751" s="17"/>
      <c r="V1751" s="24"/>
      <c r="BH1751">
        <f t="shared" si="438"/>
        <v>0</v>
      </c>
      <c r="BI1751">
        <f t="shared" si="439"/>
        <v>95.9</v>
      </c>
      <c r="BJ1751">
        <f t="shared" si="440"/>
        <v>26.638888888888889</v>
      </c>
    </row>
    <row r="1752" spans="2:62" x14ac:dyDescent="0.2">
      <c r="B1752" s="7" t="s">
        <v>28</v>
      </c>
      <c r="C1752" s="7">
        <v>1744</v>
      </c>
      <c r="D1752" s="7">
        <v>267</v>
      </c>
      <c r="E1752" s="2">
        <f t="shared" si="441"/>
        <v>26.333333333333332</v>
      </c>
      <c r="F1752" s="13">
        <v>94.8</v>
      </c>
      <c r="G1752" s="17">
        <f t="shared" si="446"/>
        <v>-0.29166666666666785</v>
      </c>
      <c r="H1752" s="17">
        <f t="shared" si="447"/>
        <v>-1.0500000000000043</v>
      </c>
      <c r="I1752" s="27">
        <f t="shared" si="432"/>
        <v>-424.37500000000171</v>
      </c>
      <c r="J1752" s="27">
        <f t="shared" si="433"/>
        <v>285.471</v>
      </c>
      <c r="K1752" s="27">
        <f t="shared" si="434"/>
        <v>293.61911347222218</v>
      </c>
      <c r="L1752" s="27">
        <f t="shared" si="442"/>
        <v>154.71511347222042</v>
      </c>
      <c r="M1752" s="31">
        <f t="shared" si="443"/>
        <v>4.0741646547684711</v>
      </c>
      <c r="N1752" s="28">
        <f t="shared" si="435"/>
        <v>4074.1646547684709</v>
      </c>
      <c r="O1752" s="29" t="str">
        <f t="shared" si="436"/>
        <v>Braking</v>
      </c>
      <c r="P1752" s="36">
        <f t="shared" si="437"/>
        <v>4074.1646547684709</v>
      </c>
      <c r="Q1752" s="36">
        <f>SUM(P$8:P1752)</f>
        <v>11777693.341798702</v>
      </c>
      <c r="R1752" s="36">
        <f t="shared" si="444"/>
        <v>4074.1646547684709</v>
      </c>
      <c r="S1752" s="36">
        <f>SUM(R$8:R1752)</f>
        <v>15990278.02256155</v>
      </c>
      <c r="T1752" s="36">
        <f t="shared" si="445"/>
        <v>-4212584.6807628479</v>
      </c>
      <c r="U1752" s="17"/>
      <c r="V1752" s="24"/>
      <c r="BH1752">
        <f t="shared" si="438"/>
        <v>0</v>
      </c>
      <c r="BI1752">
        <f t="shared" si="439"/>
        <v>94.8</v>
      </c>
      <c r="BJ1752">
        <f t="shared" si="440"/>
        <v>26.333333333333332</v>
      </c>
    </row>
    <row r="1753" spans="2:62" x14ac:dyDescent="0.2">
      <c r="B1753" s="7" t="s">
        <v>28</v>
      </c>
      <c r="C1753" s="7">
        <v>1745</v>
      </c>
      <c r="D1753" s="7">
        <v>268</v>
      </c>
      <c r="E1753" s="2">
        <f t="shared" si="441"/>
        <v>26.055555555555557</v>
      </c>
      <c r="F1753" s="13">
        <v>93.8</v>
      </c>
      <c r="G1753" s="17">
        <f t="shared" si="446"/>
        <v>-0.27777777777777779</v>
      </c>
      <c r="H1753" s="17">
        <f t="shared" si="447"/>
        <v>-1</v>
      </c>
      <c r="I1753" s="27">
        <f t="shared" si="432"/>
        <v>-404.16666666666669</v>
      </c>
      <c r="J1753" s="27">
        <f t="shared" si="433"/>
        <v>285.471</v>
      </c>
      <c r="K1753" s="27">
        <f t="shared" si="434"/>
        <v>287.45728880015434</v>
      </c>
      <c r="L1753" s="27">
        <f t="shared" si="442"/>
        <v>168.76162213348772</v>
      </c>
      <c r="M1753" s="31">
        <f t="shared" si="443"/>
        <v>4.3971778211447639</v>
      </c>
      <c r="N1753" s="28">
        <f t="shared" si="435"/>
        <v>4397.1778211447636</v>
      </c>
      <c r="O1753" s="29" t="str">
        <f t="shared" si="436"/>
        <v>Braking</v>
      </c>
      <c r="P1753" s="36">
        <f t="shared" si="437"/>
        <v>4397.1778211447636</v>
      </c>
      <c r="Q1753" s="36">
        <f>SUM(P$8:P1753)</f>
        <v>11782090.519619847</v>
      </c>
      <c r="R1753" s="36">
        <f t="shared" si="444"/>
        <v>4397.1778211447636</v>
      </c>
      <c r="S1753" s="36">
        <f>SUM(R$8:R1753)</f>
        <v>15994675.200382695</v>
      </c>
      <c r="T1753" s="36">
        <f t="shared" si="445"/>
        <v>-4212584.6807628479</v>
      </c>
      <c r="U1753" s="17"/>
      <c r="V1753" s="24"/>
      <c r="BH1753">
        <f t="shared" si="438"/>
        <v>0</v>
      </c>
      <c r="BI1753">
        <f t="shared" si="439"/>
        <v>93.8</v>
      </c>
      <c r="BJ1753">
        <f t="shared" si="440"/>
        <v>26.055555555555554</v>
      </c>
    </row>
    <row r="1754" spans="2:62" x14ac:dyDescent="0.2">
      <c r="B1754" s="7" t="s">
        <v>28</v>
      </c>
      <c r="C1754" s="7">
        <v>1746</v>
      </c>
      <c r="D1754" s="7">
        <v>269</v>
      </c>
      <c r="E1754" s="2">
        <f t="shared" si="441"/>
        <v>25.777777777777779</v>
      </c>
      <c r="F1754" s="13">
        <v>92.8</v>
      </c>
      <c r="G1754" s="17">
        <f t="shared" si="446"/>
        <v>-0.27777777777777779</v>
      </c>
      <c r="H1754" s="17">
        <f t="shared" si="447"/>
        <v>-1</v>
      </c>
      <c r="I1754" s="27">
        <f t="shared" si="432"/>
        <v>-404.16666666666669</v>
      </c>
      <c r="J1754" s="27">
        <f t="shared" si="433"/>
        <v>285.471</v>
      </c>
      <c r="K1754" s="27">
        <f t="shared" si="434"/>
        <v>281.36080691358029</v>
      </c>
      <c r="L1754" s="27">
        <f t="shared" si="442"/>
        <v>162.66514024691361</v>
      </c>
      <c r="M1754" s="31">
        <f t="shared" si="443"/>
        <v>4.1931458374759947</v>
      </c>
      <c r="N1754" s="28">
        <f t="shared" si="435"/>
        <v>4193.145837475995</v>
      </c>
      <c r="O1754" s="29" t="str">
        <f t="shared" si="436"/>
        <v>Braking</v>
      </c>
      <c r="P1754" s="36">
        <f t="shared" si="437"/>
        <v>4193.145837475995</v>
      </c>
      <c r="Q1754" s="36">
        <f>SUM(P$8:P1754)</f>
        <v>11786283.665457323</v>
      </c>
      <c r="R1754" s="36">
        <f t="shared" si="444"/>
        <v>4193.145837475995</v>
      </c>
      <c r="S1754" s="36">
        <f>SUM(R$8:R1754)</f>
        <v>15998868.346220171</v>
      </c>
      <c r="T1754" s="36">
        <f t="shared" si="445"/>
        <v>-4212584.6807628479</v>
      </c>
      <c r="U1754" s="17"/>
      <c r="V1754" s="24"/>
      <c r="BH1754">
        <f t="shared" si="438"/>
        <v>0</v>
      </c>
      <c r="BI1754">
        <f t="shared" si="439"/>
        <v>92.8</v>
      </c>
      <c r="BJ1754">
        <f t="shared" si="440"/>
        <v>25.777777777777775</v>
      </c>
    </row>
    <row r="1755" spans="2:62" x14ac:dyDescent="0.2">
      <c r="B1755" s="7" t="s">
        <v>28</v>
      </c>
      <c r="C1755" s="7">
        <v>1747</v>
      </c>
      <c r="D1755" s="7">
        <v>270</v>
      </c>
      <c r="E1755" s="2">
        <f t="shared" si="441"/>
        <v>25.5</v>
      </c>
      <c r="F1755" s="13">
        <v>91.8</v>
      </c>
      <c r="G1755" s="17">
        <f t="shared" si="446"/>
        <v>-0.24999999999999961</v>
      </c>
      <c r="H1755" s="17">
        <f t="shared" si="447"/>
        <v>-0.89999999999999858</v>
      </c>
      <c r="I1755" s="27">
        <f t="shared" si="432"/>
        <v>-363.74999999999943</v>
      </c>
      <c r="J1755" s="27">
        <f t="shared" si="433"/>
        <v>285.471</v>
      </c>
      <c r="K1755" s="27">
        <f t="shared" si="434"/>
        <v>275.32966781250002</v>
      </c>
      <c r="L1755" s="27">
        <f t="shared" si="442"/>
        <v>197.05066781250059</v>
      </c>
      <c r="M1755" s="31">
        <f t="shared" si="443"/>
        <v>5.0247920292187658</v>
      </c>
      <c r="N1755" s="28">
        <f t="shared" si="435"/>
        <v>5024.7920292187655</v>
      </c>
      <c r="O1755" s="29" t="str">
        <f t="shared" si="436"/>
        <v>Braking</v>
      </c>
      <c r="P1755" s="36">
        <f t="shared" si="437"/>
        <v>5024.7920292187655</v>
      </c>
      <c r="Q1755" s="36">
        <f>SUM(P$8:P1755)</f>
        <v>11791308.457486542</v>
      </c>
      <c r="R1755" s="36">
        <f t="shared" si="444"/>
        <v>5024.7920292187655</v>
      </c>
      <c r="S1755" s="36">
        <f>SUM(R$8:R1755)</f>
        <v>16003893.13824939</v>
      </c>
      <c r="T1755" s="36">
        <f t="shared" si="445"/>
        <v>-4212584.6807628479</v>
      </c>
      <c r="U1755" s="17"/>
      <c r="V1755" s="24"/>
      <c r="BH1755">
        <f t="shared" si="438"/>
        <v>0</v>
      </c>
      <c r="BI1755">
        <f t="shared" si="439"/>
        <v>91.8</v>
      </c>
      <c r="BJ1755">
        <f t="shared" si="440"/>
        <v>25.5</v>
      </c>
    </row>
    <row r="1756" spans="2:62" x14ac:dyDescent="0.2">
      <c r="B1756" s="7" t="s">
        <v>28</v>
      </c>
      <c r="C1756" s="7">
        <v>1748</v>
      </c>
      <c r="D1756" s="7">
        <v>271</v>
      </c>
      <c r="E1756" s="2">
        <f t="shared" si="441"/>
        <v>25.277777777777779</v>
      </c>
      <c r="F1756" s="13">
        <v>91</v>
      </c>
      <c r="G1756" s="17">
        <f t="shared" si="446"/>
        <v>-0.22222222222222143</v>
      </c>
      <c r="H1756" s="17">
        <f t="shared" si="447"/>
        <v>-0.79999999999999716</v>
      </c>
      <c r="I1756" s="27">
        <f t="shared" si="432"/>
        <v>-323.33333333333218</v>
      </c>
      <c r="J1756" s="27">
        <f t="shared" si="433"/>
        <v>285.471</v>
      </c>
      <c r="K1756" s="27">
        <f t="shared" si="434"/>
        <v>270.55180333719136</v>
      </c>
      <c r="L1756" s="27">
        <f t="shared" si="442"/>
        <v>232.68947000385918</v>
      </c>
      <c r="M1756" s="31">
        <f t="shared" si="443"/>
        <v>5.8818727139864402</v>
      </c>
      <c r="N1756" s="28">
        <f t="shared" si="435"/>
        <v>5881.8727139864404</v>
      </c>
      <c r="O1756" s="29" t="str">
        <f t="shared" si="436"/>
        <v>Braking</v>
      </c>
      <c r="P1756" s="36">
        <f t="shared" si="437"/>
        <v>5881.8727139864404</v>
      </c>
      <c r="Q1756" s="36">
        <f>SUM(P$8:P1756)</f>
        <v>11797190.330200529</v>
      </c>
      <c r="R1756" s="36">
        <f t="shared" si="444"/>
        <v>5881.8727139864404</v>
      </c>
      <c r="S1756" s="36">
        <f>SUM(R$8:R1756)</f>
        <v>16009775.010963377</v>
      </c>
      <c r="T1756" s="36">
        <f t="shared" si="445"/>
        <v>-4212584.6807628479</v>
      </c>
      <c r="U1756" s="17"/>
      <c r="V1756" s="24"/>
      <c r="BH1756">
        <f t="shared" si="438"/>
        <v>0</v>
      </c>
      <c r="BI1756">
        <f t="shared" si="439"/>
        <v>91</v>
      </c>
      <c r="BJ1756">
        <f t="shared" si="440"/>
        <v>25.277777777777779</v>
      </c>
    </row>
    <row r="1757" spans="2:62" x14ac:dyDescent="0.2">
      <c r="B1757" s="7" t="s">
        <v>28</v>
      </c>
      <c r="C1757" s="7">
        <v>1749</v>
      </c>
      <c r="D1757" s="7">
        <v>272</v>
      </c>
      <c r="E1757" s="2">
        <f t="shared" si="441"/>
        <v>25.055555555555557</v>
      </c>
      <c r="F1757" s="13">
        <v>90.2</v>
      </c>
      <c r="G1757" s="17">
        <f t="shared" si="446"/>
        <v>-0.19444444444444522</v>
      </c>
      <c r="H1757" s="17">
        <f t="shared" si="447"/>
        <v>-0.70000000000000284</v>
      </c>
      <c r="I1757" s="27">
        <f t="shared" si="432"/>
        <v>-282.91666666666782</v>
      </c>
      <c r="J1757" s="27">
        <f t="shared" si="433"/>
        <v>285.471</v>
      </c>
      <c r="K1757" s="27">
        <f t="shared" si="434"/>
        <v>265.81575824459884</v>
      </c>
      <c r="L1757" s="27">
        <f t="shared" si="442"/>
        <v>268.37009157793096</v>
      </c>
      <c r="M1757" s="31">
        <f t="shared" si="443"/>
        <v>6.7241617389803814</v>
      </c>
      <c r="N1757" s="28">
        <f t="shared" si="435"/>
        <v>6724.1617389803814</v>
      </c>
      <c r="O1757" s="29" t="str">
        <f t="shared" si="436"/>
        <v>Braking</v>
      </c>
      <c r="P1757" s="36">
        <f t="shared" si="437"/>
        <v>6724.1617389803814</v>
      </c>
      <c r="Q1757" s="36">
        <f>SUM(P$8:P1757)</f>
        <v>11803914.491939509</v>
      </c>
      <c r="R1757" s="36">
        <f t="shared" si="444"/>
        <v>6724.1617389803814</v>
      </c>
      <c r="S1757" s="36">
        <f>SUM(R$8:R1757)</f>
        <v>16016499.172702357</v>
      </c>
      <c r="T1757" s="36">
        <f t="shared" si="445"/>
        <v>-4212584.6807628479</v>
      </c>
      <c r="U1757" s="17"/>
      <c r="V1757" s="24"/>
      <c r="BH1757">
        <f t="shared" si="438"/>
        <v>0</v>
      </c>
      <c r="BI1757">
        <f t="shared" si="439"/>
        <v>90.2</v>
      </c>
      <c r="BJ1757">
        <f t="shared" si="440"/>
        <v>25.055555555555557</v>
      </c>
    </row>
    <row r="1758" spans="2:62" x14ac:dyDescent="0.2">
      <c r="B1758" s="7" t="s">
        <v>28</v>
      </c>
      <c r="C1758" s="7">
        <v>1750</v>
      </c>
      <c r="D1758" s="7">
        <v>273</v>
      </c>
      <c r="E1758" s="2">
        <f t="shared" si="441"/>
        <v>24.888888888888889</v>
      </c>
      <c r="F1758" s="13">
        <v>89.6</v>
      </c>
      <c r="G1758" s="17">
        <f t="shared" si="446"/>
        <v>-0.15277777777777896</v>
      </c>
      <c r="H1758" s="17">
        <f t="shared" si="447"/>
        <v>-0.55000000000000426</v>
      </c>
      <c r="I1758" s="27">
        <f t="shared" si="432"/>
        <v>-222.29166666666839</v>
      </c>
      <c r="J1758" s="27">
        <f t="shared" si="433"/>
        <v>285.471</v>
      </c>
      <c r="K1758" s="27">
        <f t="shared" si="434"/>
        <v>262.29116839506173</v>
      </c>
      <c r="L1758" s="27">
        <f t="shared" si="442"/>
        <v>325.47050172839334</v>
      </c>
      <c r="M1758" s="31">
        <f t="shared" si="443"/>
        <v>8.1005991541289006</v>
      </c>
      <c r="N1758" s="28">
        <f t="shared" si="435"/>
        <v>8100.5991541289013</v>
      </c>
      <c r="O1758" s="29" t="str">
        <f t="shared" si="436"/>
        <v>Braking</v>
      </c>
      <c r="P1758" s="36">
        <f t="shared" si="437"/>
        <v>8100.5991541289013</v>
      </c>
      <c r="Q1758" s="36">
        <f>SUM(P$8:P1758)</f>
        <v>11812015.091093639</v>
      </c>
      <c r="R1758" s="36">
        <f t="shared" si="444"/>
        <v>8100.5991541289013</v>
      </c>
      <c r="S1758" s="36">
        <f>SUM(R$8:R1758)</f>
        <v>16024599.771856487</v>
      </c>
      <c r="T1758" s="36">
        <f t="shared" si="445"/>
        <v>-4212584.6807628479</v>
      </c>
      <c r="U1758" s="17"/>
      <c r="V1758" s="24"/>
      <c r="BH1758">
        <f t="shared" si="438"/>
        <v>0</v>
      </c>
      <c r="BI1758">
        <f t="shared" si="439"/>
        <v>89.6</v>
      </c>
      <c r="BJ1758">
        <f t="shared" si="440"/>
        <v>24.888888888888886</v>
      </c>
    </row>
    <row r="1759" spans="2:62" x14ac:dyDescent="0.2">
      <c r="B1759" s="7" t="s">
        <v>28</v>
      </c>
      <c r="C1759" s="7">
        <v>1751</v>
      </c>
      <c r="D1759" s="7">
        <v>274</v>
      </c>
      <c r="E1759" s="2">
        <f t="shared" si="441"/>
        <v>24.75</v>
      </c>
      <c r="F1759" s="13">
        <v>89.1</v>
      </c>
      <c r="G1759" s="17">
        <f t="shared" si="446"/>
        <v>-0.1388888888888889</v>
      </c>
      <c r="H1759" s="17">
        <f t="shared" si="447"/>
        <v>-0.5</v>
      </c>
      <c r="I1759" s="27">
        <f t="shared" si="432"/>
        <v>-202.08333333333334</v>
      </c>
      <c r="J1759" s="27">
        <f t="shared" si="433"/>
        <v>285.471</v>
      </c>
      <c r="K1759" s="27">
        <f t="shared" si="434"/>
        <v>259.37197945312499</v>
      </c>
      <c r="L1759" s="27">
        <f t="shared" si="442"/>
        <v>342.75964611979168</v>
      </c>
      <c r="M1759" s="31">
        <f t="shared" si="443"/>
        <v>8.4833012414648437</v>
      </c>
      <c r="N1759" s="28">
        <f t="shared" si="435"/>
        <v>8483.3012414648438</v>
      </c>
      <c r="O1759" s="29" t="str">
        <f t="shared" si="436"/>
        <v>Braking</v>
      </c>
      <c r="P1759" s="36">
        <f t="shared" si="437"/>
        <v>8483.3012414648438</v>
      </c>
      <c r="Q1759" s="36">
        <f>SUM(P$8:P1759)</f>
        <v>11820498.392335104</v>
      </c>
      <c r="R1759" s="36">
        <f t="shared" si="444"/>
        <v>8483.3012414648438</v>
      </c>
      <c r="S1759" s="36">
        <f>SUM(R$8:R1759)</f>
        <v>16033083.073097952</v>
      </c>
      <c r="T1759" s="36">
        <f t="shared" si="445"/>
        <v>-4212584.6807628479</v>
      </c>
      <c r="U1759" s="17"/>
      <c r="V1759" s="24"/>
      <c r="BH1759">
        <f t="shared" si="438"/>
        <v>0</v>
      </c>
      <c r="BI1759">
        <f t="shared" si="439"/>
        <v>89.1</v>
      </c>
      <c r="BJ1759">
        <f t="shared" si="440"/>
        <v>24.749999999999996</v>
      </c>
    </row>
    <row r="1760" spans="2:62" x14ac:dyDescent="0.2">
      <c r="B1760" s="7" t="s">
        <v>28</v>
      </c>
      <c r="C1760" s="7">
        <v>1752</v>
      </c>
      <c r="D1760" s="7">
        <v>275</v>
      </c>
      <c r="E1760" s="2">
        <f t="shared" si="441"/>
        <v>24.611111111111111</v>
      </c>
      <c r="F1760" s="13">
        <v>88.6</v>
      </c>
      <c r="G1760" s="17">
        <f t="shared" si="446"/>
        <v>-0.1388888888888889</v>
      </c>
      <c r="H1760" s="17">
        <f t="shared" si="447"/>
        <v>-0.5</v>
      </c>
      <c r="I1760" s="27">
        <f t="shared" si="432"/>
        <v>-202.08333333333334</v>
      </c>
      <c r="J1760" s="27">
        <f t="shared" si="433"/>
        <v>285.471</v>
      </c>
      <c r="K1760" s="27">
        <f t="shared" si="434"/>
        <v>256.46912620756177</v>
      </c>
      <c r="L1760" s="27">
        <f t="shared" si="442"/>
        <v>339.8567928742284</v>
      </c>
      <c r="M1760" s="31">
        <f t="shared" si="443"/>
        <v>8.3642532912935099</v>
      </c>
      <c r="N1760" s="28">
        <f t="shared" si="435"/>
        <v>8364.2532912935094</v>
      </c>
      <c r="O1760" s="29" t="str">
        <f t="shared" si="436"/>
        <v>Braking</v>
      </c>
      <c r="P1760" s="36">
        <f t="shared" si="437"/>
        <v>8364.2532912935094</v>
      </c>
      <c r="Q1760" s="36">
        <f>SUM(P$8:P1760)</f>
        <v>11828862.645626398</v>
      </c>
      <c r="R1760" s="36">
        <f t="shared" si="444"/>
        <v>8364.2532912935094</v>
      </c>
      <c r="S1760" s="36">
        <f>SUM(R$8:R1760)</f>
        <v>16041447.326389246</v>
      </c>
      <c r="T1760" s="36">
        <f t="shared" si="445"/>
        <v>-4212584.6807628479</v>
      </c>
      <c r="U1760" s="17"/>
      <c r="V1760" s="24"/>
      <c r="BH1760">
        <f t="shared" si="438"/>
        <v>0</v>
      </c>
      <c r="BI1760">
        <f t="shared" si="439"/>
        <v>88.6</v>
      </c>
      <c r="BJ1760">
        <f t="shared" si="440"/>
        <v>24.611111111111107</v>
      </c>
    </row>
    <row r="1761" spans="2:62" x14ac:dyDescent="0.2">
      <c r="B1761" s="7" t="s">
        <v>28</v>
      </c>
      <c r="C1761" s="7">
        <v>1753</v>
      </c>
      <c r="D1761" s="7">
        <v>276</v>
      </c>
      <c r="E1761" s="2">
        <f t="shared" si="441"/>
        <v>24.472222222222221</v>
      </c>
      <c r="F1761" s="13">
        <v>88.1</v>
      </c>
      <c r="G1761" s="17">
        <f t="shared" si="446"/>
        <v>-0.1388888888888889</v>
      </c>
      <c r="H1761" s="17">
        <f t="shared" si="447"/>
        <v>-0.5</v>
      </c>
      <c r="I1761" s="27">
        <f t="shared" si="432"/>
        <v>-202.08333333333334</v>
      </c>
      <c r="J1761" s="27">
        <f t="shared" si="433"/>
        <v>285.471</v>
      </c>
      <c r="K1761" s="27">
        <f t="shared" si="434"/>
        <v>253.58260865837192</v>
      </c>
      <c r="L1761" s="27">
        <f t="shared" si="442"/>
        <v>336.97027532503853</v>
      </c>
      <c r="M1761" s="31">
        <f t="shared" si="443"/>
        <v>8.2464114600377485</v>
      </c>
      <c r="N1761" s="28">
        <f t="shared" si="435"/>
        <v>8246.4114600377488</v>
      </c>
      <c r="O1761" s="29" t="str">
        <f t="shared" si="436"/>
        <v>Braking</v>
      </c>
      <c r="P1761" s="36">
        <f t="shared" si="437"/>
        <v>8246.4114600377488</v>
      </c>
      <c r="Q1761" s="36">
        <f>SUM(P$8:P1761)</f>
        <v>11837109.057086436</v>
      </c>
      <c r="R1761" s="36">
        <f t="shared" si="444"/>
        <v>8246.4114600377488</v>
      </c>
      <c r="S1761" s="36">
        <f>SUM(R$8:R1761)</f>
        <v>16049693.737849284</v>
      </c>
      <c r="T1761" s="36">
        <f t="shared" si="445"/>
        <v>-4212584.6807628479</v>
      </c>
      <c r="U1761" s="17"/>
      <c r="V1761" s="24"/>
      <c r="BH1761">
        <f t="shared" si="438"/>
        <v>0</v>
      </c>
      <c r="BI1761">
        <f t="shared" si="439"/>
        <v>88.1</v>
      </c>
      <c r="BJ1761">
        <f t="shared" si="440"/>
        <v>24.472222222222221</v>
      </c>
    </row>
    <row r="1762" spans="2:62" x14ac:dyDescent="0.2">
      <c r="B1762" s="7" t="s">
        <v>28</v>
      </c>
      <c r="C1762" s="7">
        <v>1754</v>
      </c>
      <c r="D1762" s="7">
        <v>277</v>
      </c>
      <c r="E1762" s="2">
        <f t="shared" si="441"/>
        <v>24.333333333333332</v>
      </c>
      <c r="F1762" s="13">
        <v>87.6</v>
      </c>
      <c r="G1762" s="17">
        <f t="shared" si="446"/>
        <v>-0.1388888888888889</v>
      </c>
      <c r="H1762" s="17">
        <f t="shared" si="447"/>
        <v>-0.5</v>
      </c>
      <c r="I1762" s="27">
        <f t="shared" si="432"/>
        <v>-202.08333333333334</v>
      </c>
      <c r="J1762" s="27">
        <f t="shared" si="433"/>
        <v>285.471</v>
      </c>
      <c r="K1762" s="27">
        <f t="shared" si="434"/>
        <v>250.71242680555557</v>
      </c>
      <c r="L1762" s="27">
        <f t="shared" si="442"/>
        <v>334.10009347222217</v>
      </c>
      <c r="M1762" s="31">
        <f t="shared" si="443"/>
        <v>8.1297689411574048</v>
      </c>
      <c r="N1762" s="28">
        <f t="shared" si="435"/>
        <v>8129.7689411574056</v>
      </c>
      <c r="O1762" s="29" t="str">
        <f t="shared" si="436"/>
        <v>Braking</v>
      </c>
      <c r="P1762" s="36">
        <f t="shared" si="437"/>
        <v>8129.7689411574056</v>
      </c>
      <c r="Q1762" s="36">
        <f>SUM(P$8:P1762)</f>
        <v>11845238.826027593</v>
      </c>
      <c r="R1762" s="36">
        <f t="shared" si="444"/>
        <v>8129.7689411574056</v>
      </c>
      <c r="S1762" s="36">
        <f>SUM(R$8:R1762)</f>
        <v>16057823.506790441</v>
      </c>
      <c r="T1762" s="36">
        <f t="shared" si="445"/>
        <v>-4212584.6807628479</v>
      </c>
      <c r="U1762" s="17"/>
      <c r="V1762" s="24"/>
      <c r="BH1762">
        <f t="shared" si="438"/>
        <v>0</v>
      </c>
      <c r="BI1762">
        <f t="shared" si="439"/>
        <v>87.6</v>
      </c>
      <c r="BJ1762">
        <f t="shared" si="440"/>
        <v>24.333333333333332</v>
      </c>
    </row>
    <row r="1763" spans="2:62" x14ac:dyDescent="0.2">
      <c r="B1763" s="7" t="s">
        <v>28</v>
      </c>
      <c r="C1763" s="7">
        <v>1755</v>
      </c>
      <c r="D1763" s="7">
        <v>278</v>
      </c>
      <c r="E1763" s="2">
        <f t="shared" si="441"/>
        <v>24.194444444444443</v>
      </c>
      <c r="F1763" s="13">
        <v>87.1</v>
      </c>
      <c r="G1763" s="17">
        <f t="shared" si="446"/>
        <v>-0.1388888888888889</v>
      </c>
      <c r="H1763" s="17">
        <f t="shared" si="447"/>
        <v>-0.5</v>
      </c>
      <c r="I1763" s="27">
        <f t="shared" si="432"/>
        <v>-202.08333333333334</v>
      </c>
      <c r="J1763" s="27">
        <f t="shared" si="433"/>
        <v>285.471</v>
      </c>
      <c r="K1763" s="27">
        <f t="shared" si="434"/>
        <v>247.85858064911264</v>
      </c>
      <c r="L1763" s="27">
        <f t="shared" si="442"/>
        <v>331.24624731577921</v>
      </c>
      <c r="M1763" s="31">
        <f t="shared" si="443"/>
        <v>8.0143189281123242</v>
      </c>
      <c r="N1763" s="28">
        <f t="shared" si="435"/>
        <v>8014.3189281123241</v>
      </c>
      <c r="O1763" s="29" t="str">
        <f t="shared" si="436"/>
        <v>Braking</v>
      </c>
      <c r="P1763" s="36">
        <f t="shared" si="437"/>
        <v>8014.3189281123241</v>
      </c>
      <c r="Q1763" s="36">
        <f>SUM(P$8:P1763)</f>
        <v>11853253.144955706</v>
      </c>
      <c r="R1763" s="36">
        <f t="shared" si="444"/>
        <v>8014.3189281123241</v>
      </c>
      <c r="S1763" s="36">
        <f>SUM(R$8:R1763)</f>
        <v>16065837.825718554</v>
      </c>
      <c r="T1763" s="36">
        <f t="shared" si="445"/>
        <v>-4212584.6807628479</v>
      </c>
      <c r="U1763" s="17"/>
      <c r="V1763" s="24"/>
      <c r="BH1763">
        <f t="shared" si="438"/>
        <v>0</v>
      </c>
      <c r="BI1763">
        <f t="shared" si="439"/>
        <v>87.1</v>
      </c>
      <c r="BJ1763">
        <f t="shared" si="440"/>
        <v>24.194444444444443</v>
      </c>
    </row>
    <row r="1764" spans="2:62" x14ac:dyDescent="0.2">
      <c r="B1764" s="7" t="s">
        <v>28</v>
      </c>
      <c r="C1764" s="7">
        <v>1756</v>
      </c>
      <c r="D1764" s="7">
        <v>279</v>
      </c>
      <c r="E1764" s="2">
        <f t="shared" si="441"/>
        <v>24.055555555555557</v>
      </c>
      <c r="F1764" s="13">
        <v>86.6</v>
      </c>
      <c r="G1764" s="17">
        <f t="shared" si="446"/>
        <v>-0.1388888888888889</v>
      </c>
      <c r="H1764" s="17">
        <f t="shared" si="447"/>
        <v>-0.5</v>
      </c>
      <c r="I1764" s="27">
        <f t="shared" si="432"/>
        <v>-202.08333333333334</v>
      </c>
      <c r="J1764" s="27">
        <f t="shared" si="433"/>
        <v>285.471</v>
      </c>
      <c r="K1764" s="27">
        <f t="shared" si="434"/>
        <v>245.02107018904326</v>
      </c>
      <c r="L1764" s="27">
        <f t="shared" si="442"/>
        <v>328.40873685570989</v>
      </c>
      <c r="M1764" s="31">
        <f t="shared" si="443"/>
        <v>7.9000546143623547</v>
      </c>
      <c r="N1764" s="28">
        <f t="shared" si="435"/>
        <v>7900.0546143623551</v>
      </c>
      <c r="O1764" s="29" t="str">
        <f t="shared" si="436"/>
        <v>Braking</v>
      </c>
      <c r="P1764" s="36">
        <f t="shared" si="437"/>
        <v>7900.0546143623551</v>
      </c>
      <c r="Q1764" s="36">
        <f>SUM(P$8:P1764)</f>
        <v>11861153.199570069</v>
      </c>
      <c r="R1764" s="36">
        <f t="shared" si="444"/>
        <v>7900.0546143623551</v>
      </c>
      <c r="S1764" s="36">
        <f>SUM(R$8:R1764)</f>
        <v>16073737.880332917</v>
      </c>
      <c r="T1764" s="36">
        <f t="shared" si="445"/>
        <v>-4212584.6807628479</v>
      </c>
      <c r="U1764" s="17"/>
      <c r="V1764" s="24"/>
      <c r="BH1764">
        <f t="shared" si="438"/>
        <v>0</v>
      </c>
      <c r="BI1764">
        <f t="shared" si="439"/>
        <v>86.6</v>
      </c>
      <c r="BJ1764">
        <f t="shared" si="440"/>
        <v>24.055555555555554</v>
      </c>
    </row>
    <row r="1765" spans="2:62" x14ac:dyDescent="0.2">
      <c r="B1765" s="7" t="s">
        <v>28</v>
      </c>
      <c r="C1765" s="7">
        <v>1757</v>
      </c>
      <c r="D1765" s="7">
        <v>280</v>
      </c>
      <c r="E1765" s="2">
        <f t="shared" si="441"/>
        <v>23.916666666666668</v>
      </c>
      <c r="F1765" s="13">
        <v>86.1</v>
      </c>
      <c r="G1765" s="17">
        <f t="shared" si="446"/>
        <v>-0.15277777777777699</v>
      </c>
      <c r="H1765" s="17">
        <f t="shared" si="447"/>
        <v>-0.54999999999999716</v>
      </c>
      <c r="I1765" s="27">
        <f t="shared" si="432"/>
        <v>-222.29166666666552</v>
      </c>
      <c r="J1765" s="27">
        <f t="shared" si="433"/>
        <v>285.471</v>
      </c>
      <c r="K1765" s="27">
        <f t="shared" si="434"/>
        <v>242.19989542534725</v>
      </c>
      <c r="L1765" s="27">
        <f t="shared" si="442"/>
        <v>305.37922875868173</v>
      </c>
      <c r="M1765" s="31">
        <f t="shared" si="443"/>
        <v>7.3036532211451384</v>
      </c>
      <c r="N1765" s="28">
        <f t="shared" si="435"/>
        <v>7303.6532211451386</v>
      </c>
      <c r="O1765" s="29" t="str">
        <f t="shared" si="436"/>
        <v>Braking</v>
      </c>
      <c r="P1765" s="36">
        <f t="shared" si="437"/>
        <v>7303.6532211451386</v>
      </c>
      <c r="Q1765" s="36">
        <f>SUM(P$8:P1765)</f>
        <v>11868456.852791214</v>
      </c>
      <c r="R1765" s="36">
        <f t="shared" si="444"/>
        <v>7303.6532211451386</v>
      </c>
      <c r="S1765" s="36">
        <f>SUM(R$8:R1765)</f>
        <v>16081041.533554062</v>
      </c>
      <c r="T1765" s="36">
        <f t="shared" si="445"/>
        <v>-4212584.6807628479</v>
      </c>
      <c r="U1765" s="17"/>
      <c r="V1765" s="24"/>
      <c r="BH1765">
        <f t="shared" si="438"/>
        <v>0</v>
      </c>
      <c r="BI1765">
        <f t="shared" si="439"/>
        <v>86.1</v>
      </c>
      <c r="BJ1765">
        <f t="shared" si="440"/>
        <v>23.916666666666664</v>
      </c>
    </row>
    <row r="1766" spans="2:62" x14ac:dyDescent="0.2">
      <c r="B1766" s="7" t="s">
        <v>28</v>
      </c>
      <c r="C1766" s="7">
        <v>1758</v>
      </c>
      <c r="D1766" s="7">
        <v>281</v>
      </c>
      <c r="E1766" s="2">
        <f t="shared" si="441"/>
        <v>23.75</v>
      </c>
      <c r="F1766" s="13">
        <v>85.5</v>
      </c>
      <c r="G1766" s="17">
        <f t="shared" si="446"/>
        <v>-0.15277777777777699</v>
      </c>
      <c r="H1766" s="17">
        <f t="shared" si="447"/>
        <v>-0.54999999999999716</v>
      </c>
      <c r="I1766" s="27">
        <f t="shared" si="432"/>
        <v>-222.29166666666552</v>
      </c>
      <c r="J1766" s="27">
        <f t="shared" si="433"/>
        <v>285.471</v>
      </c>
      <c r="K1766" s="27">
        <f t="shared" si="434"/>
        <v>238.836048828125</v>
      </c>
      <c r="L1766" s="27">
        <f t="shared" si="442"/>
        <v>302.01538216145957</v>
      </c>
      <c r="M1766" s="31">
        <f t="shared" si="443"/>
        <v>7.1728653263346649</v>
      </c>
      <c r="N1766" s="28">
        <f t="shared" si="435"/>
        <v>7172.865326334665</v>
      </c>
      <c r="O1766" s="29" t="str">
        <f t="shared" si="436"/>
        <v>Braking</v>
      </c>
      <c r="P1766" s="36">
        <f t="shared" si="437"/>
        <v>7172.865326334665</v>
      </c>
      <c r="Q1766" s="36">
        <f>SUM(P$8:P1766)</f>
        <v>11875629.718117548</v>
      </c>
      <c r="R1766" s="36">
        <f t="shared" si="444"/>
        <v>7172.865326334665</v>
      </c>
      <c r="S1766" s="36">
        <f>SUM(R$8:R1766)</f>
        <v>16088214.398880396</v>
      </c>
      <c r="T1766" s="36">
        <f t="shared" si="445"/>
        <v>-4212584.6807628479</v>
      </c>
      <c r="U1766" s="17"/>
      <c r="V1766" s="24"/>
      <c r="BH1766">
        <f t="shared" si="438"/>
        <v>0</v>
      </c>
      <c r="BI1766">
        <f t="shared" si="439"/>
        <v>85.5</v>
      </c>
      <c r="BJ1766">
        <f t="shared" si="440"/>
        <v>23.75</v>
      </c>
    </row>
    <row r="1767" spans="2:62" x14ac:dyDescent="0.2">
      <c r="B1767" s="7" t="s">
        <v>28</v>
      </c>
      <c r="C1767" s="7">
        <v>1759</v>
      </c>
      <c r="D1767" s="7">
        <v>282</v>
      </c>
      <c r="E1767" s="2">
        <f t="shared" si="441"/>
        <v>23.611111111111111</v>
      </c>
      <c r="F1767" s="13">
        <v>85</v>
      </c>
      <c r="G1767" s="17">
        <f t="shared" si="446"/>
        <v>-0.15277777777777699</v>
      </c>
      <c r="H1767" s="17">
        <f t="shared" si="447"/>
        <v>-0.54999999999999716</v>
      </c>
      <c r="I1767" s="27">
        <f t="shared" si="432"/>
        <v>-222.29166666666552</v>
      </c>
      <c r="J1767" s="27">
        <f t="shared" si="433"/>
        <v>285.471</v>
      </c>
      <c r="K1767" s="27">
        <f t="shared" si="434"/>
        <v>236.05081259645061</v>
      </c>
      <c r="L1767" s="27">
        <f t="shared" si="442"/>
        <v>299.23014592978518</v>
      </c>
      <c r="M1767" s="31">
        <f t="shared" si="443"/>
        <v>7.0651562233421501</v>
      </c>
      <c r="N1767" s="28">
        <f t="shared" si="435"/>
        <v>7065.15622334215</v>
      </c>
      <c r="O1767" s="29" t="str">
        <f t="shared" si="436"/>
        <v>Braking</v>
      </c>
      <c r="P1767" s="36">
        <f t="shared" si="437"/>
        <v>7065.15622334215</v>
      </c>
      <c r="Q1767" s="36">
        <f>SUM(P$8:P1767)</f>
        <v>11882694.87434089</v>
      </c>
      <c r="R1767" s="36">
        <f t="shared" si="444"/>
        <v>7065.15622334215</v>
      </c>
      <c r="S1767" s="36">
        <f>SUM(R$8:R1767)</f>
        <v>16095279.555103738</v>
      </c>
      <c r="T1767" s="36">
        <f t="shared" si="445"/>
        <v>-4212584.6807628479</v>
      </c>
      <c r="U1767" s="17"/>
      <c r="V1767" s="24"/>
      <c r="BH1767">
        <f t="shared" si="438"/>
        <v>0</v>
      </c>
      <c r="BI1767">
        <f t="shared" si="439"/>
        <v>85</v>
      </c>
      <c r="BJ1767">
        <f t="shared" si="440"/>
        <v>23.611111111111111</v>
      </c>
    </row>
    <row r="1768" spans="2:62" x14ac:dyDescent="0.2">
      <c r="B1768" s="7" t="s">
        <v>28</v>
      </c>
      <c r="C1768" s="7">
        <v>1760</v>
      </c>
      <c r="D1768" s="7">
        <v>283</v>
      </c>
      <c r="E1768" s="2">
        <f t="shared" si="441"/>
        <v>23.444444444444443</v>
      </c>
      <c r="F1768" s="13">
        <v>84.4</v>
      </c>
      <c r="G1768" s="17">
        <f t="shared" si="446"/>
        <v>-0.16666666666666705</v>
      </c>
      <c r="H1768" s="17">
        <f t="shared" si="447"/>
        <v>-0.60000000000000142</v>
      </c>
      <c r="I1768" s="27">
        <f t="shared" si="432"/>
        <v>-242.50000000000054</v>
      </c>
      <c r="J1768" s="27">
        <f t="shared" si="433"/>
        <v>285.471</v>
      </c>
      <c r="K1768" s="27">
        <f t="shared" si="434"/>
        <v>232.7300922376543</v>
      </c>
      <c r="L1768" s="27">
        <f t="shared" si="442"/>
        <v>275.70109223765371</v>
      </c>
      <c r="M1768" s="31">
        <f t="shared" si="443"/>
        <v>6.4636589402383251</v>
      </c>
      <c r="N1768" s="28">
        <f t="shared" si="435"/>
        <v>6463.6589402383252</v>
      </c>
      <c r="O1768" s="29" t="str">
        <f t="shared" si="436"/>
        <v>Braking</v>
      </c>
      <c r="P1768" s="36">
        <f t="shared" si="437"/>
        <v>6463.6589402383252</v>
      </c>
      <c r="Q1768" s="36">
        <f>SUM(P$8:P1768)</f>
        <v>11889158.533281129</v>
      </c>
      <c r="R1768" s="36">
        <f t="shared" si="444"/>
        <v>6463.6589402383252</v>
      </c>
      <c r="S1768" s="36">
        <f>SUM(R$8:R1768)</f>
        <v>16101743.214043977</v>
      </c>
      <c r="T1768" s="36">
        <f t="shared" si="445"/>
        <v>-4212584.6807628479</v>
      </c>
      <c r="U1768" s="17"/>
      <c r="V1768" s="24"/>
      <c r="BH1768">
        <f t="shared" si="438"/>
        <v>0</v>
      </c>
      <c r="BI1768">
        <f t="shared" si="439"/>
        <v>84.4</v>
      </c>
      <c r="BJ1768">
        <f t="shared" si="440"/>
        <v>23.444444444444446</v>
      </c>
    </row>
    <row r="1769" spans="2:62" x14ac:dyDescent="0.2">
      <c r="B1769" s="7" t="s">
        <v>28</v>
      </c>
      <c r="C1769" s="7">
        <v>1761</v>
      </c>
      <c r="D1769" s="7">
        <v>284</v>
      </c>
      <c r="E1769" s="2">
        <f t="shared" si="441"/>
        <v>23.277777777777779</v>
      </c>
      <c r="F1769" s="13">
        <v>83.8</v>
      </c>
      <c r="G1769" s="17">
        <f t="shared" si="446"/>
        <v>-0.16666666666666705</v>
      </c>
      <c r="H1769" s="17">
        <f t="shared" si="447"/>
        <v>-0.60000000000000142</v>
      </c>
      <c r="I1769" s="27">
        <f t="shared" si="432"/>
        <v>-242.50000000000054</v>
      </c>
      <c r="J1769" s="27">
        <f t="shared" si="433"/>
        <v>285.471</v>
      </c>
      <c r="K1769" s="27">
        <f t="shared" si="434"/>
        <v>229.43289528163584</v>
      </c>
      <c r="L1769" s="27">
        <f t="shared" si="442"/>
        <v>272.4038952816353</v>
      </c>
      <c r="M1769" s="31">
        <f t="shared" si="443"/>
        <v>6.3409573401669546</v>
      </c>
      <c r="N1769" s="28">
        <f t="shared" si="435"/>
        <v>6340.957340166955</v>
      </c>
      <c r="O1769" s="29" t="str">
        <f t="shared" si="436"/>
        <v>Braking</v>
      </c>
      <c r="P1769" s="36">
        <f t="shared" si="437"/>
        <v>6340.957340166955</v>
      </c>
      <c r="Q1769" s="36">
        <f>SUM(P$8:P1769)</f>
        <v>11895499.490621297</v>
      </c>
      <c r="R1769" s="36">
        <f t="shared" si="444"/>
        <v>6340.957340166955</v>
      </c>
      <c r="S1769" s="36">
        <f>SUM(R$8:R1769)</f>
        <v>16108084.171384145</v>
      </c>
      <c r="T1769" s="36">
        <f t="shared" si="445"/>
        <v>-4212584.6807628479</v>
      </c>
      <c r="U1769" s="17"/>
      <c r="V1769" s="24"/>
      <c r="BH1769">
        <f t="shared" si="438"/>
        <v>0</v>
      </c>
      <c r="BI1769">
        <f t="shared" si="439"/>
        <v>83.8</v>
      </c>
      <c r="BJ1769">
        <f t="shared" si="440"/>
        <v>23.277777777777775</v>
      </c>
    </row>
    <row r="1770" spans="2:62" x14ac:dyDescent="0.2">
      <c r="B1770" s="7" t="s">
        <v>28</v>
      </c>
      <c r="C1770" s="7">
        <v>1762</v>
      </c>
      <c r="D1770" s="7">
        <v>285</v>
      </c>
      <c r="E1770" s="2">
        <f t="shared" si="441"/>
        <v>23.111111111111111</v>
      </c>
      <c r="F1770" s="13">
        <v>83.2</v>
      </c>
      <c r="G1770" s="17">
        <f t="shared" si="446"/>
        <v>-0.16666666666666705</v>
      </c>
      <c r="H1770" s="17">
        <f t="shared" si="447"/>
        <v>-0.60000000000000142</v>
      </c>
      <c r="I1770" s="27">
        <f t="shared" si="432"/>
        <v>-242.50000000000054</v>
      </c>
      <c r="J1770" s="27">
        <f t="shared" si="433"/>
        <v>285.471</v>
      </c>
      <c r="K1770" s="27">
        <f t="shared" si="434"/>
        <v>226.15922172839507</v>
      </c>
      <c r="L1770" s="27">
        <f t="shared" si="442"/>
        <v>269.13022172839453</v>
      </c>
      <c r="M1770" s="31">
        <f t="shared" si="443"/>
        <v>6.2198984577228957</v>
      </c>
      <c r="N1770" s="28">
        <f t="shared" si="435"/>
        <v>6219.8984577228957</v>
      </c>
      <c r="O1770" s="29" t="str">
        <f t="shared" si="436"/>
        <v>Braking</v>
      </c>
      <c r="P1770" s="36">
        <f t="shared" si="437"/>
        <v>6219.8984577228957</v>
      </c>
      <c r="Q1770" s="36">
        <f>SUM(P$8:P1770)</f>
        <v>11901719.389079019</v>
      </c>
      <c r="R1770" s="36">
        <f t="shared" si="444"/>
        <v>6219.8984577228957</v>
      </c>
      <c r="S1770" s="36">
        <f>SUM(R$8:R1770)</f>
        <v>16114304.069841867</v>
      </c>
      <c r="T1770" s="36">
        <f t="shared" si="445"/>
        <v>-4212584.6807628479</v>
      </c>
      <c r="U1770" s="17"/>
      <c r="V1770" s="24"/>
      <c r="BH1770">
        <f t="shared" si="438"/>
        <v>0</v>
      </c>
      <c r="BI1770">
        <f t="shared" si="439"/>
        <v>83.2</v>
      </c>
      <c r="BJ1770">
        <f t="shared" si="440"/>
        <v>23.111111111111111</v>
      </c>
    </row>
    <row r="1771" spans="2:62" x14ac:dyDescent="0.2">
      <c r="B1771" s="7" t="s">
        <v>28</v>
      </c>
      <c r="C1771" s="7">
        <v>1763</v>
      </c>
      <c r="D1771" s="7">
        <v>286</v>
      </c>
      <c r="E1771" s="2">
        <f t="shared" si="441"/>
        <v>22.944444444444443</v>
      </c>
      <c r="F1771" s="13">
        <v>82.6</v>
      </c>
      <c r="G1771" s="17">
        <f t="shared" si="446"/>
        <v>-0.16666666666666705</v>
      </c>
      <c r="H1771" s="17">
        <f t="shared" si="447"/>
        <v>-0.60000000000000142</v>
      </c>
      <c r="I1771" s="27">
        <f t="shared" si="432"/>
        <v>-242.50000000000054</v>
      </c>
      <c r="J1771" s="27">
        <f t="shared" si="433"/>
        <v>285.471</v>
      </c>
      <c r="K1771" s="27">
        <f t="shared" si="434"/>
        <v>222.90907157793208</v>
      </c>
      <c r="L1771" s="27">
        <f t="shared" si="442"/>
        <v>265.88007157793152</v>
      </c>
      <c r="M1771" s="31">
        <f t="shared" si="443"/>
        <v>6.1004705312047616</v>
      </c>
      <c r="N1771" s="28">
        <f t="shared" si="435"/>
        <v>6100.4705312047618</v>
      </c>
      <c r="O1771" s="29" t="str">
        <f t="shared" si="436"/>
        <v>Braking</v>
      </c>
      <c r="P1771" s="36">
        <f t="shared" si="437"/>
        <v>6100.4705312047618</v>
      </c>
      <c r="Q1771" s="36">
        <f>SUM(P$8:P1771)</f>
        <v>11907819.859610224</v>
      </c>
      <c r="R1771" s="36">
        <f t="shared" si="444"/>
        <v>6100.4705312047618</v>
      </c>
      <c r="S1771" s="36">
        <f>SUM(R$8:R1771)</f>
        <v>16120404.540373072</v>
      </c>
      <c r="T1771" s="36">
        <f t="shared" si="445"/>
        <v>-4212584.6807628479</v>
      </c>
      <c r="U1771" s="17"/>
      <c r="V1771" s="24"/>
      <c r="BH1771">
        <f t="shared" si="438"/>
        <v>0</v>
      </c>
      <c r="BI1771">
        <f t="shared" si="439"/>
        <v>82.6</v>
      </c>
      <c r="BJ1771">
        <f t="shared" si="440"/>
        <v>22.944444444444443</v>
      </c>
    </row>
    <row r="1772" spans="2:62" x14ac:dyDescent="0.2">
      <c r="B1772" s="7" t="s">
        <v>28</v>
      </c>
      <c r="C1772" s="7">
        <v>1764</v>
      </c>
      <c r="D1772" s="7">
        <v>287</v>
      </c>
      <c r="E1772" s="2">
        <f t="shared" si="441"/>
        <v>22.777777777777779</v>
      </c>
      <c r="F1772" s="13">
        <v>82</v>
      </c>
      <c r="G1772" s="17">
        <f t="shared" si="446"/>
        <v>-0.18055555555555516</v>
      </c>
      <c r="H1772" s="17">
        <f t="shared" si="447"/>
        <v>-0.64999999999999858</v>
      </c>
      <c r="I1772" s="27">
        <f t="shared" si="432"/>
        <v>-262.70833333333275</v>
      </c>
      <c r="J1772" s="27">
        <f t="shared" si="433"/>
        <v>285.471</v>
      </c>
      <c r="K1772" s="27">
        <f t="shared" si="434"/>
        <v>219.68244483024696</v>
      </c>
      <c r="L1772" s="27">
        <f t="shared" si="442"/>
        <v>242.44511149691419</v>
      </c>
      <c r="M1772" s="31">
        <f t="shared" si="443"/>
        <v>5.522360872985268</v>
      </c>
      <c r="N1772" s="28">
        <f t="shared" si="435"/>
        <v>5522.3608729852676</v>
      </c>
      <c r="O1772" s="29" t="str">
        <f t="shared" si="436"/>
        <v>Braking</v>
      </c>
      <c r="P1772" s="36">
        <f t="shared" si="437"/>
        <v>5522.3608729852676</v>
      </c>
      <c r="Q1772" s="36">
        <f>SUM(P$8:P1772)</f>
        <v>11913342.22048321</v>
      </c>
      <c r="R1772" s="36">
        <f t="shared" si="444"/>
        <v>5522.3608729852676</v>
      </c>
      <c r="S1772" s="36">
        <f>SUM(R$8:R1772)</f>
        <v>16125926.901246058</v>
      </c>
      <c r="T1772" s="36">
        <f t="shared" si="445"/>
        <v>-4212584.6807628479</v>
      </c>
      <c r="U1772" s="17"/>
      <c r="V1772" s="24"/>
      <c r="BH1772">
        <f t="shared" si="438"/>
        <v>0</v>
      </c>
      <c r="BI1772">
        <f t="shared" si="439"/>
        <v>82</v>
      </c>
      <c r="BJ1772">
        <f t="shared" si="440"/>
        <v>22.777777777777779</v>
      </c>
    </row>
    <row r="1773" spans="2:62" x14ac:dyDescent="0.2">
      <c r="B1773" s="7" t="s">
        <v>28</v>
      </c>
      <c r="C1773" s="7">
        <v>1765</v>
      </c>
      <c r="D1773" s="7">
        <v>288</v>
      </c>
      <c r="E1773" s="2">
        <f t="shared" si="441"/>
        <v>22.583333333333332</v>
      </c>
      <c r="F1773" s="13">
        <v>81.3</v>
      </c>
      <c r="G1773" s="17">
        <f t="shared" si="446"/>
        <v>-0.22222222222222143</v>
      </c>
      <c r="H1773" s="17">
        <f t="shared" si="447"/>
        <v>-0.79999999999999716</v>
      </c>
      <c r="I1773" s="27">
        <f t="shared" si="432"/>
        <v>-323.33333333333218</v>
      </c>
      <c r="J1773" s="27">
        <f t="shared" si="433"/>
        <v>285.471</v>
      </c>
      <c r="K1773" s="27">
        <f t="shared" si="434"/>
        <v>215.94777792534722</v>
      </c>
      <c r="L1773" s="27">
        <f t="shared" si="442"/>
        <v>178.08544459201505</v>
      </c>
      <c r="M1773" s="31">
        <f t="shared" si="443"/>
        <v>4.0217629570363398</v>
      </c>
      <c r="N1773" s="28">
        <f t="shared" si="435"/>
        <v>4021.7629570363397</v>
      </c>
      <c r="O1773" s="29" t="str">
        <f t="shared" si="436"/>
        <v>Braking</v>
      </c>
      <c r="P1773" s="36">
        <f t="shared" si="437"/>
        <v>4021.7629570363397</v>
      </c>
      <c r="Q1773" s="36">
        <f>SUM(P$8:P1773)</f>
        <v>11917363.983440246</v>
      </c>
      <c r="R1773" s="36">
        <f t="shared" si="444"/>
        <v>4021.7629570363397</v>
      </c>
      <c r="S1773" s="36">
        <f>SUM(R$8:R1773)</f>
        <v>16129948.664203094</v>
      </c>
      <c r="T1773" s="36">
        <f t="shared" si="445"/>
        <v>-4212584.6807628479</v>
      </c>
      <c r="U1773" s="17"/>
      <c r="V1773" s="24"/>
      <c r="BH1773">
        <f t="shared" si="438"/>
        <v>0</v>
      </c>
      <c r="BI1773">
        <f t="shared" si="439"/>
        <v>81.3</v>
      </c>
      <c r="BJ1773">
        <f t="shared" si="440"/>
        <v>22.583333333333332</v>
      </c>
    </row>
    <row r="1774" spans="2:62" x14ac:dyDescent="0.2">
      <c r="B1774" s="7" t="s">
        <v>28</v>
      </c>
      <c r="C1774" s="7">
        <v>1766</v>
      </c>
      <c r="D1774" s="7">
        <v>289</v>
      </c>
      <c r="E1774" s="2">
        <f t="shared" si="441"/>
        <v>22.333333333333332</v>
      </c>
      <c r="F1774" s="13">
        <v>80.400000000000006</v>
      </c>
      <c r="G1774" s="17">
        <f t="shared" si="446"/>
        <v>-0.30555555555555597</v>
      </c>
      <c r="H1774" s="17">
        <f t="shared" si="447"/>
        <v>-1.1000000000000014</v>
      </c>
      <c r="I1774" s="27">
        <f t="shared" si="432"/>
        <v>-444.58333333333394</v>
      </c>
      <c r="J1774" s="27">
        <f t="shared" si="433"/>
        <v>285.471</v>
      </c>
      <c r="K1774" s="27">
        <f t="shared" si="434"/>
        <v>211.19311013888887</v>
      </c>
      <c r="L1774" s="27">
        <f t="shared" si="442"/>
        <v>52.080776805554933</v>
      </c>
      <c r="M1774" s="31">
        <f t="shared" si="443"/>
        <v>1.1631373486573935</v>
      </c>
      <c r="N1774" s="28">
        <f t="shared" si="435"/>
        <v>1163.1373486573934</v>
      </c>
      <c r="O1774" s="29" t="str">
        <f t="shared" si="436"/>
        <v>Braking</v>
      </c>
      <c r="P1774" s="36">
        <f t="shared" si="437"/>
        <v>1163.1373486573934</v>
      </c>
      <c r="Q1774" s="36">
        <f>SUM(P$8:P1774)</f>
        <v>11918527.120788904</v>
      </c>
      <c r="R1774" s="36">
        <f t="shared" si="444"/>
        <v>1163.1373486573934</v>
      </c>
      <c r="S1774" s="36">
        <f>SUM(R$8:R1774)</f>
        <v>16131111.801551752</v>
      </c>
      <c r="T1774" s="36">
        <f t="shared" si="445"/>
        <v>-4212584.6807628479</v>
      </c>
      <c r="U1774" s="17"/>
      <c r="V1774" s="24"/>
      <c r="BH1774">
        <f t="shared" si="438"/>
        <v>0</v>
      </c>
      <c r="BI1774">
        <f t="shared" si="439"/>
        <v>80.400000000000006</v>
      </c>
      <c r="BJ1774">
        <f t="shared" si="440"/>
        <v>22.333333333333336</v>
      </c>
    </row>
    <row r="1775" spans="2:62" x14ac:dyDescent="0.2">
      <c r="B1775" s="7" t="s">
        <v>28</v>
      </c>
      <c r="C1775" s="7">
        <v>1767</v>
      </c>
      <c r="D1775" s="7">
        <v>290</v>
      </c>
      <c r="E1775" s="2">
        <f t="shared" si="441"/>
        <v>21.972222222222221</v>
      </c>
      <c r="F1775" s="13">
        <v>79.099999999999994</v>
      </c>
      <c r="G1775" s="17">
        <f t="shared" si="446"/>
        <v>-0.41666666666666663</v>
      </c>
      <c r="H1775" s="17">
        <f t="shared" si="447"/>
        <v>-1.5</v>
      </c>
      <c r="I1775" s="27">
        <f t="shared" si="432"/>
        <v>-606.25</v>
      </c>
      <c r="J1775" s="27">
        <f t="shared" si="433"/>
        <v>285.471</v>
      </c>
      <c r="K1775" s="27">
        <f t="shared" si="434"/>
        <v>204.41869685281634</v>
      </c>
      <c r="L1775" s="27">
        <f t="shared" si="442"/>
        <v>-116.36030314718369</v>
      </c>
      <c r="M1775" s="31">
        <f t="shared" si="443"/>
        <v>-2.5566944385950636</v>
      </c>
      <c r="N1775" s="28">
        <f t="shared" si="435"/>
        <v>-2556.6944385950637</v>
      </c>
      <c r="O1775" s="29" t="str">
        <f t="shared" si="436"/>
        <v>Braking</v>
      </c>
      <c r="P1775" s="36">
        <f t="shared" si="437"/>
        <v>-2556.6944385950637</v>
      </c>
      <c r="Q1775" s="36">
        <f>SUM(P$8:P1775)</f>
        <v>11915970.426350309</v>
      </c>
      <c r="R1775" s="36">
        <f t="shared" si="444"/>
        <v>2556.6944385950637</v>
      </c>
      <c r="S1775" s="36">
        <f>SUM(R$8:R1775)</f>
        <v>16133668.495990347</v>
      </c>
      <c r="T1775" s="36">
        <f t="shared" si="445"/>
        <v>-4217698.0696400385</v>
      </c>
      <c r="U1775" s="17"/>
      <c r="V1775" s="24"/>
      <c r="BH1775">
        <f t="shared" si="438"/>
        <v>0</v>
      </c>
      <c r="BI1775">
        <f t="shared" si="439"/>
        <v>79.099999999999994</v>
      </c>
      <c r="BJ1775">
        <f t="shared" si="440"/>
        <v>21.972222222222221</v>
      </c>
    </row>
    <row r="1776" spans="2:62" x14ac:dyDescent="0.2">
      <c r="B1776" s="7" t="s">
        <v>28</v>
      </c>
      <c r="C1776" s="7">
        <v>1768</v>
      </c>
      <c r="D1776" s="7">
        <v>291</v>
      </c>
      <c r="E1776" s="2">
        <f t="shared" si="441"/>
        <v>21.5</v>
      </c>
      <c r="F1776" s="13">
        <v>77.400000000000006</v>
      </c>
      <c r="G1776" s="17">
        <f t="shared" si="446"/>
        <v>-0.55555555555555558</v>
      </c>
      <c r="H1776" s="17">
        <f t="shared" si="447"/>
        <v>-2</v>
      </c>
      <c r="I1776" s="27">
        <f t="shared" si="432"/>
        <v>-808.33333333333337</v>
      </c>
      <c r="J1776" s="27">
        <f t="shared" si="433"/>
        <v>285.471</v>
      </c>
      <c r="K1776" s="27">
        <f t="shared" si="434"/>
        <v>195.72647281250002</v>
      </c>
      <c r="L1776" s="27">
        <f t="shared" si="442"/>
        <v>-327.13586052083338</v>
      </c>
      <c r="M1776" s="31">
        <f t="shared" si="443"/>
        <v>-7.0334210011979179</v>
      </c>
      <c r="N1776" s="28">
        <f t="shared" si="435"/>
        <v>-7033.4210011979176</v>
      </c>
      <c r="O1776" s="29" t="str">
        <f t="shared" si="436"/>
        <v>Braking</v>
      </c>
      <c r="P1776" s="36">
        <f t="shared" si="437"/>
        <v>-7033.4210011979176</v>
      </c>
      <c r="Q1776" s="36">
        <f>SUM(P$8:P1776)</f>
        <v>11908937.005349111</v>
      </c>
      <c r="R1776" s="36">
        <f t="shared" si="444"/>
        <v>7033.4210011979176</v>
      </c>
      <c r="S1776" s="36">
        <f>SUM(R$8:R1776)</f>
        <v>16140701.916991545</v>
      </c>
      <c r="T1776" s="36">
        <f t="shared" si="445"/>
        <v>-4231764.9116424341</v>
      </c>
      <c r="U1776" s="17"/>
      <c r="V1776" s="24"/>
      <c r="BH1776">
        <f t="shared" si="438"/>
        <v>0</v>
      </c>
      <c r="BI1776">
        <f t="shared" si="439"/>
        <v>77.400000000000006</v>
      </c>
      <c r="BJ1776">
        <f t="shared" si="440"/>
        <v>21.5</v>
      </c>
    </row>
    <row r="1777" spans="2:62" x14ac:dyDescent="0.2">
      <c r="B1777" s="7" t="s">
        <v>28</v>
      </c>
      <c r="C1777" s="7">
        <v>1769</v>
      </c>
      <c r="D1777" s="7">
        <v>292</v>
      </c>
      <c r="E1777" s="2">
        <f t="shared" si="441"/>
        <v>20.861111111111111</v>
      </c>
      <c r="F1777" s="13">
        <v>75.099999999999994</v>
      </c>
      <c r="G1777" s="17">
        <f t="shared" si="446"/>
        <v>-0.70833333333333448</v>
      </c>
      <c r="H1777" s="17">
        <f t="shared" si="447"/>
        <v>-2.5500000000000043</v>
      </c>
      <c r="I1777" s="27">
        <f t="shared" si="432"/>
        <v>-1030.6250000000016</v>
      </c>
      <c r="J1777" s="27">
        <f t="shared" si="433"/>
        <v>285.471</v>
      </c>
      <c r="K1777" s="27">
        <f t="shared" si="434"/>
        <v>184.26698180652008</v>
      </c>
      <c r="L1777" s="27">
        <f t="shared" si="442"/>
        <v>-560.88701819348148</v>
      </c>
      <c r="M1777" s="31">
        <f t="shared" si="443"/>
        <v>-11.700726407314017</v>
      </c>
      <c r="N1777" s="28">
        <f t="shared" si="435"/>
        <v>-11700.726407314016</v>
      </c>
      <c r="O1777" s="29" t="str">
        <f t="shared" si="436"/>
        <v>Braking</v>
      </c>
      <c r="P1777" s="36">
        <f t="shared" si="437"/>
        <v>-11700.726407314016</v>
      </c>
      <c r="Q1777" s="36">
        <f>SUM(P$8:P1777)</f>
        <v>11897236.278941797</v>
      </c>
      <c r="R1777" s="36">
        <f t="shared" si="444"/>
        <v>11700.726407314016</v>
      </c>
      <c r="S1777" s="36">
        <f>SUM(R$8:R1777)</f>
        <v>16152402.643398859</v>
      </c>
      <c r="T1777" s="36">
        <f t="shared" si="445"/>
        <v>-4255166.3644570615</v>
      </c>
      <c r="U1777" s="17"/>
      <c r="V1777" s="24"/>
      <c r="BH1777">
        <f t="shared" si="438"/>
        <v>0</v>
      </c>
      <c r="BI1777">
        <f t="shared" si="439"/>
        <v>75.099999999999994</v>
      </c>
      <c r="BJ1777">
        <f t="shared" si="440"/>
        <v>20.861111111111111</v>
      </c>
    </row>
    <row r="1778" spans="2:62" x14ac:dyDescent="0.2">
      <c r="B1778" s="7" t="s">
        <v>28</v>
      </c>
      <c r="C1778" s="7">
        <v>1770</v>
      </c>
      <c r="D1778" s="7">
        <v>293</v>
      </c>
      <c r="E1778" s="2">
        <f t="shared" si="441"/>
        <v>20.083333333333332</v>
      </c>
      <c r="F1778" s="13">
        <v>72.3</v>
      </c>
      <c r="G1778" s="17">
        <f t="shared" si="446"/>
        <v>-0.83333333333333326</v>
      </c>
      <c r="H1778" s="17">
        <f t="shared" si="447"/>
        <v>-3</v>
      </c>
      <c r="I1778" s="27">
        <f t="shared" si="432"/>
        <v>-1212.5</v>
      </c>
      <c r="J1778" s="27">
        <f t="shared" si="433"/>
        <v>285.471</v>
      </c>
      <c r="K1778" s="27">
        <f t="shared" si="434"/>
        <v>170.78284459201387</v>
      </c>
      <c r="L1778" s="27">
        <f t="shared" si="442"/>
        <v>-756.24615540798618</v>
      </c>
      <c r="M1778" s="31">
        <f t="shared" si="443"/>
        <v>-15.187943621110387</v>
      </c>
      <c r="N1778" s="28">
        <f t="shared" si="435"/>
        <v>-15187.943621110388</v>
      </c>
      <c r="O1778" s="29" t="str">
        <f t="shared" si="436"/>
        <v>Braking</v>
      </c>
      <c r="P1778" s="36">
        <f t="shared" si="437"/>
        <v>-15187.943621110388</v>
      </c>
      <c r="Q1778" s="36">
        <f>SUM(P$8:P1778)</f>
        <v>11882048.335320687</v>
      </c>
      <c r="R1778" s="36">
        <f t="shared" si="444"/>
        <v>15187.943621110388</v>
      </c>
      <c r="S1778" s="36">
        <f>SUM(R$8:R1778)</f>
        <v>16167590.587019969</v>
      </c>
      <c r="T1778" s="36">
        <f t="shared" si="445"/>
        <v>-4285542.2516992819</v>
      </c>
      <c r="U1778" s="17"/>
      <c r="V1778" s="24"/>
      <c r="BH1778">
        <f t="shared" si="438"/>
        <v>0</v>
      </c>
      <c r="BI1778">
        <f t="shared" si="439"/>
        <v>72.3</v>
      </c>
      <c r="BJ1778">
        <f t="shared" si="440"/>
        <v>20.083333333333332</v>
      </c>
    </row>
    <row r="1779" spans="2:62" x14ac:dyDescent="0.2">
      <c r="B1779" s="7" t="s">
        <v>28</v>
      </c>
      <c r="C1779" s="7">
        <v>1771</v>
      </c>
      <c r="D1779" s="7">
        <v>294</v>
      </c>
      <c r="E1779" s="2">
        <f t="shared" si="441"/>
        <v>19.194444444444443</v>
      </c>
      <c r="F1779" s="13">
        <v>69.099999999999994</v>
      </c>
      <c r="G1779" s="17">
        <f t="shared" si="446"/>
        <v>-0.88888888888888773</v>
      </c>
      <c r="H1779" s="17">
        <f t="shared" si="447"/>
        <v>-3.1999999999999957</v>
      </c>
      <c r="I1779" s="27">
        <f t="shared" si="432"/>
        <v>-1293.3333333333317</v>
      </c>
      <c r="J1779" s="27">
        <f t="shared" si="433"/>
        <v>285.471</v>
      </c>
      <c r="K1779" s="27">
        <f t="shared" si="434"/>
        <v>155.99969280189043</v>
      </c>
      <c r="L1779" s="27">
        <f t="shared" si="442"/>
        <v>-851.86264053144123</v>
      </c>
      <c r="M1779" s="31">
        <f t="shared" si="443"/>
        <v>-16.351030127978497</v>
      </c>
      <c r="N1779" s="28">
        <f t="shared" si="435"/>
        <v>-16351.030127978496</v>
      </c>
      <c r="O1779" s="29" t="str">
        <f t="shared" si="436"/>
        <v>Braking</v>
      </c>
      <c r="P1779" s="36">
        <f t="shared" si="437"/>
        <v>-16351.030127978496</v>
      </c>
      <c r="Q1779" s="36">
        <f>SUM(P$8:P1779)</f>
        <v>11865697.305192709</v>
      </c>
      <c r="R1779" s="36">
        <f t="shared" si="444"/>
        <v>16351.030127978496</v>
      </c>
      <c r="S1779" s="36">
        <f>SUM(R$8:R1779)</f>
        <v>16183941.617147947</v>
      </c>
      <c r="T1779" s="36">
        <f t="shared" si="445"/>
        <v>-4318244.3119552378</v>
      </c>
      <c r="U1779" s="17"/>
      <c r="V1779" s="24"/>
      <c r="BH1779">
        <f t="shared" si="438"/>
        <v>0</v>
      </c>
      <c r="BI1779">
        <f t="shared" si="439"/>
        <v>69.099999999999994</v>
      </c>
      <c r="BJ1779">
        <f t="shared" si="440"/>
        <v>19.194444444444443</v>
      </c>
    </row>
    <row r="1780" spans="2:62" x14ac:dyDescent="0.2">
      <c r="B1780" s="7" t="s">
        <v>28</v>
      </c>
      <c r="C1780" s="7">
        <v>1772</v>
      </c>
      <c r="D1780" s="7">
        <v>295</v>
      </c>
      <c r="E1780" s="2">
        <f t="shared" si="441"/>
        <v>18.305555555555557</v>
      </c>
      <c r="F1780" s="13">
        <v>65.900000000000006</v>
      </c>
      <c r="G1780" s="17">
        <f t="shared" si="446"/>
        <v>-0.88888888888888773</v>
      </c>
      <c r="H1780" s="17">
        <f t="shared" si="447"/>
        <v>-3.1999999999999957</v>
      </c>
      <c r="I1780" s="27">
        <f t="shared" si="432"/>
        <v>-1293.3333333333317</v>
      </c>
      <c r="J1780" s="27">
        <f t="shared" si="433"/>
        <v>285.471</v>
      </c>
      <c r="K1780" s="27">
        <f t="shared" si="434"/>
        <v>141.88565113522381</v>
      </c>
      <c r="L1780" s="27">
        <f t="shared" si="442"/>
        <v>-865.97668219810782</v>
      </c>
      <c r="M1780" s="31">
        <f t="shared" si="443"/>
        <v>-15.852184265793142</v>
      </c>
      <c r="N1780" s="28">
        <f t="shared" si="435"/>
        <v>-15852.184265793141</v>
      </c>
      <c r="O1780" s="29" t="str">
        <f t="shared" si="436"/>
        <v>Braking</v>
      </c>
      <c r="P1780" s="36">
        <f t="shared" si="437"/>
        <v>-15852.184265793141</v>
      </c>
      <c r="Q1780" s="36">
        <f>SUM(P$8:P1780)</f>
        <v>11849845.120926917</v>
      </c>
      <c r="R1780" s="36">
        <f t="shared" si="444"/>
        <v>15852.184265793141</v>
      </c>
      <c r="S1780" s="36">
        <f>SUM(R$8:R1780)</f>
        <v>16199793.801413739</v>
      </c>
      <c r="T1780" s="36">
        <f t="shared" si="445"/>
        <v>-4349948.6804868225</v>
      </c>
      <c r="U1780" s="17"/>
      <c r="V1780" s="24"/>
      <c r="BH1780">
        <f t="shared" si="438"/>
        <v>0</v>
      </c>
      <c r="BI1780">
        <f t="shared" si="439"/>
        <v>65.900000000000006</v>
      </c>
      <c r="BJ1780">
        <f t="shared" si="440"/>
        <v>18.305555555555557</v>
      </c>
    </row>
    <row r="1781" spans="2:62" x14ac:dyDescent="0.2">
      <c r="B1781" s="7" t="s">
        <v>28</v>
      </c>
      <c r="C1781" s="7">
        <v>1773</v>
      </c>
      <c r="D1781" s="7">
        <v>296</v>
      </c>
      <c r="E1781" s="2">
        <f t="shared" si="441"/>
        <v>17.416666666666668</v>
      </c>
      <c r="F1781" s="13">
        <v>62.7</v>
      </c>
      <c r="G1781" s="17">
        <f t="shared" si="446"/>
        <v>-0.86111111111111149</v>
      </c>
      <c r="H1781" s="17">
        <f t="shared" si="447"/>
        <v>-3.1000000000000014</v>
      </c>
      <c r="I1781" s="27">
        <f t="shared" si="432"/>
        <v>-1252.9166666666672</v>
      </c>
      <c r="J1781" s="27">
        <f t="shared" si="433"/>
        <v>285.471</v>
      </c>
      <c r="K1781" s="27">
        <f t="shared" si="434"/>
        <v>128.44071959201392</v>
      </c>
      <c r="L1781" s="27">
        <f t="shared" si="442"/>
        <v>-839.00494707465327</v>
      </c>
      <c r="M1781" s="31">
        <f t="shared" si="443"/>
        <v>-14.612669494883544</v>
      </c>
      <c r="N1781" s="28">
        <f t="shared" si="435"/>
        <v>-14612.669494883545</v>
      </c>
      <c r="O1781" s="29" t="str">
        <f t="shared" si="436"/>
        <v>Braking</v>
      </c>
      <c r="P1781" s="36">
        <f t="shared" si="437"/>
        <v>-14612.669494883545</v>
      </c>
      <c r="Q1781" s="36">
        <f>SUM(P$8:P1781)</f>
        <v>11835232.451432033</v>
      </c>
      <c r="R1781" s="36">
        <f t="shared" si="444"/>
        <v>14612.669494883545</v>
      </c>
      <c r="S1781" s="36">
        <f>SUM(R$8:R1781)</f>
        <v>16214406.470908623</v>
      </c>
      <c r="T1781" s="36">
        <f t="shared" si="445"/>
        <v>-4379174.0194765907</v>
      </c>
      <c r="U1781" s="17"/>
      <c r="V1781" s="24"/>
      <c r="BH1781">
        <f t="shared" si="438"/>
        <v>0</v>
      </c>
      <c r="BI1781">
        <f t="shared" si="439"/>
        <v>62.7</v>
      </c>
      <c r="BJ1781">
        <f t="shared" si="440"/>
        <v>17.416666666666668</v>
      </c>
    </row>
    <row r="1782" spans="2:62" x14ac:dyDescent="0.2">
      <c r="B1782" s="7" t="s">
        <v>28</v>
      </c>
      <c r="C1782" s="7">
        <v>1774</v>
      </c>
      <c r="D1782" s="7">
        <v>297</v>
      </c>
      <c r="E1782" s="2">
        <f t="shared" si="441"/>
        <v>16.583333333333332</v>
      </c>
      <c r="F1782" s="13">
        <v>59.7</v>
      </c>
      <c r="G1782" s="17">
        <f t="shared" si="446"/>
        <v>-0.79166666666666707</v>
      </c>
      <c r="H1782" s="17">
        <f t="shared" si="447"/>
        <v>-2.8500000000000014</v>
      </c>
      <c r="I1782" s="27">
        <f t="shared" si="432"/>
        <v>-1151.8750000000007</v>
      </c>
      <c r="J1782" s="27">
        <f t="shared" si="433"/>
        <v>285.471</v>
      </c>
      <c r="K1782" s="27">
        <f t="shared" si="434"/>
        <v>116.4437841753472</v>
      </c>
      <c r="L1782" s="27">
        <f t="shared" si="442"/>
        <v>-749.96021582465346</v>
      </c>
      <c r="M1782" s="31">
        <f t="shared" si="443"/>
        <v>-12.436840245758836</v>
      </c>
      <c r="N1782" s="28">
        <f t="shared" si="435"/>
        <v>-12436.840245758836</v>
      </c>
      <c r="O1782" s="29" t="str">
        <f t="shared" si="436"/>
        <v>Braking</v>
      </c>
      <c r="P1782" s="36">
        <f t="shared" si="437"/>
        <v>-12436.840245758836</v>
      </c>
      <c r="Q1782" s="36">
        <f>SUM(P$8:P1782)</f>
        <v>11822795.611186273</v>
      </c>
      <c r="R1782" s="36">
        <f t="shared" si="444"/>
        <v>12436.840245758836</v>
      </c>
      <c r="S1782" s="36">
        <f>SUM(R$8:R1782)</f>
        <v>16226843.311154382</v>
      </c>
      <c r="T1782" s="36">
        <f t="shared" si="445"/>
        <v>-4404047.6999681089</v>
      </c>
      <c r="U1782" s="17"/>
      <c r="V1782" s="24"/>
      <c r="BH1782">
        <f t="shared" si="438"/>
        <v>0</v>
      </c>
      <c r="BI1782">
        <f t="shared" si="439"/>
        <v>59.7</v>
      </c>
      <c r="BJ1782">
        <f t="shared" si="440"/>
        <v>16.583333333333332</v>
      </c>
    </row>
    <row r="1783" spans="2:62" x14ac:dyDescent="0.2">
      <c r="B1783" s="7" t="s">
        <v>28</v>
      </c>
      <c r="C1783" s="7">
        <v>1775</v>
      </c>
      <c r="D1783" s="7">
        <v>298</v>
      </c>
      <c r="E1783" s="2">
        <f t="shared" si="441"/>
        <v>15.833333333333334</v>
      </c>
      <c r="F1783" s="13">
        <v>57</v>
      </c>
      <c r="G1783" s="17">
        <f t="shared" si="446"/>
        <v>-0.70833333333333348</v>
      </c>
      <c r="H1783" s="17">
        <f t="shared" si="447"/>
        <v>-2.5500000000000007</v>
      </c>
      <c r="I1783" s="27">
        <f t="shared" si="432"/>
        <v>-1030.6250000000002</v>
      </c>
      <c r="J1783" s="27">
        <f t="shared" si="433"/>
        <v>285.471</v>
      </c>
      <c r="K1783" s="27">
        <f t="shared" si="434"/>
        <v>106.14935503472223</v>
      </c>
      <c r="L1783" s="27">
        <f t="shared" si="442"/>
        <v>-639.00464496527798</v>
      </c>
      <c r="M1783" s="31">
        <f t="shared" si="443"/>
        <v>-10.11757354528357</v>
      </c>
      <c r="N1783" s="28">
        <f t="shared" si="435"/>
        <v>-10117.573545283569</v>
      </c>
      <c r="O1783" s="29" t="str">
        <f t="shared" si="436"/>
        <v>Braking</v>
      </c>
      <c r="P1783" s="36">
        <f t="shared" si="437"/>
        <v>-10117.573545283569</v>
      </c>
      <c r="Q1783" s="36">
        <f>SUM(P$8:P1783)</f>
        <v>11812678.037640991</v>
      </c>
      <c r="R1783" s="36">
        <f t="shared" si="444"/>
        <v>10117.573545283569</v>
      </c>
      <c r="S1783" s="36">
        <f>SUM(R$8:R1783)</f>
        <v>16236960.884699665</v>
      </c>
      <c r="T1783" s="36">
        <f t="shared" si="445"/>
        <v>-4424282.8470586743</v>
      </c>
      <c r="U1783" s="17"/>
      <c r="V1783" s="24"/>
      <c r="BH1783">
        <f t="shared" si="438"/>
        <v>0</v>
      </c>
      <c r="BI1783">
        <f t="shared" si="439"/>
        <v>57</v>
      </c>
      <c r="BJ1783">
        <f t="shared" si="440"/>
        <v>15.833333333333332</v>
      </c>
    </row>
    <row r="1784" spans="2:62" x14ac:dyDescent="0.2">
      <c r="B1784" s="7" t="s">
        <v>28</v>
      </c>
      <c r="C1784" s="7">
        <v>1776</v>
      </c>
      <c r="D1784" s="7">
        <v>299</v>
      </c>
      <c r="E1784" s="2">
        <f t="shared" si="441"/>
        <v>15.166666666666666</v>
      </c>
      <c r="F1784" s="13">
        <v>54.6</v>
      </c>
      <c r="G1784" s="17">
        <f t="shared" si="446"/>
        <v>-0.6666666666666663</v>
      </c>
      <c r="H1784" s="17">
        <f t="shared" si="447"/>
        <v>-2.3999999999999986</v>
      </c>
      <c r="I1784" s="27">
        <f t="shared" si="432"/>
        <v>-969.99999999999943</v>
      </c>
      <c r="J1784" s="27">
        <f t="shared" si="433"/>
        <v>285.471</v>
      </c>
      <c r="K1784" s="27">
        <f t="shared" si="434"/>
        <v>97.398649201388892</v>
      </c>
      <c r="L1784" s="27">
        <f t="shared" si="442"/>
        <v>-587.13035079861061</v>
      </c>
      <c r="M1784" s="31">
        <f t="shared" si="443"/>
        <v>-8.9048103204455948</v>
      </c>
      <c r="N1784" s="28">
        <f t="shared" si="435"/>
        <v>-8904.8103204455947</v>
      </c>
      <c r="O1784" s="29" t="str">
        <f t="shared" si="436"/>
        <v>Braking</v>
      </c>
      <c r="P1784" s="36">
        <f t="shared" si="437"/>
        <v>-8904.8103204455947</v>
      </c>
      <c r="Q1784" s="36">
        <f>SUM(P$8:P1784)</f>
        <v>11803773.227320544</v>
      </c>
      <c r="R1784" s="36">
        <f t="shared" si="444"/>
        <v>8904.8103204455947</v>
      </c>
      <c r="S1784" s="36">
        <f>SUM(R$8:R1784)</f>
        <v>16245865.695020111</v>
      </c>
      <c r="T1784" s="36">
        <f t="shared" si="445"/>
        <v>-4442092.4676995669</v>
      </c>
      <c r="U1784" s="17"/>
      <c r="V1784" s="24"/>
      <c r="BH1784">
        <f t="shared" si="438"/>
        <v>0</v>
      </c>
      <c r="BI1784">
        <f t="shared" si="439"/>
        <v>54.6</v>
      </c>
      <c r="BJ1784">
        <f t="shared" si="440"/>
        <v>15.166666666666666</v>
      </c>
    </row>
    <row r="1785" spans="2:62" x14ac:dyDescent="0.2">
      <c r="B1785" s="7" t="s">
        <v>28</v>
      </c>
      <c r="C1785" s="7">
        <v>1777</v>
      </c>
      <c r="D1785" s="7">
        <v>300</v>
      </c>
      <c r="E1785" s="2">
        <f t="shared" si="441"/>
        <v>14.5</v>
      </c>
      <c r="F1785" s="13">
        <v>52.2</v>
      </c>
      <c r="G1785" s="17">
        <f t="shared" si="446"/>
        <v>-0.68055555555555536</v>
      </c>
      <c r="H1785" s="17">
        <f t="shared" si="447"/>
        <v>-2.4499999999999993</v>
      </c>
      <c r="I1785" s="27">
        <f t="shared" si="432"/>
        <v>-990.20833333333303</v>
      </c>
      <c r="J1785" s="27">
        <f t="shared" si="433"/>
        <v>285.471</v>
      </c>
      <c r="K1785" s="27">
        <f t="shared" si="434"/>
        <v>89.024317812500001</v>
      </c>
      <c r="L1785" s="27">
        <f t="shared" si="442"/>
        <v>-615.7130155208331</v>
      </c>
      <c r="M1785" s="31">
        <f t="shared" si="443"/>
        <v>-8.9278387250520783</v>
      </c>
      <c r="N1785" s="28">
        <f t="shared" si="435"/>
        <v>-8927.8387250520791</v>
      </c>
      <c r="O1785" s="29" t="str">
        <f t="shared" si="436"/>
        <v>Braking</v>
      </c>
      <c r="P1785" s="36">
        <f t="shared" si="437"/>
        <v>-8927.8387250520791</v>
      </c>
      <c r="Q1785" s="36">
        <f>SUM(P$8:P1785)</f>
        <v>11794845.388595492</v>
      </c>
      <c r="R1785" s="36">
        <f t="shared" si="444"/>
        <v>8927.8387250520791</v>
      </c>
      <c r="S1785" s="36">
        <f>SUM(R$8:R1785)</f>
        <v>16254793.533745164</v>
      </c>
      <c r="T1785" s="36">
        <f t="shared" si="445"/>
        <v>-4459948.1451496724</v>
      </c>
      <c r="U1785" s="17"/>
      <c r="V1785" s="24"/>
      <c r="BH1785">
        <f t="shared" si="438"/>
        <v>0</v>
      </c>
      <c r="BI1785">
        <f t="shared" si="439"/>
        <v>52.2</v>
      </c>
      <c r="BJ1785">
        <f t="shared" si="440"/>
        <v>14.5</v>
      </c>
    </row>
    <row r="1786" spans="2:62" x14ac:dyDescent="0.2">
      <c r="B1786" s="7" t="s">
        <v>28</v>
      </c>
      <c r="C1786" s="7">
        <v>1778</v>
      </c>
      <c r="D1786" s="7">
        <v>301</v>
      </c>
      <c r="E1786" s="2">
        <f t="shared" si="441"/>
        <v>13.805555555555555</v>
      </c>
      <c r="F1786" s="13">
        <v>49.7</v>
      </c>
      <c r="G1786" s="17">
        <f t="shared" si="446"/>
        <v>-0.75000000000000078</v>
      </c>
      <c r="H1786" s="17">
        <f t="shared" si="447"/>
        <v>-2.7000000000000028</v>
      </c>
      <c r="I1786" s="27">
        <f t="shared" si="432"/>
        <v>-1091.2500000000011</v>
      </c>
      <c r="J1786" s="27">
        <f t="shared" si="433"/>
        <v>285.471</v>
      </c>
      <c r="K1786" s="27">
        <f t="shared" si="434"/>
        <v>80.701280510223768</v>
      </c>
      <c r="L1786" s="27">
        <f t="shared" si="442"/>
        <v>-725.07771948977734</v>
      </c>
      <c r="M1786" s="31">
        <f t="shared" si="443"/>
        <v>-10.010100738511648</v>
      </c>
      <c r="N1786" s="28">
        <f t="shared" si="435"/>
        <v>-10010.100738511648</v>
      </c>
      <c r="O1786" s="29" t="str">
        <f t="shared" si="436"/>
        <v>Braking</v>
      </c>
      <c r="P1786" s="36">
        <f t="shared" si="437"/>
        <v>-10010.100738511648</v>
      </c>
      <c r="Q1786" s="36">
        <f>SUM(P$8:P1786)</f>
        <v>11784835.287856979</v>
      </c>
      <c r="R1786" s="36">
        <f t="shared" si="444"/>
        <v>10010.100738511648</v>
      </c>
      <c r="S1786" s="36">
        <f>SUM(R$8:R1786)</f>
        <v>16264803.634483676</v>
      </c>
      <c r="T1786" s="36">
        <f t="shared" si="445"/>
        <v>-4479968.3466266971</v>
      </c>
      <c r="U1786" s="17"/>
      <c r="V1786" s="24"/>
      <c r="BH1786">
        <f t="shared" si="438"/>
        <v>0</v>
      </c>
      <c r="BI1786">
        <f t="shared" si="439"/>
        <v>49.7</v>
      </c>
      <c r="BJ1786">
        <f t="shared" si="440"/>
        <v>13.805555555555555</v>
      </c>
    </row>
    <row r="1787" spans="2:62" x14ac:dyDescent="0.2">
      <c r="B1787" s="7" t="s">
        <v>28</v>
      </c>
      <c r="C1787" s="7">
        <v>1779</v>
      </c>
      <c r="D1787" s="7">
        <v>302</v>
      </c>
      <c r="E1787" s="2">
        <f t="shared" si="441"/>
        <v>13</v>
      </c>
      <c r="F1787" s="13">
        <v>46.8</v>
      </c>
      <c r="G1787" s="17">
        <f t="shared" si="446"/>
        <v>-0.86111111111111149</v>
      </c>
      <c r="H1787" s="17">
        <f t="shared" si="447"/>
        <v>-3.1000000000000014</v>
      </c>
      <c r="I1787" s="27">
        <f t="shared" si="432"/>
        <v>-1252.9166666666672</v>
      </c>
      <c r="J1787" s="27">
        <f t="shared" si="433"/>
        <v>285.471</v>
      </c>
      <c r="K1787" s="27">
        <f t="shared" si="434"/>
        <v>71.558191250000007</v>
      </c>
      <c r="L1787" s="27">
        <f t="shared" si="442"/>
        <v>-895.88747541666726</v>
      </c>
      <c r="M1787" s="31">
        <f t="shared" si="443"/>
        <v>-11.646537180416676</v>
      </c>
      <c r="N1787" s="28">
        <f t="shared" si="435"/>
        <v>-11646.537180416675</v>
      </c>
      <c r="O1787" s="29" t="str">
        <f t="shared" si="436"/>
        <v>Braking</v>
      </c>
      <c r="P1787" s="36">
        <f t="shared" si="437"/>
        <v>-11646.537180416675</v>
      </c>
      <c r="Q1787" s="36">
        <f>SUM(P$8:P1787)</f>
        <v>11773188.750676563</v>
      </c>
      <c r="R1787" s="36">
        <f t="shared" si="444"/>
        <v>11646.537180416675</v>
      </c>
      <c r="S1787" s="36">
        <f>SUM(R$8:R1787)</f>
        <v>16276450.171664093</v>
      </c>
      <c r="T1787" s="36">
        <f t="shared" si="445"/>
        <v>-4503261.4209875297</v>
      </c>
      <c r="U1787" s="17"/>
      <c r="V1787" s="24"/>
      <c r="BH1787">
        <f t="shared" si="438"/>
        <v>0</v>
      </c>
      <c r="BI1787">
        <f t="shared" si="439"/>
        <v>46.8</v>
      </c>
      <c r="BJ1787">
        <f t="shared" si="440"/>
        <v>12.999999999999998</v>
      </c>
    </row>
    <row r="1788" spans="2:62" x14ac:dyDescent="0.2">
      <c r="B1788" s="7" t="s">
        <v>28</v>
      </c>
      <c r="C1788" s="7">
        <v>1780</v>
      </c>
      <c r="D1788" s="7">
        <v>303</v>
      </c>
      <c r="E1788" s="2">
        <f t="shared" si="441"/>
        <v>12.083333333333334</v>
      </c>
      <c r="F1788" s="13">
        <v>43.5</v>
      </c>
      <c r="G1788" s="17">
        <f t="shared" si="446"/>
        <v>-0.95833333333333315</v>
      </c>
      <c r="H1788" s="17">
        <f t="shared" si="447"/>
        <v>-3.4499999999999993</v>
      </c>
      <c r="I1788" s="27">
        <f t="shared" si="432"/>
        <v>-1394.3749999999998</v>
      </c>
      <c r="J1788" s="27">
        <f t="shared" si="433"/>
        <v>285.471</v>
      </c>
      <c r="K1788" s="27">
        <f t="shared" si="434"/>
        <v>61.822442925347232</v>
      </c>
      <c r="L1788" s="27">
        <f t="shared" si="442"/>
        <v>-1047.0815570746527</v>
      </c>
      <c r="M1788" s="31">
        <f t="shared" si="443"/>
        <v>-12.652235481318721</v>
      </c>
      <c r="N1788" s="28">
        <f t="shared" si="435"/>
        <v>-12652.235481318721</v>
      </c>
      <c r="O1788" s="29" t="str">
        <f t="shared" si="436"/>
        <v>Braking</v>
      </c>
      <c r="P1788" s="36">
        <f t="shared" si="437"/>
        <v>-12652.235481318721</v>
      </c>
      <c r="Q1788" s="36">
        <f>SUM(P$8:P1788)</f>
        <v>11760536.515195245</v>
      </c>
      <c r="R1788" s="36">
        <f t="shared" si="444"/>
        <v>12652.235481318721</v>
      </c>
      <c r="S1788" s="36">
        <f>SUM(R$8:R1788)</f>
        <v>16289102.407145411</v>
      </c>
      <c r="T1788" s="36">
        <f t="shared" si="445"/>
        <v>-4528565.8919501659</v>
      </c>
      <c r="U1788" s="17"/>
      <c r="V1788" s="24"/>
      <c r="BH1788">
        <f t="shared" si="438"/>
        <v>0</v>
      </c>
      <c r="BI1788">
        <f t="shared" si="439"/>
        <v>43.5</v>
      </c>
      <c r="BJ1788">
        <f t="shared" si="440"/>
        <v>12.083333333333332</v>
      </c>
    </row>
    <row r="1789" spans="2:62" x14ac:dyDescent="0.2">
      <c r="B1789" s="7" t="s">
        <v>28</v>
      </c>
      <c r="C1789" s="7">
        <v>1781</v>
      </c>
      <c r="D1789" s="7">
        <v>304</v>
      </c>
      <c r="E1789" s="2">
        <f t="shared" si="441"/>
        <v>11.083333333333334</v>
      </c>
      <c r="F1789" s="13">
        <v>39.9</v>
      </c>
      <c r="G1789" s="17">
        <f t="shared" si="446"/>
        <v>-0.98611111111111127</v>
      </c>
      <c r="H1789" s="17">
        <f t="shared" si="447"/>
        <v>-3.5500000000000007</v>
      </c>
      <c r="I1789" s="27">
        <f t="shared" si="432"/>
        <v>-1434.791666666667</v>
      </c>
      <c r="J1789" s="27">
        <f t="shared" si="433"/>
        <v>285.471</v>
      </c>
      <c r="K1789" s="27">
        <f t="shared" si="434"/>
        <v>52.013183967013894</v>
      </c>
      <c r="L1789" s="27">
        <f t="shared" si="442"/>
        <v>-1097.3074826996531</v>
      </c>
      <c r="M1789" s="31">
        <f t="shared" si="443"/>
        <v>-12.161824599921156</v>
      </c>
      <c r="N1789" s="28">
        <f t="shared" si="435"/>
        <v>-12161.824599921156</v>
      </c>
      <c r="O1789" s="29" t="str">
        <f t="shared" si="436"/>
        <v>Braking</v>
      </c>
      <c r="P1789" s="36">
        <f t="shared" si="437"/>
        <v>-12161.824599921156</v>
      </c>
      <c r="Q1789" s="36">
        <f>SUM(P$8:P1789)</f>
        <v>11748374.690595323</v>
      </c>
      <c r="R1789" s="36">
        <f t="shared" si="444"/>
        <v>12161.824599921156</v>
      </c>
      <c r="S1789" s="36">
        <f>SUM(R$8:R1789)</f>
        <v>16301264.231745332</v>
      </c>
      <c r="T1789" s="36">
        <f t="shared" si="445"/>
        <v>-4552889.5411500093</v>
      </c>
      <c r="U1789" s="17"/>
      <c r="V1789" s="24"/>
      <c r="BH1789">
        <f t="shared" si="438"/>
        <v>0</v>
      </c>
      <c r="BI1789">
        <f t="shared" si="439"/>
        <v>39.9</v>
      </c>
      <c r="BJ1789">
        <f t="shared" si="440"/>
        <v>11.083333333333332</v>
      </c>
    </row>
    <row r="1790" spans="2:62" x14ac:dyDescent="0.2">
      <c r="B1790" s="7" t="s">
        <v>28</v>
      </c>
      <c r="C1790" s="7">
        <v>1782</v>
      </c>
      <c r="D1790" s="7">
        <v>305</v>
      </c>
      <c r="E1790" s="2">
        <f t="shared" si="441"/>
        <v>10.111111111111111</v>
      </c>
      <c r="F1790" s="13">
        <v>36.4</v>
      </c>
      <c r="G1790" s="17">
        <f t="shared" si="446"/>
        <v>-0.93055555555555491</v>
      </c>
      <c r="H1790" s="17">
        <f t="shared" si="447"/>
        <v>-3.3499999999999979</v>
      </c>
      <c r="I1790" s="27">
        <f t="shared" si="432"/>
        <v>-1353.9583333333323</v>
      </c>
      <c r="J1790" s="27">
        <f t="shared" si="433"/>
        <v>285.471</v>
      </c>
      <c r="K1790" s="27">
        <f t="shared" si="434"/>
        <v>43.288288533950613</v>
      </c>
      <c r="L1790" s="27">
        <f t="shared" si="442"/>
        <v>-1025.1990447993817</v>
      </c>
      <c r="M1790" s="31">
        <f t="shared" si="443"/>
        <v>-10.365901452971526</v>
      </c>
      <c r="N1790" s="28">
        <f t="shared" si="435"/>
        <v>-10365.901452971526</v>
      </c>
      <c r="O1790" s="29" t="str">
        <f t="shared" si="436"/>
        <v>Braking</v>
      </c>
      <c r="P1790" s="36">
        <f t="shared" si="437"/>
        <v>-10365.901452971526</v>
      </c>
      <c r="Q1790" s="36">
        <f>SUM(P$8:P1790)</f>
        <v>11738008.789142352</v>
      </c>
      <c r="R1790" s="36">
        <f t="shared" si="444"/>
        <v>10365.901452971526</v>
      </c>
      <c r="S1790" s="36">
        <f>SUM(R$8:R1790)</f>
        <v>16311630.133198304</v>
      </c>
      <c r="T1790" s="36">
        <f t="shared" si="445"/>
        <v>-4573621.3440559525</v>
      </c>
      <c r="U1790" s="17"/>
      <c r="V1790" s="24"/>
      <c r="BH1790">
        <f t="shared" si="438"/>
        <v>0</v>
      </c>
      <c r="BI1790">
        <f t="shared" si="439"/>
        <v>36.4</v>
      </c>
      <c r="BJ1790">
        <f t="shared" si="440"/>
        <v>10.111111111111111</v>
      </c>
    </row>
    <row r="1791" spans="2:62" x14ac:dyDescent="0.2">
      <c r="B1791" s="7" t="s">
        <v>28</v>
      </c>
      <c r="C1791" s="7">
        <v>1783</v>
      </c>
      <c r="D1791" s="7">
        <v>306</v>
      </c>
      <c r="E1791" s="2">
        <f t="shared" si="441"/>
        <v>9.2222222222222214</v>
      </c>
      <c r="F1791" s="13">
        <v>33.200000000000003</v>
      </c>
      <c r="G1791" s="17">
        <f t="shared" si="446"/>
        <v>-0.8194444444444442</v>
      </c>
      <c r="H1791" s="17">
        <f t="shared" si="447"/>
        <v>-2.9499999999999993</v>
      </c>
      <c r="I1791" s="27">
        <f t="shared" si="432"/>
        <v>-1192.2916666666663</v>
      </c>
      <c r="J1791" s="27">
        <f t="shared" si="433"/>
        <v>285.471</v>
      </c>
      <c r="K1791" s="27">
        <f t="shared" si="434"/>
        <v>36.01171594135802</v>
      </c>
      <c r="L1791" s="27">
        <f t="shared" si="442"/>
        <v>-870.80895072530825</v>
      </c>
      <c r="M1791" s="31">
        <f t="shared" si="443"/>
        <v>-8.0307936566889531</v>
      </c>
      <c r="N1791" s="28">
        <f t="shared" si="435"/>
        <v>-8030.793656688953</v>
      </c>
      <c r="O1791" s="29" t="str">
        <f t="shared" si="436"/>
        <v>Braking</v>
      </c>
      <c r="P1791" s="36">
        <f t="shared" si="437"/>
        <v>-8030.793656688953</v>
      </c>
      <c r="Q1791" s="36">
        <f>SUM(P$8:P1791)</f>
        <v>11729977.995485663</v>
      </c>
      <c r="R1791" s="36">
        <f t="shared" si="444"/>
        <v>8030.793656688953</v>
      </c>
      <c r="S1791" s="36">
        <f>SUM(R$8:R1791)</f>
        <v>16319660.926854992</v>
      </c>
      <c r="T1791" s="36">
        <f t="shared" si="445"/>
        <v>-4589682.9313693289</v>
      </c>
      <c r="U1791" s="17"/>
      <c r="V1791" s="24"/>
      <c r="BH1791">
        <f t="shared" si="438"/>
        <v>0</v>
      </c>
      <c r="BI1791">
        <f t="shared" si="439"/>
        <v>33.200000000000003</v>
      </c>
      <c r="BJ1791">
        <f t="shared" si="440"/>
        <v>9.2222222222222232</v>
      </c>
    </row>
    <row r="1792" spans="2:62" x14ac:dyDescent="0.2">
      <c r="B1792" s="7" t="s">
        <v>28</v>
      </c>
      <c r="C1792" s="7">
        <v>1784</v>
      </c>
      <c r="D1792" s="7">
        <v>307</v>
      </c>
      <c r="E1792" s="2">
        <f t="shared" si="441"/>
        <v>8.4722222222222214</v>
      </c>
      <c r="F1792" s="13">
        <v>30.5</v>
      </c>
      <c r="G1792" s="17">
        <f t="shared" si="446"/>
        <v>-0.6805555555555558</v>
      </c>
      <c r="H1792" s="17">
        <f t="shared" si="447"/>
        <v>-2.4500000000000011</v>
      </c>
      <c r="I1792" s="27">
        <f t="shared" si="432"/>
        <v>-990.20833333333371</v>
      </c>
      <c r="J1792" s="27">
        <f t="shared" si="433"/>
        <v>285.471</v>
      </c>
      <c r="K1792" s="27">
        <f t="shared" si="434"/>
        <v>30.392563102816354</v>
      </c>
      <c r="L1792" s="27">
        <f t="shared" si="442"/>
        <v>-674.34477023051738</v>
      </c>
      <c r="M1792" s="31">
        <f t="shared" si="443"/>
        <v>-5.7131987477863273</v>
      </c>
      <c r="N1792" s="28">
        <f t="shared" si="435"/>
        <v>-5713.1987477863277</v>
      </c>
      <c r="O1792" s="29" t="str">
        <f t="shared" si="436"/>
        <v>Braking</v>
      </c>
      <c r="P1792" s="36">
        <f t="shared" si="437"/>
        <v>-5713.1987477863277</v>
      </c>
      <c r="Q1792" s="36">
        <f>SUM(P$8:P1792)</f>
        <v>11724264.796737878</v>
      </c>
      <c r="R1792" s="36">
        <f t="shared" si="444"/>
        <v>5713.1987477863277</v>
      </c>
      <c r="S1792" s="36">
        <f>SUM(R$8:R1792)</f>
        <v>16325374.125602778</v>
      </c>
      <c r="T1792" s="36">
        <f t="shared" si="445"/>
        <v>-4601109.3288649004</v>
      </c>
      <c r="U1792" s="17"/>
      <c r="V1792" s="24"/>
      <c r="BH1792">
        <f t="shared" si="438"/>
        <v>0</v>
      </c>
      <c r="BI1792">
        <f t="shared" si="439"/>
        <v>30.5</v>
      </c>
      <c r="BJ1792">
        <f t="shared" si="440"/>
        <v>8.4722222222222214</v>
      </c>
    </row>
    <row r="1793" spans="2:62" x14ac:dyDescent="0.2">
      <c r="B1793" s="7" t="s">
        <v>28</v>
      </c>
      <c r="C1793" s="7">
        <v>1785</v>
      </c>
      <c r="D1793" s="7">
        <v>308</v>
      </c>
      <c r="E1793" s="2">
        <f t="shared" si="441"/>
        <v>7.8611111111111107</v>
      </c>
      <c r="F1793" s="13">
        <v>28.3</v>
      </c>
      <c r="G1793" s="17">
        <f t="shared" si="446"/>
        <v>-0.58333333333333326</v>
      </c>
      <c r="H1793" s="17">
        <f t="shared" si="447"/>
        <v>-2.0999999999999996</v>
      </c>
      <c r="I1793" s="27">
        <f t="shared" si="432"/>
        <v>-848.74999999999989</v>
      </c>
      <c r="J1793" s="27">
        <f t="shared" si="433"/>
        <v>285.471</v>
      </c>
      <c r="K1793" s="27">
        <f t="shared" si="434"/>
        <v>26.166191737075618</v>
      </c>
      <c r="L1793" s="27">
        <f t="shared" si="442"/>
        <v>-537.11280826292432</v>
      </c>
      <c r="M1793" s="31">
        <f t="shared" si="443"/>
        <v>-4.2223034649557656</v>
      </c>
      <c r="N1793" s="28">
        <f t="shared" si="435"/>
        <v>-4222.3034649557658</v>
      </c>
      <c r="O1793" s="29" t="str">
        <f t="shared" si="436"/>
        <v>Braking</v>
      </c>
      <c r="P1793" s="36">
        <f t="shared" si="437"/>
        <v>-4222.3034649557658</v>
      </c>
      <c r="Q1793" s="36">
        <f>SUM(P$8:P1793)</f>
        <v>11720042.493272921</v>
      </c>
      <c r="R1793" s="36">
        <f t="shared" si="444"/>
        <v>4222.3034649557658</v>
      </c>
      <c r="S1793" s="36">
        <f>SUM(R$8:R1793)</f>
        <v>16329596.429067735</v>
      </c>
      <c r="T1793" s="36">
        <f t="shared" si="445"/>
        <v>-4609553.9357948136</v>
      </c>
      <c r="U1793" s="17"/>
      <c r="V1793" s="24"/>
      <c r="BH1793">
        <f t="shared" si="438"/>
        <v>0</v>
      </c>
      <c r="BI1793">
        <f t="shared" si="439"/>
        <v>28.3</v>
      </c>
      <c r="BJ1793">
        <f t="shared" si="440"/>
        <v>7.8611111111111107</v>
      </c>
    </row>
    <row r="1794" spans="2:62" x14ac:dyDescent="0.2">
      <c r="B1794" s="7" t="s">
        <v>28</v>
      </c>
      <c r="C1794" s="7">
        <v>1786</v>
      </c>
      <c r="D1794" s="7">
        <v>309</v>
      </c>
      <c r="E1794" s="2">
        <f t="shared" si="441"/>
        <v>7.3055555555555554</v>
      </c>
      <c r="F1794" s="13">
        <v>26.3</v>
      </c>
      <c r="G1794" s="17">
        <f t="shared" si="446"/>
        <v>-0.54166666666666696</v>
      </c>
      <c r="H1794" s="17">
        <f t="shared" si="447"/>
        <v>-1.9500000000000011</v>
      </c>
      <c r="I1794" s="27">
        <f t="shared" si="432"/>
        <v>-788.12500000000045</v>
      </c>
      <c r="J1794" s="27">
        <f t="shared" si="433"/>
        <v>285.471</v>
      </c>
      <c r="K1794" s="27">
        <f t="shared" si="434"/>
        <v>22.598475649112654</v>
      </c>
      <c r="L1794" s="27">
        <f t="shared" si="442"/>
        <v>-480.05552435088782</v>
      </c>
      <c r="M1794" s="31">
        <f t="shared" si="443"/>
        <v>-3.5070723028967636</v>
      </c>
      <c r="N1794" s="28">
        <f t="shared" si="435"/>
        <v>-3507.0723028967636</v>
      </c>
      <c r="O1794" s="29" t="str">
        <f t="shared" si="436"/>
        <v>Braking</v>
      </c>
      <c r="P1794" s="36">
        <f t="shared" si="437"/>
        <v>-3507.0723028967636</v>
      </c>
      <c r="Q1794" s="36">
        <f>SUM(P$8:P1794)</f>
        <v>11716535.420970025</v>
      </c>
      <c r="R1794" s="36">
        <f t="shared" si="444"/>
        <v>3507.0723028967636</v>
      </c>
      <c r="S1794" s="36">
        <f>SUM(R$8:R1794)</f>
        <v>16333103.501370631</v>
      </c>
      <c r="T1794" s="36">
        <f t="shared" si="445"/>
        <v>-4616568.0804006066</v>
      </c>
      <c r="U1794" s="17"/>
      <c r="V1794" s="24"/>
      <c r="BH1794">
        <f t="shared" si="438"/>
        <v>0</v>
      </c>
      <c r="BI1794">
        <f t="shared" si="439"/>
        <v>26.3</v>
      </c>
      <c r="BJ1794">
        <f t="shared" si="440"/>
        <v>7.3055555555555554</v>
      </c>
    </row>
    <row r="1795" spans="2:62" x14ac:dyDescent="0.2">
      <c r="B1795" s="7" t="s">
        <v>28</v>
      </c>
      <c r="C1795" s="7">
        <v>1787</v>
      </c>
      <c r="D1795" s="7">
        <v>310</v>
      </c>
      <c r="E1795" s="2">
        <f t="shared" si="441"/>
        <v>6.7777777777777777</v>
      </c>
      <c r="F1795" s="13">
        <v>24.4</v>
      </c>
      <c r="G1795" s="17">
        <f t="shared" si="446"/>
        <v>-0.5277777777777779</v>
      </c>
      <c r="H1795" s="17">
        <f t="shared" si="447"/>
        <v>-1.9000000000000004</v>
      </c>
      <c r="I1795" s="27">
        <f t="shared" si="432"/>
        <v>-767.91666666666686</v>
      </c>
      <c r="J1795" s="27">
        <f t="shared" si="433"/>
        <v>285.471</v>
      </c>
      <c r="K1795" s="27">
        <f t="shared" si="434"/>
        <v>19.451240385802471</v>
      </c>
      <c r="L1795" s="27">
        <f t="shared" si="442"/>
        <v>-462.99442628086439</v>
      </c>
      <c r="M1795" s="31">
        <f t="shared" si="443"/>
        <v>-3.1380733336814144</v>
      </c>
      <c r="N1795" s="28">
        <f t="shared" si="435"/>
        <v>-3138.0733336814142</v>
      </c>
      <c r="O1795" s="29" t="str">
        <f t="shared" si="436"/>
        <v>Braking</v>
      </c>
      <c r="P1795" s="36">
        <f t="shared" si="437"/>
        <v>-3138.0733336814142</v>
      </c>
      <c r="Q1795" s="36">
        <f>SUM(P$8:P1795)</f>
        <v>11713397.347636344</v>
      </c>
      <c r="R1795" s="36">
        <f t="shared" si="444"/>
        <v>3138.0733336814142</v>
      </c>
      <c r="S1795" s="36">
        <f>SUM(R$8:R1795)</f>
        <v>16336241.574704312</v>
      </c>
      <c r="T1795" s="36">
        <f t="shared" si="445"/>
        <v>-4622844.2270679679</v>
      </c>
      <c r="U1795" s="17"/>
      <c r="V1795" s="24"/>
      <c r="BH1795">
        <f t="shared" si="438"/>
        <v>0</v>
      </c>
      <c r="BI1795">
        <f t="shared" si="439"/>
        <v>24.4</v>
      </c>
      <c r="BJ1795">
        <f t="shared" si="440"/>
        <v>6.7777777777777768</v>
      </c>
    </row>
    <row r="1796" spans="2:62" x14ac:dyDescent="0.2">
      <c r="B1796" s="7" t="s">
        <v>28</v>
      </c>
      <c r="C1796" s="7">
        <v>1788</v>
      </c>
      <c r="D1796" s="7">
        <v>311</v>
      </c>
      <c r="E1796" s="2">
        <f t="shared" si="441"/>
        <v>6.25</v>
      </c>
      <c r="F1796" s="13">
        <v>22.5</v>
      </c>
      <c r="G1796" s="17">
        <f t="shared" si="446"/>
        <v>-0.54166666666666641</v>
      </c>
      <c r="H1796" s="17">
        <f t="shared" si="447"/>
        <v>-1.9499999999999993</v>
      </c>
      <c r="I1796" s="27">
        <f t="shared" si="432"/>
        <v>-788.12499999999966</v>
      </c>
      <c r="J1796" s="27">
        <f t="shared" si="433"/>
        <v>285.471</v>
      </c>
      <c r="K1796" s="27">
        <f t="shared" si="434"/>
        <v>16.539892578125002</v>
      </c>
      <c r="L1796" s="27">
        <f t="shared" si="442"/>
        <v>-486.11410742187468</v>
      </c>
      <c r="M1796" s="31">
        <f t="shared" si="443"/>
        <v>-3.0382131713867166</v>
      </c>
      <c r="N1796" s="28">
        <f t="shared" si="435"/>
        <v>-3038.2131713867166</v>
      </c>
      <c r="O1796" s="29" t="str">
        <f t="shared" si="436"/>
        <v>Braking</v>
      </c>
      <c r="P1796" s="36">
        <f t="shared" si="437"/>
        <v>-3038.2131713867166</v>
      </c>
      <c r="Q1796" s="36">
        <f>SUM(P$8:P1796)</f>
        <v>11710359.134464957</v>
      </c>
      <c r="R1796" s="36">
        <f t="shared" si="444"/>
        <v>3038.2131713867166</v>
      </c>
      <c r="S1796" s="36">
        <f>SUM(R$8:R1796)</f>
        <v>16339279.787875699</v>
      </c>
      <c r="T1796" s="36">
        <f t="shared" si="445"/>
        <v>-4628920.6534107421</v>
      </c>
      <c r="U1796" s="17"/>
      <c r="V1796" s="24"/>
      <c r="BH1796">
        <f t="shared" si="438"/>
        <v>0</v>
      </c>
      <c r="BI1796">
        <f t="shared" si="439"/>
        <v>22.5</v>
      </c>
      <c r="BJ1796">
        <f t="shared" si="440"/>
        <v>6.25</v>
      </c>
    </row>
    <row r="1797" spans="2:62" x14ac:dyDescent="0.2">
      <c r="B1797" s="7" t="s">
        <v>28</v>
      </c>
      <c r="C1797" s="7">
        <v>1789</v>
      </c>
      <c r="D1797" s="7">
        <v>312</v>
      </c>
      <c r="E1797" s="2">
        <f t="shared" si="441"/>
        <v>5.6944444444444446</v>
      </c>
      <c r="F1797" s="13">
        <v>20.5</v>
      </c>
      <c r="G1797" s="17">
        <f t="shared" si="446"/>
        <v>-0.59722222222222232</v>
      </c>
      <c r="H1797" s="17">
        <f t="shared" si="447"/>
        <v>-2.1500000000000004</v>
      </c>
      <c r="I1797" s="27">
        <f t="shared" si="432"/>
        <v>-868.95833333333348</v>
      </c>
      <c r="J1797" s="27">
        <f t="shared" si="433"/>
        <v>285.471</v>
      </c>
      <c r="K1797" s="27">
        <f t="shared" si="434"/>
        <v>13.730152801890435</v>
      </c>
      <c r="L1797" s="27">
        <f t="shared" si="442"/>
        <v>-569.75718053144305</v>
      </c>
      <c r="M1797" s="31">
        <f t="shared" si="443"/>
        <v>-3.2444506113596061</v>
      </c>
      <c r="N1797" s="28">
        <f t="shared" si="435"/>
        <v>-3244.4506113596062</v>
      </c>
      <c r="O1797" s="29" t="str">
        <f t="shared" si="436"/>
        <v>Braking</v>
      </c>
      <c r="P1797" s="36">
        <f t="shared" si="437"/>
        <v>-3244.4506113596062</v>
      </c>
      <c r="Q1797" s="36">
        <f>SUM(P$8:P1797)</f>
        <v>11707114.683853596</v>
      </c>
      <c r="R1797" s="36">
        <f t="shared" si="444"/>
        <v>3244.4506113596062</v>
      </c>
      <c r="S1797" s="36">
        <f>SUM(R$8:R1797)</f>
        <v>16342524.238487059</v>
      </c>
      <c r="T1797" s="36">
        <f t="shared" si="445"/>
        <v>-4635409.5546334628</v>
      </c>
      <c r="U1797" s="17"/>
      <c r="V1797" s="24"/>
      <c r="BH1797">
        <f t="shared" si="438"/>
        <v>0</v>
      </c>
      <c r="BI1797">
        <f t="shared" si="439"/>
        <v>20.5</v>
      </c>
      <c r="BJ1797">
        <f t="shared" si="440"/>
        <v>5.6944444444444446</v>
      </c>
    </row>
    <row r="1798" spans="2:62" x14ac:dyDescent="0.2">
      <c r="B1798" s="7" t="s">
        <v>28</v>
      </c>
      <c r="C1798" s="7">
        <v>1790</v>
      </c>
      <c r="D1798" s="7">
        <v>313</v>
      </c>
      <c r="E1798" s="2">
        <f t="shared" si="441"/>
        <v>5.0555555555555554</v>
      </c>
      <c r="F1798" s="13">
        <v>18.2</v>
      </c>
      <c r="G1798" s="17">
        <f t="shared" si="446"/>
        <v>-0.69444444444444442</v>
      </c>
      <c r="H1798" s="17">
        <f t="shared" si="447"/>
        <v>-2.5</v>
      </c>
      <c r="I1798" s="27">
        <f t="shared" si="432"/>
        <v>-1010.4166666666666</v>
      </c>
      <c r="J1798" s="27">
        <f t="shared" si="433"/>
        <v>285.471</v>
      </c>
      <c r="K1798" s="27">
        <f t="shared" si="434"/>
        <v>10.822072133487653</v>
      </c>
      <c r="L1798" s="27">
        <f t="shared" si="442"/>
        <v>-714.1235945331789</v>
      </c>
      <c r="M1798" s="31">
        <f t="shared" si="443"/>
        <v>-3.6102915056955154</v>
      </c>
      <c r="N1798" s="28">
        <f t="shared" si="435"/>
        <v>-3610.2915056955153</v>
      </c>
      <c r="O1798" s="29" t="str">
        <f t="shared" si="436"/>
        <v>Braking</v>
      </c>
      <c r="P1798" s="36">
        <f t="shared" si="437"/>
        <v>-3610.2915056955153</v>
      </c>
      <c r="Q1798" s="36">
        <f>SUM(P$8:P1798)</f>
        <v>11703504.3923479</v>
      </c>
      <c r="R1798" s="36">
        <f t="shared" si="444"/>
        <v>3610.2915056955153</v>
      </c>
      <c r="S1798" s="36">
        <f>SUM(R$8:R1798)</f>
        <v>16346134.529992756</v>
      </c>
      <c r="T1798" s="36">
        <f t="shared" si="445"/>
        <v>-4642630.1376448553</v>
      </c>
      <c r="U1798" s="17"/>
      <c r="V1798" s="24"/>
      <c r="BH1798">
        <f t="shared" si="438"/>
        <v>0</v>
      </c>
      <c r="BI1798">
        <f t="shared" si="439"/>
        <v>18.2</v>
      </c>
      <c r="BJ1798">
        <f t="shared" si="440"/>
        <v>5.0555555555555554</v>
      </c>
    </row>
    <row r="1799" spans="2:62" x14ac:dyDescent="0.2">
      <c r="B1799" s="7" t="s">
        <v>28</v>
      </c>
      <c r="C1799" s="7">
        <v>1791</v>
      </c>
      <c r="D1799" s="7">
        <v>314</v>
      </c>
      <c r="E1799" s="2">
        <f t="shared" si="441"/>
        <v>4.3055555555555554</v>
      </c>
      <c r="F1799" s="13">
        <v>15.5</v>
      </c>
      <c r="G1799" s="17">
        <f t="shared" si="446"/>
        <v>-0.8194444444444442</v>
      </c>
      <c r="H1799" s="17">
        <f t="shared" si="447"/>
        <v>-2.9499999999999993</v>
      </c>
      <c r="I1799" s="27">
        <f t="shared" si="432"/>
        <v>-1192.2916666666663</v>
      </c>
      <c r="J1799" s="27">
        <f t="shared" si="433"/>
        <v>285.471</v>
      </c>
      <c r="K1799" s="27">
        <f t="shared" si="434"/>
        <v>7.849302107445987</v>
      </c>
      <c r="L1799" s="27">
        <f t="shared" si="442"/>
        <v>-898.97136455922032</v>
      </c>
      <c r="M1799" s="31">
        <f t="shared" si="443"/>
        <v>-3.8705711529633096</v>
      </c>
      <c r="N1799" s="28">
        <f t="shared" si="435"/>
        <v>-3870.5711529633095</v>
      </c>
      <c r="O1799" s="29" t="str">
        <f t="shared" si="436"/>
        <v>Braking</v>
      </c>
      <c r="P1799" s="36">
        <f t="shared" si="437"/>
        <v>-3870.5711529633095</v>
      </c>
      <c r="Q1799" s="36">
        <f>SUM(P$8:P1799)</f>
        <v>11699633.821194937</v>
      </c>
      <c r="R1799" s="36">
        <f t="shared" si="444"/>
        <v>3870.5711529633095</v>
      </c>
      <c r="S1799" s="36">
        <f>SUM(R$8:R1799)</f>
        <v>16350005.101145718</v>
      </c>
      <c r="T1799" s="36">
        <f t="shared" si="445"/>
        <v>-4650371.2799507808</v>
      </c>
      <c r="U1799" s="17"/>
      <c r="V1799" s="24"/>
      <c r="BH1799">
        <f t="shared" si="438"/>
        <v>0</v>
      </c>
      <c r="BI1799">
        <f t="shared" si="439"/>
        <v>15.5</v>
      </c>
      <c r="BJ1799">
        <f t="shared" si="440"/>
        <v>4.3055555555555554</v>
      </c>
    </row>
    <row r="1800" spans="2:62" x14ac:dyDescent="0.2">
      <c r="B1800" s="7" t="s">
        <v>28</v>
      </c>
      <c r="C1800" s="7">
        <v>1792</v>
      </c>
      <c r="D1800" s="7">
        <v>315</v>
      </c>
      <c r="E1800" s="2">
        <f t="shared" si="441"/>
        <v>3.4166666666666665</v>
      </c>
      <c r="F1800" s="13">
        <v>12.3</v>
      </c>
      <c r="G1800" s="17">
        <f t="shared" si="446"/>
        <v>-0.94444444444444453</v>
      </c>
      <c r="H1800" s="17">
        <f t="shared" si="447"/>
        <v>-3.4000000000000004</v>
      </c>
      <c r="I1800" s="27">
        <f t="shared" ref="I1800:I1808" si="448">$I$4*G1800</f>
        <v>-1374.1666666666667</v>
      </c>
      <c r="J1800" s="27">
        <f t="shared" ref="J1800:J1808" si="449">$I$4*$J$4*9.81</f>
        <v>285.471</v>
      </c>
      <c r="K1800" s="27">
        <f t="shared" ref="K1800:K1808" si="450">0.5*$M$4*$K$4*$L$4*E1800^2</f>
        <v>4.9428550086805556</v>
      </c>
      <c r="L1800" s="27">
        <f t="shared" si="442"/>
        <v>-1083.7528116579861</v>
      </c>
      <c r="M1800" s="31">
        <f t="shared" si="443"/>
        <v>-3.702822106498119</v>
      </c>
      <c r="N1800" s="28">
        <f t="shared" ref="N1800:N1808" si="451">IF(G1800&lt;0,L1800*E1800*(C1801-C1800),0)</f>
        <v>-3702.822106498119</v>
      </c>
      <c r="O1800" s="29" t="str">
        <f t="shared" ref="O1800:O1808" si="452">IF(G1800&lt;0,"Braking","Not Braking")</f>
        <v>Braking</v>
      </c>
      <c r="P1800" s="36">
        <f t="shared" ref="P1800:P1808" si="453">IF(C1801=C1800,0,L1800*E1800*(C1801-C1800))</f>
        <v>-3702.822106498119</v>
      </c>
      <c r="Q1800" s="36">
        <f>SUM(P$8:P1800)</f>
        <v>11695930.99908844</v>
      </c>
      <c r="R1800" s="36">
        <f t="shared" si="444"/>
        <v>3702.822106498119</v>
      </c>
      <c r="S1800" s="36">
        <f>SUM(R$8:R1800)</f>
        <v>16353707.923252216</v>
      </c>
      <c r="T1800" s="36">
        <f t="shared" si="445"/>
        <v>-4657776.9241637755</v>
      </c>
      <c r="U1800" s="17"/>
      <c r="V1800" s="24"/>
      <c r="BH1800">
        <f t="shared" ref="BH1800:BH1808" si="454">IF(F1800&lt;1,1,0)</f>
        <v>0</v>
      </c>
      <c r="BI1800">
        <f t="shared" ref="BI1800:BI1808" si="455">IF(BH1800=1,"",F1800)</f>
        <v>12.3</v>
      </c>
      <c r="BJ1800">
        <f t="shared" ref="BJ1800:BJ1808" si="456">F1800/3.6</f>
        <v>3.416666666666667</v>
      </c>
    </row>
    <row r="1801" spans="2:62" x14ac:dyDescent="0.2">
      <c r="B1801" s="7" t="s">
        <v>28</v>
      </c>
      <c r="C1801" s="7">
        <v>1793</v>
      </c>
      <c r="D1801" s="7">
        <v>316</v>
      </c>
      <c r="E1801" s="2">
        <f t="shared" ref="E1801:E1808" si="457">F1801*1000/3600</f>
        <v>2.4166666666666665</v>
      </c>
      <c r="F1801" s="13">
        <v>8.6999999999999993</v>
      </c>
      <c r="G1801" s="17">
        <f t="shared" si="446"/>
        <v>-0.98611111111111116</v>
      </c>
      <c r="H1801" s="17">
        <f t="shared" si="447"/>
        <v>-3.5500000000000003</v>
      </c>
      <c r="I1801" s="27">
        <f t="shared" si="448"/>
        <v>-1434.7916666666667</v>
      </c>
      <c r="J1801" s="27">
        <f t="shared" si="449"/>
        <v>285.471</v>
      </c>
      <c r="K1801" s="27">
        <f t="shared" si="450"/>
        <v>2.4728977170138888</v>
      </c>
      <c r="L1801" s="27">
        <f t="shared" ref="L1801:L1808" si="458">J1801+K1801+I1801</f>
        <v>-1146.8477689496528</v>
      </c>
      <c r="M1801" s="31">
        <f t="shared" ref="M1801:M1808" si="459">L1801*E1801/1000</f>
        <v>-2.7715487749616607</v>
      </c>
      <c r="N1801" s="28">
        <f t="shared" si="451"/>
        <v>-2771.5487749616609</v>
      </c>
      <c r="O1801" s="29" t="str">
        <f t="shared" si="452"/>
        <v>Braking</v>
      </c>
      <c r="P1801" s="36">
        <f t="shared" si="453"/>
        <v>-2771.5487749616609</v>
      </c>
      <c r="Q1801" s="36">
        <f>SUM(P$8:P1801)</f>
        <v>11693159.450313479</v>
      </c>
      <c r="R1801" s="36">
        <f t="shared" ref="R1801:R1808" si="460">ABS(L1801*E1801*(C1802-C1801))</f>
        <v>2771.5487749616609</v>
      </c>
      <c r="S1801" s="36">
        <f>SUM(R$8:R1801)</f>
        <v>16356479.472027177</v>
      </c>
      <c r="T1801" s="36">
        <f t="shared" ref="T1801:T1808" si="461">Q1801-S1801</f>
        <v>-4663320.0217136983</v>
      </c>
      <c r="U1801" s="17"/>
      <c r="V1801" s="24"/>
      <c r="BH1801">
        <f t="shared" si="454"/>
        <v>0</v>
      </c>
      <c r="BI1801">
        <f t="shared" si="455"/>
        <v>8.6999999999999993</v>
      </c>
      <c r="BJ1801">
        <f t="shared" si="456"/>
        <v>2.4166666666666665</v>
      </c>
    </row>
    <row r="1802" spans="2:62" x14ac:dyDescent="0.2">
      <c r="B1802" s="7" t="s">
        <v>28</v>
      </c>
      <c r="C1802" s="7">
        <v>1794</v>
      </c>
      <c r="D1802" s="7">
        <v>317</v>
      </c>
      <c r="E1802" s="2">
        <f t="shared" si="457"/>
        <v>1.4444444444444444</v>
      </c>
      <c r="F1802" s="13">
        <v>5.2</v>
      </c>
      <c r="G1802" s="17">
        <f t="shared" ref="G1802:G1808" si="462">($F1803-$F1801)/2/3.6</f>
        <v>-1.2083333333333333</v>
      </c>
      <c r="H1802" s="17">
        <f t="shared" ref="H1802:H1808" si="463">($F1803-$F1801)/2</f>
        <v>-4.3499999999999996</v>
      </c>
      <c r="I1802" s="27">
        <f t="shared" si="448"/>
        <v>-1758.125</v>
      </c>
      <c r="J1802" s="27">
        <f t="shared" si="449"/>
        <v>285.471</v>
      </c>
      <c r="K1802" s="27">
        <f t="shared" si="450"/>
        <v>0.88343445987654323</v>
      </c>
      <c r="L1802" s="27">
        <f t="shared" si="458"/>
        <v>-1471.7705655401235</v>
      </c>
      <c r="M1802" s="31">
        <f t="shared" si="459"/>
        <v>-2.1258908168912893</v>
      </c>
      <c r="N1802" s="28">
        <f t="shared" si="451"/>
        <v>-2125.8908168912894</v>
      </c>
      <c r="O1802" s="29" t="str">
        <f t="shared" si="452"/>
        <v>Braking</v>
      </c>
      <c r="P1802" s="36">
        <f t="shared" si="453"/>
        <v>-2125.8908168912894</v>
      </c>
      <c r="Q1802" s="36">
        <f>SUM(P$8:P1802)</f>
        <v>11691033.559496587</v>
      </c>
      <c r="R1802" s="36">
        <f t="shared" si="460"/>
        <v>2125.8908168912894</v>
      </c>
      <c r="S1802" s="36">
        <f>SUM(R$8:R1802)</f>
        <v>16358605.362844069</v>
      </c>
      <c r="T1802" s="36">
        <f t="shared" si="461"/>
        <v>-4667571.8033474814</v>
      </c>
      <c r="U1802" s="17"/>
      <c r="V1802" s="24"/>
      <c r="BH1802">
        <f t="shared" si="454"/>
        <v>0</v>
      </c>
      <c r="BI1802">
        <f t="shared" si="455"/>
        <v>5.2</v>
      </c>
      <c r="BJ1802">
        <f t="shared" si="456"/>
        <v>1.4444444444444444</v>
      </c>
    </row>
    <row r="1803" spans="2:62" x14ac:dyDescent="0.2">
      <c r="B1803" s="7" t="s">
        <v>28</v>
      </c>
      <c r="C1803" s="7">
        <v>1795</v>
      </c>
      <c r="D1803" s="7">
        <v>318</v>
      </c>
      <c r="E1803" s="2">
        <f t="shared" si="457"/>
        <v>0</v>
      </c>
      <c r="F1803" s="13">
        <v>0</v>
      </c>
      <c r="G1803" s="17">
        <f t="shared" si="462"/>
        <v>-0.72222222222222221</v>
      </c>
      <c r="H1803" s="17">
        <f t="shared" si="463"/>
        <v>-2.6</v>
      </c>
      <c r="I1803" s="27">
        <f t="shared" si="448"/>
        <v>-1050.8333333333333</v>
      </c>
      <c r="J1803" s="27">
        <f t="shared" si="449"/>
        <v>285.471</v>
      </c>
      <c r="K1803" s="27">
        <f t="shared" si="450"/>
        <v>0</v>
      </c>
      <c r="L1803" s="27">
        <f t="shared" si="458"/>
        <v>-765.36233333333325</v>
      </c>
      <c r="M1803" s="31">
        <f t="shared" si="459"/>
        <v>0</v>
      </c>
      <c r="N1803" s="28">
        <f t="shared" si="451"/>
        <v>0</v>
      </c>
      <c r="O1803" s="29" t="str">
        <f t="shared" si="452"/>
        <v>Braking</v>
      </c>
      <c r="P1803" s="36">
        <f t="shared" si="453"/>
        <v>0</v>
      </c>
      <c r="Q1803" s="36">
        <f>SUM(P$8:P1803)</f>
        <v>11691033.559496587</v>
      </c>
      <c r="R1803" s="36">
        <f t="shared" si="460"/>
        <v>0</v>
      </c>
      <c r="S1803" s="36">
        <f>SUM(R$8:R1803)</f>
        <v>16358605.362844069</v>
      </c>
      <c r="T1803" s="36">
        <f t="shared" si="461"/>
        <v>-4667571.8033474814</v>
      </c>
      <c r="U1803" s="17"/>
      <c r="V1803" s="24"/>
      <c r="BH1803">
        <f t="shared" si="454"/>
        <v>1</v>
      </c>
      <c r="BI1803" t="str">
        <f t="shared" si="455"/>
        <v/>
      </c>
      <c r="BJ1803">
        <f t="shared" si="456"/>
        <v>0</v>
      </c>
    </row>
    <row r="1804" spans="2:62" x14ac:dyDescent="0.2">
      <c r="B1804" s="7" t="s">
        <v>28</v>
      </c>
      <c r="C1804" s="7">
        <v>1796</v>
      </c>
      <c r="D1804" s="7">
        <v>319</v>
      </c>
      <c r="E1804" s="2">
        <f t="shared" si="457"/>
        <v>0</v>
      </c>
      <c r="F1804" s="13">
        <v>0</v>
      </c>
      <c r="G1804" s="17">
        <f t="shared" si="462"/>
        <v>0</v>
      </c>
      <c r="H1804" s="17">
        <f t="shared" si="463"/>
        <v>0</v>
      </c>
      <c r="I1804" s="27">
        <f t="shared" si="448"/>
        <v>0</v>
      </c>
      <c r="J1804" s="27">
        <f t="shared" si="449"/>
        <v>285.471</v>
      </c>
      <c r="K1804" s="27">
        <f t="shared" si="450"/>
        <v>0</v>
      </c>
      <c r="L1804" s="27">
        <f t="shared" si="458"/>
        <v>285.471</v>
      </c>
      <c r="M1804" s="31">
        <f t="shared" si="459"/>
        <v>0</v>
      </c>
      <c r="N1804" s="28">
        <f t="shared" si="451"/>
        <v>0</v>
      </c>
      <c r="O1804" s="29" t="str">
        <f t="shared" si="452"/>
        <v>Not Braking</v>
      </c>
      <c r="P1804" s="36">
        <f t="shared" si="453"/>
        <v>0</v>
      </c>
      <c r="Q1804" s="36">
        <f>SUM(P$8:P1804)</f>
        <v>11691033.559496587</v>
      </c>
      <c r="R1804" s="36">
        <f t="shared" si="460"/>
        <v>0</v>
      </c>
      <c r="S1804" s="36">
        <f>SUM(R$8:R1804)</f>
        <v>16358605.362844069</v>
      </c>
      <c r="T1804" s="36">
        <f t="shared" si="461"/>
        <v>-4667571.8033474814</v>
      </c>
      <c r="U1804" s="17"/>
      <c r="V1804" s="24"/>
      <c r="BH1804">
        <f t="shared" si="454"/>
        <v>1</v>
      </c>
      <c r="BI1804" t="str">
        <f t="shared" si="455"/>
        <v/>
      </c>
      <c r="BJ1804">
        <f t="shared" si="456"/>
        <v>0</v>
      </c>
    </row>
    <row r="1805" spans="2:62" x14ac:dyDescent="0.2">
      <c r="B1805" s="7" t="s">
        <v>28</v>
      </c>
      <c r="C1805" s="7">
        <v>1797</v>
      </c>
      <c r="D1805" s="7">
        <v>320</v>
      </c>
      <c r="E1805" s="2">
        <f t="shared" si="457"/>
        <v>0</v>
      </c>
      <c r="F1805" s="13">
        <v>0</v>
      </c>
      <c r="G1805" s="17">
        <f t="shared" si="462"/>
        <v>0</v>
      </c>
      <c r="H1805" s="17">
        <f t="shared" si="463"/>
        <v>0</v>
      </c>
      <c r="I1805" s="27">
        <f t="shared" si="448"/>
        <v>0</v>
      </c>
      <c r="J1805" s="27">
        <f t="shared" si="449"/>
        <v>285.471</v>
      </c>
      <c r="K1805" s="27">
        <f t="shared" si="450"/>
        <v>0</v>
      </c>
      <c r="L1805" s="27">
        <f t="shared" si="458"/>
        <v>285.471</v>
      </c>
      <c r="M1805" s="31">
        <f t="shared" si="459"/>
        <v>0</v>
      </c>
      <c r="N1805" s="28">
        <f t="shared" si="451"/>
        <v>0</v>
      </c>
      <c r="O1805" s="29" t="str">
        <f t="shared" si="452"/>
        <v>Not Braking</v>
      </c>
      <c r="P1805" s="36">
        <f t="shared" si="453"/>
        <v>0</v>
      </c>
      <c r="Q1805" s="36">
        <f>SUM(P$8:P1805)</f>
        <v>11691033.559496587</v>
      </c>
      <c r="R1805" s="36">
        <f t="shared" si="460"/>
        <v>0</v>
      </c>
      <c r="S1805" s="36">
        <f>SUM(R$8:R1805)</f>
        <v>16358605.362844069</v>
      </c>
      <c r="T1805" s="36">
        <f t="shared" si="461"/>
        <v>-4667571.8033474814</v>
      </c>
      <c r="U1805" s="17"/>
      <c r="V1805" s="24"/>
      <c r="BH1805">
        <f t="shared" si="454"/>
        <v>1</v>
      </c>
      <c r="BI1805" t="str">
        <f t="shared" si="455"/>
        <v/>
      </c>
      <c r="BJ1805">
        <f t="shared" si="456"/>
        <v>0</v>
      </c>
    </row>
    <row r="1806" spans="2:62" x14ac:dyDescent="0.2">
      <c r="B1806" s="7" t="s">
        <v>28</v>
      </c>
      <c r="C1806" s="7">
        <v>1798</v>
      </c>
      <c r="D1806" s="7">
        <v>321</v>
      </c>
      <c r="E1806" s="2">
        <f t="shared" si="457"/>
        <v>0</v>
      </c>
      <c r="F1806" s="13">
        <v>0</v>
      </c>
      <c r="G1806" s="17">
        <f t="shared" si="462"/>
        <v>0</v>
      </c>
      <c r="H1806" s="17">
        <f t="shared" si="463"/>
        <v>0</v>
      </c>
      <c r="I1806" s="27">
        <f t="shared" si="448"/>
        <v>0</v>
      </c>
      <c r="J1806" s="27">
        <f t="shared" si="449"/>
        <v>285.471</v>
      </c>
      <c r="K1806" s="27">
        <f t="shared" si="450"/>
        <v>0</v>
      </c>
      <c r="L1806" s="27">
        <f t="shared" si="458"/>
        <v>285.471</v>
      </c>
      <c r="M1806" s="31">
        <f t="shared" si="459"/>
        <v>0</v>
      </c>
      <c r="N1806" s="28">
        <f t="shared" si="451"/>
        <v>0</v>
      </c>
      <c r="O1806" s="29" t="str">
        <f t="shared" si="452"/>
        <v>Not Braking</v>
      </c>
      <c r="P1806" s="36">
        <f t="shared" si="453"/>
        <v>0</v>
      </c>
      <c r="Q1806" s="36">
        <f>SUM(P$8:P1806)</f>
        <v>11691033.559496587</v>
      </c>
      <c r="R1806" s="36">
        <f t="shared" si="460"/>
        <v>0</v>
      </c>
      <c r="S1806" s="36">
        <f>SUM(R$8:R1806)</f>
        <v>16358605.362844069</v>
      </c>
      <c r="T1806" s="36">
        <f t="shared" si="461"/>
        <v>-4667571.8033474814</v>
      </c>
      <c r="U1806" s="17"/>
      <c r="V1806" s="24"/>
      <c r="BH1806">
        <f t="shared" si="454"/>
        <v>1</v>
      </c>
      <c r="BI1806" t="str">
        <f t="shared" si="455"/>
        <v/>
      </c>
      <c r="BJ1806">
        <f t="shared" si="456"/>
        <v>0</v>
      </c>
    </row>
    <row r="1807" spans="2:62" x14ac:dyDescent="0.2">
      <c r="B1807" s="7" t="s">
        <v>28</v>
      </c>
      <c r="C1807" s="7">
        <v>1799</v>
      </c>
      <c r="D1807" s="7">
        <v>322</v>
      </c>
      <c r="E1807" s="2">
        <f t="shared" si="457"/>
        <v>0</v>
      </c>
      <c r="F1807" s="13">
        <v>0</v>
      </c>
      <c r="G1807" s="17">
        <f t="shared" si="462"/>
        <v>0</v>
      </c>
      <c r="H1807" s="17">
        <f t="shared" si="463"/>
        <v>0</v>
      </c>
      <c r="I1807" s="27">
        <f t="shared" si="448"/>
        <v>0</v>
      </c>
      <c r="J1807" s="27">
        <f t="shared" si="449"/>
        <v>285.471</v>
      </c>
      <c r="K1807" s="27">
        <f t="shared" si="450"/>
        <v>0</v>
      </c>
      <c r="L1807" s="27">
        <f t="shared" si="458"/>
        <v>285.471</v>
      </c>
      <c r="M1807" s="31">
        <f t="shared" si="459"/>
        <v>0</v>
      </c>
      <c r="N1807" s="28">
        <f t="shared" si="451"/>
        <v>0</v>
      </c>
      <c r="O1807" s="33" t="str">
        <f t="shared" si="452"/>
        <v>Not Braking</v>
      </c>
      <c r="P1807" s="36">
        <f t="shared" si="453"/>
        <v>0</v>
      </c>
      <c r="Q1807" s="36">
        <f>SUM(P$8:P1807)</f>
        <v>11691033.559496587</v>
      </c>
      <c r="R1807" s="36">
        <f t="shared" si="460"/>
        <v>0</v>
      </c>
      <c r="S1807" s="36">
        <f>SUM(R$8:R1807)</f>
        <v>16358605.362844069</v>
      </c>
      <c r="T1807" s="36">
        <f t="shared" si="461"/>
        <v>-4667571.8033474814</v>
      </c>
      <c r="U1807" s="17"/>
      <c r="V1807" s="24"/>
      <c r="BH1807">
        <f t="shared" si="454"/>
        <v>1</v>
      </c>
      <c r="BI1807" t="str">
        <f t="shared" si="455"/>
        <v/>
      </c>
      <c r="BJ1807">
        <f t="shared" si="456"/>
        <v>0</v>
      </c>
    </row>
    <row r="1808" spans="2:62" x14ac:dyDescent="0.2">
      <c r="B1808" s="7" t="s">
        <v>28</v>
      </c>
      <c r="C1808" s="7">
        <v>1800</v>
      </c>
      <c r="D1808" s="7">
        <v>323</v>
      </c>
      <c r="E1808" s="2">
        <f t="shared" si="457"/>
        <v>0</v>
      </c>
      <c r="F1808" s="13">
        <v>0</v>
      </c>
      <c r="G1808" s="17">
        <f t="shared" si="462"/>
        <v>0</v>
      </c>
      <c r="H1808" s="17">
        <f t="shared" si="463"/>
        <v>0</v>
      </c>
      <c r="I1808" s="27">
        <f t="shared" si="448"/>
        <v>0</v>
      </c>
      <c r="J1808" s="27">
        <f t="shared" si="449"/>
        <v>285.471</v>
      </c>
      <c r="K1808" s="27">
        <f t="shared" si="450"/>
        <v>0</v>
      </c>
      <c r="L1808" s="27">
        <f t="shared" si="458"/>
        <v>285.471</v>
      </c>
      <c r="M1808" s="31">
        <f t="shared" si="459"/>
        <v>0</v>
      </c>
      <c r="N1808" s="28">
        <f t="shared" si="451"/>
        <v>0</v>
      </c>
      <c r="O1808" s="29" t="str">
        <f t="shared" si="452"/>
        <v>Not Braking</v>
      </c>
      <c r="P1808" s="36">
        <f t="shared" si="453"/>
        <v>0</v>
      </c>
      <c r="Q1808" s="36">
        <f>SUM(P$8:P1808)</f>
        <v>11691033.559496587</v>
      </c>
      <c r="R1808" s="36">
        <f t="shared" si="460"/>
        <v>0</v>
      </c>
      <c r="S1808" s="36">
        <f>SUM(R$8:R1808)</f>
        <v>16358605.362844069</v>
      </c>
      <c r="T1808" s="36">
        <f t="shared" si="461"/>
        <v>-4667571.8033474814</v>
      </c>
      <c r="U1808" s="17"/>
      <c r="V1808" s="24"/>
      <c r="BH1808">
        <f t="shared" si="454"/>
        <v>1</v>
      </c>
      <c r="BI1808" t="str">
        <f t="shared" si="455"/>
        <v/>
      </c>
      <c r="BJ1808">
        <f t="shared" si="456"/>
        <v>0</v>
      </c>
    </row>
  </sheetData>
  <mergeCells count="1">
    <mergeCell ref="I2:M2"/>
  </mergeCells>
  <pageMargins left="0.7" right="0.7" top="0.78740157499999996" bottom="0.78740157499999996" header="0.3" footer="0.3"/>
  <pageSetup paperSize="9" orientation="portrait" r:id="rId1"/>
  <ignoredErrors>
    <ignoredError sqref="R8:R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34B4-A84A-484B-B005-BC110E84AC6E}">
  <dimension ref="A1"/>
  <sheetViews>
    <sheetView workbookViewId="0">
      <selection activeCell="V8" sqref="V8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4061-DA56-4BDB-BE1E-5FD0007816F7}">
  <dimension ref="A1"/>
  <sheetViews>
    <sheetView workbookViewId="0">
      <selection activeCell="J30" sqref="J30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5D641-56F3-4A9C-9208-A2C07E1BEBCD}">
  <dimension ref="AA43:AD48"/>
  <sheetViews>
    <sheetView workbookViewId="0"/>
  </sheetViews>
  <sheetFormatPr baseColWidth="10" defaultColWidth="8.83203125" defaultRowHeight="15" x14ac:dyDescent="0.2"/>
  <cols>
    <col min="27" max="27" width="13.1640625" customWidth="1"/>
    <col min="28" max="28" width="16.83203125" customWidth="1"/>
    <col min="29" max="29" width="16.33203125" customWidth="1"/>
    <col min="30" max="30" width="16.6640625" customWidth="1"/>
  </cols>
  <sheetData>
    <row r="43" spans="27:30" x14ac:dyDescent="0.2">
      <c r="AA43" s="35" t="s">
        <v>49</v>
      </c>
      <c r="AB43" s="35" t="s">
        <v>50</v>
      </c>
      <c r="AC43" s="35" t="s">
        <v>51</v>
      </c>
      <c r="AD43" s="35" t="s">
        <v>52</v>
      </c>
    </row>
    <row r="44" spans="27:30" x14ac:dyDescent="0.2">
      <c r="AA44" s="32">
        <v>296</v>
      </c>
      <c r="AB44" s="32">
        <v>20563.560000000001</v>
      </c>
      <c r="AC44" s="32"/>
      <c r="AD44" s="32"/>
    </row>
    <row r="45" spans="27:30" x14ac:dyDescent="0.2">
      <c r="AA45" s="32">
        <v>1575</v>
      </c>
      <c r="AB45" s="32">
        <v>44056.22</v>
      </c>
      <c r="AC45" s="32">
        <f>AA45-AA44</f>
        <v>1279</v>
      </c>
      <c r="AD45" s="32">
        <v>34.445832681782598</v>
      </c>
    </row>
    <row r="46" spans="27:30" x14ac:dyDescent="0.2">
      <c r="AA46" s="32">
        <v>1627</v>
      </c>
      <c r="AB46" s="32">
        <v>37279.08</v>
      </c>
      <c r="AC46" s="32">
        <f t="shared" ref="AC46:AC48" si="0">AA46-AA45</f>
        <v>52</v>
      </c>
      <c r="AD46" s="32">
        <v>716.90538461538404</v>
      </c>
    </row>
    <row r="47" spans="27:30" x14ac:dyDescent="0.2">
      <c r="AA47" s="32">
        <v>1728</v>
      </c>
      <c r="AB47" s="32">
        <v>38334.65</v>
      </c>
      <c r="AC47" s="32">
        <f t="shared" si="0"/>
        <v>101</v>
      </c>
      <c r="AD47" s="32">
        <v>379.55009900990001</v>
      </c>
    </row>
    <row r="48" spans="27:30" x14ac:dyDescent="0.2">
      <c r="AA48" s="39">
        <v>1737</v>
      </c>
      <c r="AB48" s="39">
        <v>21319.919999999998</v>
      </c>
      <c r="AC48" s="32">
        <f t="shared" si="0"/>
        <v>9</v>
      </c>
      <c r="AD48" s="39">
        <v>2368.8799999999901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15" ma:contentTypeDescription="Create a new document." ma:contentTypeScope="" ma:versionID="c377971672ac347d0d3ec3b01b2f3d0a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660ec55cd3088f42954ea2acdd2887b3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_activity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da3f2772-8f1e-4acb-bd98-3a0ee892f48a"/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0cb976d4-72d8-43fd-a100-21d54766e958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F3DD99-7462-4C55-960C-0070FC0642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3</vt:i4>
      </vt:variant>
    </vt:vector>
  </HeadingPairs>
  <TitlesOfParts>
    <vt:vector size="7" baseType="lpstr">
      <vt:lpstr>WLTC_class_3</vt:lpstr>
      <vt:lpstr>Forces Graphs</vt:lpstr>
      <vt:lpstr>Power Graphs</vt:lpstr>
      <vt:lpstr>Energy Graphs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Matthew Starke (2200996)</cp:lastModifiedBy>
  <cp:revision/>
  <dcterms:created xsi:type="dcterms:W3CDTF">2012-04-02T09:52:13Z</dcterms:created>
  <dcterms:modified xsi:type="dcterms:W3CDTF">2024-12-01T11:26:33Z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  <property fmtid="{D5CDD505-2E9C-101B-9397-08002B2CF9AE}" pid="3" name="MediaServiceImageTags">
    <vt:lpwstr/>
  </property>
</Properties>
</file>