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ukasmolnarriis/Desktop/Uni/Integrated Project work /"/>
    </mc:Choice>
  </mc:AlternateContent>
  <xr:revisionPtr revIDLastSave="0" documentId="13_ncr:1_{C8196C1E-3049-AF49-AF3B-84E0B4587D72}" xr6:coauthVersionLast="47" xr6:coauthVersionMax="47" xr10:uidLastSave="{00000000-0000-0000-0000-000000000000}"/>
  <bookViews>
    <workbookView xWindow="740" yWindow="500" windowWidth="35100" windowHeight="17680" xr2:uid="{8EC8B99D-5020-454D-A44F-DBC61BAE6B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3" i="1" l="1"/>
  <c r="P23" i="1"/>
  <c r="O23" i="1"/>
  <c r="N23" i="1"/>
  <c r="M23" i="1"/>
  <c r="L23" i="1"/>
  <c r="K23" i="1"/>
  <c r="J23" i="1"/>
  <c r="I23" i="1"/>
  <c r="H23" i="1"/>
  <c r="G23" i="1"/>
  <c r="F23" i="1"/>
  <c r="E23" i="1"/>
  <c r="Q45" i="1"/>
  <c r="Q47" i="1" s="1"/>
  <c r="P45" i="1"/>
  <c r="O45" i="1"/>
  <c r="N45" i="1"/>
  <c r="N47" i="1" s="1"/>
  <c r="M45" i="1"/>
  <c r="M47" i="1" s="1"/>
  <c r="L45" i="1"/>
  <c r="L47" i="1" s="1"/>
  <c r="K45" i="1"/>
  <c r="J45" i="1"/>
  <c r="J47" i="1" s="1"/>
  <c r="I45" i="1"/>
  <c r="I47" i="1" s="1"/>
  <c r="H45" i="1"/>
  <c r="G45" i="1"/>
  <c r="F45" i="1"/>
  <c r="F47" i="1" s="1"/>
  <c r="E45" i="1"/>
  <c r="D45" i="1"/>
  <c r="D23" i="1"/>
  <c r="C23" i="1"/>
  <c r="C45" i="1"/>
  <c r="H47" i="1" l="1"/>
  <c r="K47" i="1"/>
  <c r="O47" i="1"/>
  <c r="P47" i="1"/>
  <c r="G47" i="1"/>
</calcChain>
</file>

<file path=xl/sharedStrings.xml><?xml version="1.0" encoding="utf-8"?>
<sst xmlns="http://schemas.openxmlformats.org/spreadsheetml/2006/main" count="50" uniqueCount="36">
  <si>
    <t>Cash Flow Forecast Analysis</t>
  </si>
  <si>
    <t xml:space="preserve">Category </t>
  </si>
  <si>
    <t>Projected Project Start Date: 18.07.24</t>
  </si>
  <si>
    <t>£</t>
  </si>
  <si>
    <t xml:space="preserve">Company name: MGC Limited </t>
  </si>
  <si>
    <t xml:space="preserve">Preliminaries </t>
  </si>
  <si>
    <t>Cash Flow</t>
  </si>
  <si>
    <t xml:space="preserve">Construction Activities </t>
  </si>
  <si>
    <t xml:space="preserve">Enabling Works </t>
  </si>
  <si>
    <t>Foundations</t>
  </si>
  <si>
    <t>Frame</t>
  </si>
  <si>
    <t>Upper Floors</t>
  </si>
  <si>
    <t>Roof</t>
  </si>
  <si>
    <t xml:space="preserve">Quantitity Surveyor </t>
  </si>
  <si>
    <t xml:space="preserve">Site Security </t>
  </si>
  <si>
    <t xml:space="preserve">Site Management </t>
  </si>
  <si>
    <t>Site Compound</t>
  </si>
  <si>
    <t>Site Set-up</t>
  </si>
  <si>
    <t>Fees and Charges</t>
  </si>
  <si>
    <t xml:space="preserve">Preliminaries Total </t>
  </si>
  <si>
    <t>Stairs and Ramps</t>
  </si>
  <si>
    <t>External Walls</t>
  </si>
  <si>
    <t>External Doors</t>
  </si>
  <si>
    <t>Windows</t>
  </si>
  <si>
    <t>Internal Walls</t>
  </si>
  <si>
    <t>Internal Doors and Screens</t>
  </si>
  <si>
    <t xml:space="preserve">Wall Finishes </t>
  </si>
  <si>
    <t xml:space="preserve">Floor Finishes </t>
  </si>
  <si>
    <t>Ceiling Finishes</t>
  </si>
  <si>
    <t>Fittings and Furnishings</t>
  </si>
  <si>
    <t>Services</t>
  </si>
  <si>
    <t xml:space="preserve">External Works </t>
  </si>
  <si>
    <t>OH&amp;P</t>
  </si>
  <si>
    <t xml:space="preserve">Construction Activities Total </t>
  </si>
  <si>
    <t>Power</t>
  </si>
  <si>
    <t>Totals after TPI, Location &amp; Risk Allowances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</si>
</sst>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rgb="FF000000"/>
      <name val="Times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/>
    <xf numFmtId="0" fontId="3" fillId="2" borderId="1" xfId="0" applyFont="1" applyFill="1" applyBorder="1"/>
    <xf numFmtId="0" fontId="4" fillId="0" borderId="1" xfId="0" applyFont="1" applyBorder="1"/>
    <xf numFmtId="0" fontId="3" fillId="0" borderId="6" xfId="0" applyFont="1" applyBorder="1"/>
    <xf numFmtId="0" fontId="3" fillId="2" borderId="3" xfId="0" applyFont="1" applyFill="1" applyBorder="1" applyAlignment="1">
      <alignment vertical="center"/>
    </xf>
    <xf numFmtId="0" fontId="0" fillId="0" borderId="6" xfId="0" applyBorder="1"/>
    <xf numFmtId="0" fontId="3" fillId="2" borderId="9" xfId="0" applyFont="1" applyFill="1" applyBorder="1"/>
    <xf numFmtId="17" fontId="5" fillId="2" borderId="10" xfId="0" applyNumberFormat="1" applyFont="1" applyFill="1" applyBorder="1" applyAlignment="1">
      <alignment horizontal="center"/>
    </xf>
    <xf numFmtId="17" fontId="5" fillId="2" borderId="11" xfId="0" applyNumberFormat="1" applyFont="1" applyFill="1" applyBorder="1" applyAlignment="1">
      <alignment horizontal="center"/>
    </xf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  <xf numFmtId="0" fontId="4" fillId="4" borderId="0" xfId="0" applyFont="1" applyFill="1"/>
    <xf numFmtId="164" fontId="0" fillId="0" borderId="0" xfId="1" applyNumberFormat="1" applyFont="1" applyBorder="1"/>
    <xf numFmtId="164" fontId="0" fillId="0" borderId="2" xfId="1" applyNumberFormat="1" applyFont="1" applyBorder="1"/>
    <xf numFmtId="164" fontId="0" fillId="0" borderId="7" xfId="1" applyNumberFormat="1" applyFont="1" applyBorder="1"/>
    <xf numFmtId="164" fontId="0" fillId="0" borderId="8" xfId="1" applyNumberFormat="1" applyFont="1" applyBorder="1"/>
    <xf numFmtId="164" fontId="0" fillId="2" borderId="4" xfId="1" applyNumberFormat="1" applyFont="1" applyFill="1" applyBorder="1"/>
    <xf numFmtId="164" fontId="0" fillId="2" borderId="5" xfId="1" applyNumberFormat="1" applyFont="1" applyFill="1" applyBorder="1"/>
    <xf numFmtId="164" fontId="0" fillId="0" borderId="0" xfId="1" applyNumberFormat="1" applyFont="1"/>
    <xf numFmtId="164" fontId="0" fillId="2" borderId="0" xfId="1" applyNumberFormat="1" applyFont="1" applyFill="1"/>
    <xf numFmtId="164" fontId="0" fillId="2" borderId="2" xfId="1" applyNumberFormat="1" applyFont="1" applyFill="1" applyBorder="1"/>
    <xf numFmtId="164" fontId="4" fillId="0" borderId="0" xfId="1" applyNumberFormat="1" applyFont="1" applyBorder="1"/>
    <xf numFmtId="164" fontId="4" fillId="0" borderId="0" xfId="0" applyNumberFormat="1" applyFont="1"/>
    <xf numFmtId="0" fontId="3" fillId="2" borderId="10" xfId="0" applyFont="1" applyFill="1" applyBorder="1" applyAlignment="1">
      <alignment wrapText="1"/>
    </xf>
    <xf numFmtId="0" fontId="0" fillId="4" borderId="0" xfId="0" applyFill="1" applyAlignment="1">
      <alignment horizontal="center"/>
    </xf>
    <xf numFmtId="164" fontId="0" fillId="4" borderId="0" xfId="0" applyNumberFormat="1" applyFill="1"/>
    <xf numFmtId="0" fontId="3" fillId="3" borderId="6" xfId="0" applyFont="1" applyFill="1" applyBorder="1"/>
    <xf numFmtId="164" fontId="3" fillId="3" borderId="7" xfId="1" applyNumberFormat="1" applyFont="1" applyFill="1" applyBorder="1"/>
    <xf numFmtId="164" fontId="4" fillId="4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88900</xdr:rowOff>
    </xdr:from>
    <xdr:to>
      <xdr:col>1</xdr:col>
      <xdr:colOff>546100</xdr:colOff>
      <xdr:row>7</xdr:row>
      <xdr:rowOff>124425</xdr:rowOff>
    </xdr:to>
    <xdr:pic>
      <xdr:nvPicPr>
        <xdr:cNvPr id="2" name="Picture 1" descr="A logo for a construction company&#10;&#10;Description automatically generated">
          <a:extLst>
            <a:ext uri="{FF2B5EF4-FFF2-40B4-BE49-F238E27FC236}">
              <a16:creationId xmlns:a16="http://schemas.microsoft.com/office/drawing/2014/main" id="{C7D921CE-E8B1-6191-6309-F85D683E8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88900"/>
          <a:ext cx="1473200" cy="1483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001D6-299A-BD4D-B369-878050DF6435}">
  <dimension ref="A1:R71"/>
  <sheetViews>
    <sheetView tabSelected="1" topLeftCell="A12" workbookViewId="0">
      <selection activeCell="R31" sqref="R31"/>
    </sheetView>
  </sheetViews>
  <sheetFormatPr baseColWidth="10" defaultRowHeight="16"/>
  <cols>
    <col min="1" max="1" width="13.83203125" customWidth="1"/>
    <col min="2" max="2" width="25" customWidth="1"/>
    <col min="3" max="3" width="17.83203125" customWidth="1"/>
    <col min="18" max="18" width="11.5" bestFit="1" customWidth="1"/>
  </cols>
  <sheetData>
    <row r="1" spans="1:18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18">
      <c r="A2" s="14"/>
      <c r="B2" s="14"/>
      <c r="C2" s="14"/>
      <c r="D2" s="14"/>
      <c r="E2" s="14"/>
      <c r="F2" s="14"/>
      <c r="G2" s="14"/>
      <c r="H2" s="14"/>
      <c r="I2" s="14"/>
      <c r="J2" s="15"/>
      <c r="K2" s="14"/>
      <c r="L2" s="14"/>
      <c r="M2" s="14"/>
      <c r="N2" s="14"/>
      <c r="O2" s="14"/>
      <c r="P2" s="14"/>
      <c r="Q2" s="14"/>
      <c r="R2" s="14"/>
    </row>
    <row r="3" spans="1:18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18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pans="1:18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>
      <c r="A9" s="30" t="s">
        <v>4</v>
      </c>
      <c r="B9" s="30"/>
      <c r="C9" s="16"/>
      <c r="D9" s="16"/>
      <c r="E9" s="30" t="s">
        <v>0</v>
      </c>
      <c r="F9" s="30"/>
      <c r="G9" s="30"/>
      <c r="H9" s="30"/>
      <c r="I9" s="30" t="s">
        <v>2</v>
      </c>
      <c r="J9" s="30"/>
      <c r="K9" s="30"/>
      <c r="L9" s="14"/>
      <c r="M9" s="14"/>
      <c r="N9" s="14"/>
      <c r="O9" s="14"/>
      <c r="P9" s="14"/>
      <c r="Q9" s="14"/>
      <c r="R9" s="14"/>
    </row>
    <row r="10" spans="1:18" ht="17" thickBo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ht="56" customHeight="1">
      <c r="A11" s="14"/>
      <c r="B11" s="11" t="s">
        <v>1</v>
      </c>
      <c r="C11" s="29" t="s">
        <v>35</v>
      </c>
      <c r="D11" s="12">
        <v>45444</v>
      </c>
      <c r="E11" s="12">
        <v>45474</v>
      </c>
      <c r="F11" s="12">
        <v>45505</v>
      </c>
      <c r="G11" s="12">
        <v>45536</v>
      </c>
      <c r="H11" s="12">
        <v>45566</v>
      </c>
      <c r="I11" s="12">
        <v>45597</v>
      </c>
      <c r="J11" s="12">
        <v>45627</v>
      </c>
      <c r="K11" s="12">
        <v>45658</v>
      </c>
      <c r="L11" s="12">
        <v>45689</v>
      </c>
      <c r="M11" s="12">
        <v>45717</v>
      </c>
      <c r="N11" s="12">
        <v>45748</v>
      </c>
      <c r="O11" s="12">
        <v>45778</v>
      </c>
      <c r="P11" s="12">
        <v>45809</v>
      </c>
      <c r="Q11" s="13">
        <v>45839</v>
      </c>
      <c r="R11" s="14"/>
    </row>
    <row r="12" spans="1:18">
      <c r="A12" s="14"/>
      <c r="B12" s="2"/>
      <c r="C12" s="3" t="s">
        <v>3</v>
      </c>
      <c r="D12" s="3" t="s">
        <v>3</v>
      </c>
      <c r="E12" s="3" t="s">
        <v>3</v>
      </c>
      <c r="F12" s="3" t="s">
        <v>3</v>
      </c>
      <c r="G12" s="3" t="s">
        <v>3</v>
      </c>
      <c r="H12" s="3" t="s">
        <v>3</v>
      </c>
      <c r="I12" s="3" t="s">
        <v>3</v>
      </c>
      <c r="J12" s="3" t="s">
        <v>3</v>
      </c>
      <c r="K12" s="3" t="s">
        <v>3</v>
      </c>
      <c r="L12" s="3" t="s">
        <v>3</v>
      </c>
      <c r="M12" s="3" t="s">
        <v>3</v>
      </c>
      <c r="N12" s="3" t="s">
        <v>3</v>
      </c>
      <c r="O12" s="3" t="s">
        <v>3</v>
      </c>
      <c r="P12" s="3" t="s">
        <v>3</v>
      </c>
      <c r="Q12" s="4" t="s">
        <v>3</v>
      </c>
      <c r="R12" s="14"/>
    </row>
    <row r="13" spans="1:18" ht="17" thickBot="1">
      <c r="A13" s="14"/>
      <c r="B13" s="1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1"/>
      <c r="R13" s="14"/>
    </row>
    <row r="14" spans="1:18" ht="24" customHeight="1" thickTop="1">
      <c r="A14" s="14"/>
      <c r="B14" s="9" t="s">
        <v>5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  <c r="R14" s="14"/>
    </row>
    <row r="15" spans="1:18">
      <c r="A15" s="14"/>
      <c r="B15" s="2" t="s">
        <v>17</v>
      </c>
      <c r="C15" s="18">
        <v>249836.40000000005</v>
      </c>
      <c r="D15" s="18"/>
      <c r="E15" s="18">
        <v>200000</v>
      </c>
      <c r="F15" s="18">
        <v>49836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9">
        <v>0</v>
      </c>
      <c r="R15" s="31"/>
    </row>
    <row r="16" spans="1:18">
      <c r="A16" s="14"/>
      <c r="B16" s="2" t="s">
        <v>16</v>
      </c>
      <c r="C16" s="18">
        <v>262429.20000000007</v>
      </c>
      <c r="D16" s="18"/>
      <c r="E16" s="18">
        <v>200000</v>
      </c>
      <c r="F16" s="18">
        <v>62429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9">
        <v>0</v>
      </c>
      <c r="R16" s="31"/>
    </row>
    <row r="17" spans="1:18">
      <c r="A17" s="14"/>
      <c r="B17" s="2" t="s">
        <v>13</v>
      </c>
      <c r="C17" s="18">
        <v>154535.04000000004</v>
      </c>
      <c r="D17" s="18">
        <v>0</v>
      </c>
      <c r="E17" s="18">
        <v>0</v>
      </c>
      <c r="F17" s="18">
        <v>3007</v>
      </c>
      <c r="G17" s="18">
        <v>10000</v>
      </c>
      <c r="H17" s="18">
        <v>5000</v>
      </c>
      <c r="I17" s="18">
        <v>12000</v>
      </c>
      <c r="J17" s="18">
        <v>15566</v>
      </c>
      <c r="K17" s="18">
        <v>15566</v>
      </c>
      <c r="L17" s="18">
        <v>15566</v>
      </c>
      <c r="M17" s="18">
        <v>15566</v>
      </c>
      <c r="N17" s="18">
        <v>15566</v>
      </c>
      <c r="O17" s="18">
        <v>15566</v>
      </c>
      <c r="P17" s="18">
        <v>15566</v>
      </c>
      <c r="Q17" s="19">
        <v>15566</v>
      </c>
      <c r="R17" s="31"/>
    </row>
    <row r="18" spans="1:18">
      <c r="A18" s="14"/>
      <c r="B18" s="2" t="s">
        <v>14</v>
      </c>
      <c r="C18" s="18">
        <v>118800.00000000001</v>
      </c>
      <c r="D18" s="18">
        <v>0</v>
      </c>
      <c r="E18" s="18"/>
      <c r="F18" s="18">
        <v>9900</v>
      </c>
      <c r="G18" s="18">
        <v>9900</v>
      </c>
      <c r="H18" s="18">
        <v>9900</v>
      </c>
      <c r="I18" s="18">
        <v>9900</v>
      </c>
      <c r="J18" s="18">
        <v>9900</v>
      </c>
      <c r="K18" s="18">
        <v>9900</v>
      </c>
      <c r="L18" s="18">
        <v>9900</v>
      </c>
      <c r="M18" s="18">
        <v>9900</v>
      </c>
      <c r="N18" s="18">
        <v>9900</v>
      </c>
      <c r="O18" s="18">
        <v>9900</v>
      </c>
      <c r="P18" s="18">
        <v>9900</v>
      </c>
      <c r="Q18" s="19">
        <v>9900</v>
      </c>
      <c r="R18" s="31"/>
    </row>
    <row r="19" spans="1:18">
      <c r="A19" s="14"/>
      <c r="B19" s="2" t="s">
        <v>15</v>
      </c>
      <c r="C19" s="18">
        <v>504346.39200000005</v>
      </c>
      <c r="D19" s="18"/>
      <c r="E19" s="18">
        <v>5000</v>
      </c>
      <c r="F19" s="18">
        <v>30000</v>
      </c>
      <c r="G19" s="18">
        <v>100000</v>
      </c>
      <c r="H19" s="18">
        <v>50000</v>
      </c>
      <c r="I19" s="18">
        <v>35483</v>
      </c>
      <c r="J19" s="18">
        <v>35484</v>
      </c>
      <c r="K19" s="18">
        <v>35483</v>
      </c>
      <c r="L19" s="18">
        <v>35483</v>
      </c>
      <c r="M19" s="18">
        <v>35483</v>
      </c>
      <c r="N19" s="18">
        <v>35483</v>
      </c>
      <c r="O19" s="18">
        <v>35483</v>
      </c>
      <c r="P19" s="18">
        <v>35483</v>
      </c>
      <c r="Q19" s="19">
        <v>35483</v>
      </c>
      <c r="R19" s="31"/>
    </row>
    <row r="20" spans="1:18">
      <c r="A20" s="14"/>
      <c r="B20" s="2" t="s">
        <v>18</v>
      </c>
      <c r="C20" s="18">
        <v>142560.00000000003</v>
      </c>
      <c r="D20" s="18"/>
      <c r="E20" s="18"/>
      <c r="F20" s="18"/>
      <c r="G20" s="18">
        <v>12960</v>
      </c>
      <c r="H20" s="18">
        <v>12960</v>
      </c>
      <c r="I20" s="18">
        <v>12960</v>
      </c>
      <c r="J20" s="18">
        <v>12960</v>
      </c>
      <c r="K20" s="18">
        <v>12960</v>
      </c>
      <c r="L20" s="18">
        <v>12960</v>
      </c>
      <c r="M20" s="18">
        <v>12960</v>
      </c>
      <c r="N20" s="18">
        <v>12960</v>
      </c>
      <c r="O20" s="18">
        <v>12960</v>
      </c>
      <c r="P20" s="18">
        <v>12960</v>
      </c>
      <c r="Q20" s="19">
        <v>12960</v>
      </c>
      <c r="R20" s="31"/>
    </row>
    <row r="21" spans="1:18">
      <c r="A21" s="14"/>
      <c r="B21" s="2" t="s">
        <v>32</v>
      </c>
      <c r="C21" s="18">
        <v>835629.69600000023</v>
      </c>
      <c r="D21" s="18">
        <v>0</v>
      </c>
      <c r="E21" s="18"/>
      <c r="F21" s="18">
        <v>68252</v>
      </c>
      <c r="G21" s="18">
        <v>12000</v>
      </c>
      <c r="H21" s="18">
        <v>40000</v>
      </c>
      <c r="I21" s="18">
        <v>65000</v>
      </c>
      <c r="J21" s="18">
        <v>180000</v>
      </c>
      <c r="K21" s="18">
        <v>140000</v>
      </c>
      <c r="L21" s="18">
        <v>34126</v>
      </c>
      <c r="M21" s="18">
        <v>34126</v>
      </c>
      <c r="N21" s="18">
        <v>34126</v>
      </c>
      <c r="O21" s="18">
        <v>200000</v>
      </c>
      <c r="P21" s="18">
        <v>15999</v>
      </c>
      <c r="Q21" s="19">
        <v>12000</v>
      </c>
      <c r="R21" s="31"/>
    </row>
    <row r="22" spans="1:18">
      <c r="A22" s="14"/>
      <c r="B22" s="2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9"/>
      <c r="R22" s="31"/>
    </row>
    <row r="23" spans="1:18">
      <c r="A23" s="14"/>
      <c r="B23" s="5" t="s">
        <v>19</v>
      </c>
      <c r="C23" s="18">
        <f>SUM(C15:C21)</f>
        <v>2268136.7280000001</v>
      </c>
      <c r="D23" s="18">
        <f>SUM(D15:D22)</f>
        <v>0</v>
      </c>
      <c r="E23" s="18">
        <f>SUM(E15:E22)</f>
        <v>405000</v>
      </c>
      <c r="F23" s="18">
        <f>SUM(F15:F22)</f>
        <v>223424</v>
      </c>
      <c r="G23" s="18">
        <f t="shared" ref="G23:Q23" si="0">SUM(G15:G22)</f>
        <v>144860</v>
      </c>
      <c r="H23" s="18">
        <f t="shared" si="0"/>
        <v>117860</v>
      </c>
      <c r="I23" s="18">
        <f t="shared" si="0"/>
        <v>135343</v>
      </c>
      <c r="J23" s="18">
        <f t="shared" si="0"/>
        <v>253910</v>
      </c>
      <c r="K23" s="18">
        <f t="shared" si="0"/>
        <v>213909</v>
      </c>
      <c r="L23" s="18">
        <f t="shared" si="0"/>
        <v>108035</v>
      </c>
      <c r="M23" s="18">
        <f t="shared" si="0"/>
        <v>108035</v>
      </c>
      <c r="N23" s="18">
        <f t="shared" si="0"/>
        <v>108035</v>
      </c>
      <c r="O23" s="18">
        <f t="shared" si="0"/>
        <v>273909</v>
      </c>
      <c r="P23" s="18">
        <f t="shared" si="0"/>
        <v>89908</v>
      </c>
      <c r="Q23" s="19">
        <f t="shared" si="0"/>
        <v>85909</v>
      </c>
      <c r="R23" s="31"/>
    </row>
    <row r="24" spans="1:18" ht="17" thickBot="1">
      <c r="A24" s="14"/>
      <c r="B24" s="1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1"/>
      <c r="R24" s="31"/>
    </row>
    <row r="25" spans="1:18" ht="17" thickTop="1">
      <c r="A25" s="14"/>
      <c r="B25" s="6" t="s">
        <v>7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  <c r="R25" s="14"/>
    </row>
    <row r="26" spans="1:18">
      <c r="A26" s="14"/>
      <c r="B26" s="2" t="s">
        <v>8</v>
      </c>
      <c r="C26" s="18">
        <v>2910600.0000000005</v>
      </c>
      <c r="D26" s="18">
        <v>0</v>
      </c>
      <c r="E26" s="18">
        <v>0</v>
      </c>
      <c r="F26" s="18">
        <v>2000000</v>
      </c>
      <c r="G26" s="18">
        <v>910600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9">
        <v>0</v>
      </c>
      <c r="R26" s="31"/>
    </row>
    <row r="27" spans="1:18">
      <c r="A27" s="14"/>
      <c r="B27" s="7" t="s">
        <v>9</v>
      </c>
      <c r="C27" s="18">
        <v>1240034.4000000001</v>
      </c>
      <c r="D27" s="18">
        <v>0</v>
      </c>
      <c r="E27" s="18">
        <v>0</v>
      </c>
      <c r="F27" s="18">
        <v>0</v>
      </c>
      <c r="G27" s="18">
        <v>0</v>
      </c>
      <c r="H27" s="18">
        <v>310008.5</v>
      </c>
      <c r="I27" s="18">
        <v>465018</v>
      </c>
      <c r="J27" s="18">
        <v>465007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9">
        <v>0</v>
      </c>
      <c r="R27" s="31"/>
    </row>
    <row r="28" spans="1:18">
      <c r="A28" s="14"/>
      <c r="B28" s="2" t="s">
        <v>10</v>
      </c>
      <c r="C28" s="18">
        <v>2469376.8000000003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1200000</v>
      </c>
      <c r="K28" s="18">
        <v>1269377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9">
        <v>0</v>
      </c>
      <c r="R28" s="31"/>
    </row>
    <row r="29" spans="1:18">
      <c r="A29" s="14"/>
      <c r="B29" s="7" t="s">
        <v>11</v>
      </c>
      <c r="C29" s="18">
        <v>252136.36800000002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50000</v>
      </c>
      <c r="L29" s="18">
        <v>202136</v>
      </c>
      <c r="M29" s="18">
        <v>0</v>
      </c>
      <c r="N29" s="18">
        <v>0</v>
      </c>
      <c r="O29" s="18">
        <v>0</v>
      </c>
      <c r="P29" s="18">
        <v>0</v>
      </c>
      <c r="Q29" s="19">
        <v>0</v>
      </c>
      <c r="R29" s="31"/>
    </row>
    <row r="30" spans="1:18">
      <c r="A30" s="14"/>
      <c r="B30" s="7" t="s">
        <v>12</v>
      </c>
      <c r="C30" s="18">
        <v>251979.55200000003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160000</v>
      </c>
      <c r="M30" s="18">
        <v>91980</v>
      </c>
      <c r="N30" s="18">
        <v>0</v>
      </c>
      <c r="O30" s="18">
        <v>0</v>
      </c>
      <c r="P30" s="18">
        <v>0</v>
      </c>
      <c r="Q30" s="19">
        <v>0</v>
      </c>
      <c r="R30" s="31"/>
    </row>
    <row r="31" spans="1:18">
      <c r="A31" s="14"/>
      <c r="B31" s="7" t="s">
        <v>20</v>
      </c>
      <c r="C31" s="18">
        <v>39489.12000000001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39489</v>
      </c>
      <c r="N31" s="18">
        <v>0</v>
      </c>
      <c r="O31" s="18">
        <v>0</v>
      </c>
      <c r="P31" s="18">
        <v>0</v>
      </c>
      <c r="Q31" s="19">
        <v>0</v>
      </c>
      <c r="R31" s="31"/>
    </row>
    <row r="32" spans="1:18">
      <c r="A32" s="14"/>
      <c r="B32" s="7" t="s">
        <v>21</v>
      </c>
      <c r="C32" s="18">
        <v>383381.85600000003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300000</v>
      </c>
      <c r="M32" s="18">
        <v>83382</v>
      </c>
      <c r="N32" s="18">
        <v>0</v>
      </c>
      <c r="O32" s="18">
        <v>0</v>
      </c>
      <c r="P32" s="18">
        <v>0</v>
      </c>
      <c r="Q32" s="19">
        <v>0</v>
      </c>
      <c r="R32" s="31"/>
    </row>
    <row r="33" spans="1:18">
      <c r="A33" s="14"/>
      <c r="B33" s="7" t="s">
        <v>22</v>
      </c>
      <c r="C33" s="18">
        <v>55443.960000000014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27722</v>
      </c>
      <c r="M33" s="18">
        <v>27722</v>
      </c>
      <c r="N33" s="18">
        <v>0</v>
      </c>
      <c r="O33" s="18">
        <v>0</v>
      </c>
      <c r="P33" s="18">
        <v>0</v>
      </c>
      <c r="Q33" s="19">
        <v>0</v>
      </c>
      <c r="R33" s="31"/>
    </row>
    <row r="34" spans="1:18">
      <c r="A34" s="14"/>
      <c r="B34" s="7" t="s">
        <v>23</v>
      </c>
      <c r="C34" s="18">
        <v>75389.292000000001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75389</v>
      </c>
      <c r="N34" s="18">
        <v>0</v>
      </c>
      <c r="O34" s="18">
        <v>0</v>
      </c>
      <c r="P34" s="18">
        <v>0</v>
      </c>
      <c r="Q34" s="19">
        <v>0</v>
      </c>
      <c r="R34" s="31"/>
    </row>
    <row r="35" spans="1:18">
      <c r="A35" s="14"/>
      <c r="B35" s="7" t="s">
        <v>24</v>
      </c>
      <c r="C35" s="18">
        <v>186754.78800000003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62240</v>
      </c>
      <c r="M35" s="18">
        <v>124515</v>
      </c>
      <c r="N35" s="18">
        <v>0</v>
      </c>
      <c r="O35" s="18">
        <v>0</v>
      </c>
      <c r="P35" s="18">
        <v>0</v>
      </c>
      <c r="Q35" s="19">
        <v>0</v>
      </c>
      <c r="R35" s="31"/>
    </row>
    <row r="36" spans="1:18">
      <c r="A36" s="14"/>
      <c r="B36" s="7" t="s">
        <v>25</v>
      </c>
      <c r="C36" s="18">
        <v>31303.800000000007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15000</v>
      </c>
      <c r="M36" s="18">
        <v>16304</v>
      </c>
      <c r="N36" s="18">
        <v>0</v>
      </c>
      <c r="O36" s="18">
        <v>0</v>
      </c>
      <c r="P36" s="18">
        <v>0</v>
      </c>
      <c r="Q36" s="19">
        <v>0</v>
      </c>
      <c r="R36" s="31"/>
    </row>
    <row r="37" spans="1:18">
      <c r="A37" s="14"/>
      <c r="B37" s="7" t="s">
        <v>26</v>
      </c>
      <c r="C37" s="18">
        <v>522026.2080000001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200000</v>
      </c>
      <c r="N37" s="18">
        <v>161013</v>
      </c>
      <c r="O37" s="18">
        <v>161013</v>
      </c>
      <c r="P37" s="18">
        <v>0</v>
      </c>
      <c r="Q37" s="19">
        <v>0</v>
      </c>
      <c r="R37" s="31"/>
    </row>
    <row r="38" spans="1:18">
      <c r="A38" s="14"/>
      <c r="B38" s="7" t="s">
        <v>27</v>
      </c>
      <c r="C38" s="18">
        <v>420409.44000000006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150000</v>
      </c>
      <c r="O38" s="18">
        <v>140000</v>
      </c>
      <c r="P38" s="18">
        <v>130409</v>
      </c>
      <c r="Q38" s="19">
        <v>0</v>
      </c>
      <c r="R38" s="31"/>
    </row>
    <row r="39" spans="1:18">
      <c r="A39" s="14"/>
      <c r="B39" s="7" t="s">
        <v>28</v>
      </c>
      <c r="C39" s="18">
        <v>350341.2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118000</v>
      </c>
      <c r="O39" s="18">
        <v>120000</v>
      </c>
      <c r="P39" s="18">
        <v>112341</v>
      </c>
      <c r="Q39" s="19">
        <v>0</v>
      </c>
      <c r="R39" s="31"/>
    </row>
    <row r="40" spans="1:18">
      <c r="A40" s="14"/>
      <c r="B40" s="7" t="s">
        <v>29</v>
      </c>
      <c r="C40" s="18">
        <v>415800.00000000006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415800</v>
      </c>
      <c r="P40" s="18">
        <v>0</v>
      </c>
      <c r="Q40" s="19">
        <v>0</v>
      </c>
      <c r="R40" s="31"/>
    </row>
    <row r="41" spans="1:18">
      <c r="A41" s="14"/>
      <c r="B41" s="7" t="s">
        <v>30</v>
      </c>
      <c r="C41" s="18">
        <v>2273697.7560000005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50000</v>
      </c>
      <c r="O41" s="18">
        <v>1000000</v>
      </c>
      <c r="P41" s="18">
        <v>1223698</v>
      </c>
      <c r="Q41" s="19">
        <v>0</v>
      </c>
      <c r="R41" s="31"/>
    </row>
    <row r="42" spans="1:18">
      <c r="A42" s="14"/>
      <c r="B42" s="7" t="s">
        <v>31</v>
      </c>
      <c r="C42" s="18">
        <v>298913.86800000002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150000</v>
      </c>
      <c r="P42" s="18">
        <v>74457</v>
      </c>
      <c r="Q42" s="19">
        <v>74457</v>
      </c>
      <c r="R42" s="31"/>
    </row>
    <row r="43" spans="1:18">
      <c r="A43" s="14"/>
      <c r="B43" s="7" t="s">
        <v>34</v>
      </c>
      <c r="C43" s="18">
        <v>297000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100000</v>
      </c>
      <c r="P43" s="18">
        <v>97000</v>
      </c>
      <c r="Q43" s="19">
        <v>100000</v>
      </c>
      <c r="R43" s="31"/>
    </row>
    <row r="44" spans="1:18">
      <c r="A44" s="14"/>
      <c r="B44" s="7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9"/>
      <c r="R44" s="14"/>
    </row>
    <row r="45" spans="1:18" ht="17" thickBot="1">
      <c r="A45" s="14"/>
      <c r="B45" s="8" t="s">
        <v>33</v>
      </c>
      <c r="C45" s="20">
        <f>SUM(C26:C43)</f>
        <v>12474078.408000002</v>
      </c>
      <c r="D45" s="20">
        <f>SUM(D26:D44)</f>
        <v>0</v>
      </c>
      <c r="E45" s="20">
        <f>SUM(E26:E44)</f>
        <v>0</v>
      </c>
      <c r="F45" s="20">
        <f>SUM(F26:F43)</f>
        <v>2000000</v>
      </c>
      <c r="G45" s="20">
        <f>SUM(G26:G43)</f>
        <v>910600</v>
      </c>
      <c r="H45" s="20">
        <f>SUM(H26:H43)</f>
        <v>310008.5</v>
      </c>
      <c r="I45" s="20">
        <f>SUM(I26:I43)</f>
        <v>465018</v>
      </c>
      <c r="J45" s="20">
        <f>SUM(J26:J44)</f>
        <v>1665007</v>
      </c>
      <c r="K45" s="20">
        <f>SUM(K26:K43)</f>
        <v>1319377</v>
      </c>
      <c r="L45" s="20">
        <f>SUM(L26:L43)</f>
        <v>767098</v>
      </c>
      <c r="M45" s="20">
        <f>SUM(M26:M43)</f>
        <v>658781</v>
      </c>
      <c r="N45" s="20">
        <f>SUM(N26:N43)</f>
        <v>479013</v>
      </c>
      <c r="O45" s="20">
        <f>SUM(O26:O44)</f>
        <v>2086813</v>
      </c>
      <c r="P45" s="20">
        <f>SUM(P26:P43)</f>
        <v>1637905</v>
      </c>
      <c r="Q45" s="21">
        <f>SUM(Q26:Q43)</f>
        <v>174457</v>
      </c>
      <c r="R45" s="31"/>
    </row>
    <row r="46" spans="1:18" ht="24" customHeight="1" thickTop="1">
      <c r="A46" s="14"/>
      <c r="B46" s="7"/>
      <c r="C46" s="27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9"/>
      <c r="R46" s="14"/>
    </row>
    <row r="47" spans="1:18" ht="17" thickBot="1">
      <c r="A47" s="14"/>
      <c r="B47" s="32" t="s">
        <v>6</v>
      </c>
      <c r="C47" s="33"/>
      <c r="D47" s="20">
        <v>0</v>
      </c>
      <c r="E47" s="20">
        <v>0</v>
      </c>
      <c r="F47" s="20">
        <f>F45+F23</f>
        <v>2223424</v>
      </c>
      <c r="G47" s="20">
        <f t="shared" ref="G47:Q47" si="1">G45+G23</f>
        <v>1055460</v>
      </c>
      <c r="H47" s="20">
        <f t="shared" si="1"/>
        <v>427868.5</v>
      </c>
      <c r="I47" s="20">
        <f t="shared" si="1"/>
        <v>600361</v>
      </c>
      <c r="J47" s="20">
        <f t="shared" si="1"/>
        <v>1918917</v>
      </c>
      <c r="K47" s="20">
        <f t="shared" si="1"/>
        <v>1533286</v>
      </c>
      <c r="L47" s="20">
        <f t="shared" si="1"/>
        <v>875133</v>
      </c>
      <c r="M47" s="20">
        <f t="shared" si="1"/>
        <v>766816</v>
      </c>
      <c r="N47" s="20">
        <f t="shared" si="1"/>
        <v>587048</v>
      </c>
      <c r="O47" s="20">
        <f t="shared" si="1"/>
        <v>2360722</v>
      </c>
      <c r="P47" s="20">
        <f t="shared" si="1"/>
        <v>1727813</v>
      </c>
      <c r="Q47" s="21">
        <f t="shared" si="1"/>
        <v>260366</v>
      </c>
      <c r="R47" s="31"/>
    </row>
    <row r="48" spans="1:18" ht="17" thickTop="1">
      <c r="A48" s="14"/>
      <c r="B48" s="17"/>
      <c r="C48" s="17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1:18">
      <c r="A49" s="14"/>
      <c r="B49" s="17"/>
      <c r="C49" s="3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1:18">
      <c r="B50" s="1"/>
      <c r="C50" s="1"/>
    </row>
    <row r="51" spans="1:18">
      <c r="B51" s="1"/>
      <c r="C51" s="1"/>
    </row>
    <row r="52" spans="1:18">
      <c r="B52" s="1"/>
      <c r="C52" s="1"/>
    </row>
    <row r="53" spans="1:18">
      <c r="B53" s="1"/>
      <c r="C53" s="1"/>
    </row>
    <row r="54" spans="1:18">
      <c r="B54" s="1"/>
      <c r="C54" s="28"/>
    </row>
    <row r="55" spans="1:18">
      <c r="B55" s="1"/>
      <c r="C55" s="1"/>
    </row>
    <row r="56" spans="1:18">
      <c r="B56" s="1"/>
      <c r="C56" s="1"/>
    </row>
    <row r="57" spans="1:18">
      <c r="B57" s="1"/>
      <c r="C57" s="1"/>
    </row>
    <row r="58" spans="1:18">
      <c r="B58" s="1"/>
      <c r="C58" s="1"/>
    </row>
    <row r="59" spans="1:18">
      <c r="B59" s="1"/>
      <c r="C59" s="1"/>
    </row>
    <row r="60" spans="1:18">
      <c r="B60" s="1"/>
      <c r="C60" s="1"/>
    </row>
    <row r="61" spans="1:18">
      <c r="B61" s="1"/>
      <c r="C61" s="1"/>
    </row>
    <row r="62" spans="1:18">
      <c r="B62" s="1"/>
      <c r="C62" s="1"/>
    </row>
    <row r="63" spans="1:18">
      <c r="B63" s="1"/>
      <c r="C63" s="1"/>
    </row>
    <row r="64" spans="1:18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</sheetData>
  <mergeCells count="3">
    <mergeCell ref="E9:H9"/>
    <mergeCell ref="I9:K9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Molnar Riis (2015801)</dc:creator>
  <cp:lastModifiedBy>Lukas Molnar Riis (2015801)</cp:lastModifiedBy>
  <dcterms:created xsi:type="dcterms:W3CDTF">2024-02-27T17:39:33Z</dcterms:created>
  <dcterms:modified xsi:type="dcterms:W3CDTF">2024-04-30T17:40:44Z</dcterms:modified>
</cp:coreProperties>
</file>