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47999F62-5B41-477C-9BD1-FB837A4B3A69}" xr6:coauthVersionLast="47" xr6:coauthVersionMax="47" xr10:uidLastSave="{00000000-0000-0000-0000-000000000000}"/>
  <bookViews>
    <workbookView xWindow="-98" yWindow="-98" windowWidth="20715" windowHeight="13276" activeTab="3" xr2:uid="{00000000-000D-0000-FFFF-FFFF00000000}"/>
  </bookViews>
  <sheets>
    <sheet name="Groups" sheetId="1" r:id="rId1"/>
    <sheet name="Hair Colour" sheetId="2" r:id="rId2"/>
    <sheet name="Flavours" sheetId="4" r:id="rId3"/>
    <sheet name="Groups v2" sheetId="6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30" i="6" l="1"/>
  <c r="V31" i="6"/>
  <c r="V34" i="6"/>
  <c r="V32" i="6"/>
  <c r="V33" i="6"/>
  <c r="V36" i="6"/>
  <c r="V19" i="6"/>
  <c r="V20" i="6"/>
  <c r="V23" i="6"/>
  <c r="V21" i="6"/>
  <c r="V22" i="6"/>
  <c r="V25" i="6"/>
  <c r="N13" i="6"/>
  <c r="N15" i="6"/>
  <c r="N16" i="6"/>
  <c r="M19" i="6"/>
  <c r="V8" i="6"/>
  <c r="V9" i="6"/>
  <c r="V12" i="6"/>
  <c r="V10" i="6"/>
  <c r="V11" i="6"/>
  <c r="V14" i="6"/>
  <c r="V2" i="6"/>
  <c r="V3" i="6"/>
  <c r="V5" i="6"/>
  <c r="V34" i="4"/>
  <c r="V33" i="4"/>
  <c r="V32" i="4"/>
  <c r="V31" i="4"/>
  <c r="V30" i="4"/>
  <c r="V23" i="4"/>
  <c r="V22" i="4"/>
  <c r="V20" i="4"/>
  <c r="V21" i="4"/>
  <c r="V19" i="4"/>
  <c r="V36" i="4"/>
  <c r="V25" i="4"/>
  <c r="V8" i="4"/>
  <c r="V9" i="4"/>
  <c r="V12" i="4"/>
  <c r="V10" i="4"/>
  <c r="V11" i="4"/>
  <c r="V14" i="4"/>
  <c r="V2" i="4"/>
  <c r="V3" i="4"/>
  <c r="V5" i="4"/>
  <c r="N13" i="1"/>
  <c r="N15" i="1"/>
  <c r="N16" i="1"/>
  <c r="M19" i="1"/>
  <c r="N13" i="4"/>
  <c r="N15" i="4"/>
  <c r="N16" i="4"/>
  <c r="M19" i="4"/>
  <c r="N13" i="2"/>
  <c r="N15" i="2"/>
  <c r="N16" i="2"/>
  <c r="M19" i="2"/>
</calcChain>
</file>

<file path=xl/sharedStrings.xml><?xml version="1.0" encoding="utf-8"?>
<sst xmlns="http://schemas.openxmlformats.org/spreadsheetml/2006/main" count="202" uniqueCount="65">
  <si>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</si>
  <si>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</si>
  <si>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</si>
  <si>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</si>
  <si>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</si>
  <si>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</si>
  <si>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</si>
  <si>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</si>
  <si>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</si>
  <si>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Variance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</si>
  <si>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</si>
  <si>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</si>
  <si>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</si>
  <si>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</si>
  <si>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</si>
  <si>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</si>
  <si>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</si>
  <si>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</si>
  <si>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Between Groups</t>
  </si>
  <si>
    <t>Within Groups</t>
  </si>
  <si>
    <t>Total</t>
  </si>
  <si>
    <t>Blondes</t>
  </si>
  <si>
    <t>Brunettes</t>
  </si>
  <si>
    <t>Redheads</t>
  </si>
  <si>
    <t>H0: There is no difference between the groups</t>
  </si>
  <si>
    <t>p=0.05</t>
  </si>
  <si>
    <t>Calculate F using ANOVA tool</t>
  </si>
  <si>
    <t>We cannot reject the null hypothesis</t>
  </si>
  <si>
    <t>SSB</t>
  </si>
  <si>
    <t>K</t>
  </si>
  <si>
    <t>MSW</t>
  </si>
  <si>
    <t>SST</t>
  </si>
  <si>
    <t>Strength of Association</t>
  </si>
  <si>
    <t>=(N13-((N14-1)*N15))/(N16+N15)</t>
  </si>
  <si>
    <t>New flavour 1</t>
  </si>
  <si>
    <t>New flavour 2</t>
  </si>
  <si>
    <t>Current flavour</t>
  </si>
  <si>
    <t>H0: There is no difference between the flavours</t>
  </si>
  <si>
    <t>F is greater than Fcrit so there is a significant differences between groups</t>
  </si>
  <si>
    <t>We can  reject the null hypothesis and accept the alternative hypothesis</t>
  </si>
  <si>
    <t>F is smaller than Fcrit so there are no significant differences between groups</t>
  </si>
  <si>
    <t>F is greater than Fcrit so there are significant differences between the groups</t>
  </si>
  <si>
    <t>H1: There are differences between the groups</t>
  </si>
  <si>
    <t>H1: There are differences between the flavours</t>
  </si>
  <si>
    <t>Flavour 1 &amp; Flavour 2</t>
  </si>
  <si>
    <t>X1</t>
  </si>
  <si>
    <t>X2</t>
  </si>
  <si>
    <t>N1</t>
  </si>
  <si>
    <t>N2</t>
  </si>
  <si>
    <t>Fcrit</t>
  </si>
  <si>
    <t>Ccrit</t>
  </si>
  <si>
    <t>=SQRT((V2-1)*v3)</t>
  </si>
  <si>
    <t>Cobt</t>
  </si>
  <si>
    <t>=(V8-v9)/(SQRT(v12*((1/v10)+(1/v11))))</t>
  </si>
  <si>
    <t>Cobt &gt; Ccrit therefore there is a significant difference between the two flavours</t>
  </si>
  <si>
    <t>Flavour 2 &amp; Flavour 3</t>
  </si>
  <si>
    <t>Flavour 1 &amp; Flavour 3</t>
  </si>
  <si>
    <t>X3</t>
  </si>
  <si>
    <t>N3</t>
  </si>
  <si>
    <t>Cobt &lt; Ccrit therefore there is no difference between the two flavours</t>
  </si>
  <si>
    <t>Cobt &gt; Ccrit therefore there is a significant difference between the two groups</t>
  </si>
  <si>
    <t>Cobt &lt; Ccrit therefore there is no difference between the two groups</t>
  </si>
  <si>
    <t>Group1 &amp; Group 2</t>
  </si>
  <si>
    <t>Group 2 &amp; Group 3</t>
  </si>
  <si>
    <t>Group1 &amp; Group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</si>
</sst>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sz val="13.5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0" fillId="0" borderId="3" xfId="0" applyFill="1" applyBorder="1" applyAlignment="1"/>
    <xf numFmtId="0" fontId="4" fillId="0" borderId="4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 readingOrder="1"/>
    </xf>
    <xf numFmtId="0" fontId="0" fillId="2" borderId="0" xfId="0" applyFill="1" applyBorder="1" applyAlignment="1"/>
    <xf numFmtId="0" fontId="0" fillId="0" borderId="0" xfId="0" quotePrefix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4762</xdr:rowOff>
    </xdr:from>
    <xdr:to>
      <xdr:col>15</xdr:col>
      <xdr:colOff>219075</xdr:colOff>
      <xdr:row>9</xdr:row>
      <xdr:rowOff>176212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workbookViewId="0">
      <selection activeCell="A11" sqref="A11"/>
    </sheetView>
  </sheetViews>
  <sheetFormatPr defaultRowHeight="14.25" x14ac:dyDescent="0.45"/>
  <cols>
    <col min="1" max="1" width="15.796875" customWidth="1"/>
    <col min="2" max="2" width="16.3984375" customWidth="1"/>
    <col min="3" max="3" width="19.796875" customWidth="1"/>
  </cols>
  <sheetData>
    <row r="1" spans="1:14" ht="18" thickBot="1" x14ac:dyDescent="0.5">
      <c r="A1" s="1" t="s">
        <v>0</v>
      </c>
      <c r="B1" s="1" t="s">
        <v>1</v>
      </c>
      <c r="C1" s="1" t="s">
        <v>2</v>
      </c>
      <c r="E1" t="s">
        <v>3</v>
      </c>
    </row>
    <row r="2" spans="1:14" ht="17.649999999999999" x14ac:dyDescent="0.45">
      <c r="A2" s="5">
        <v>22</v>
      </c>
      <c r="B2" s="5">
        <v>6</v>
      </c>
      <c r="C2" s="5">
        <v>8</v>
      </c>
    </row>
    <row r="3" spans="1:14" ht="18" thickBot="1" x14ac:dyDescent="0.5">
      <c r="A3" s="2">
        <v>16</v>
      </c>
      <c r="B3" s="2">
        <v>10</v>
      </c>
      <c r="C3" s="2">
        <v>6</v>
      </c>
      <c r="E3" t="s">
        <v>4</v>
      </c>
    </row>
    <row r="4" spans="1:14" ht="17.649999999999999" x14ac:dyDescent="0.45">
      <c r="A4" s="2">
        <v>17</v>
      </c>
      <c r="B4" s="2">
        <v>13</v>
      </c>
      <c r="C4" s="2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14" ht="17.649999999999999" x14ac:dyDescent="0.45">
      <c r="A5" s="2">
        <v>18</v>
      </c>
      <c r="B5" s="2">
        <v>13</v>
      </c>
      <c r="C5" s="2">
        <v>5</v>
      </c>
      <c r="E5" s="6" t="s">
        <v>0</v>
      </c>
      <c r="F5" s="6">
        <v>4</v>
      </c>
      <c r="G5" s="6">
        <v>73</v>
      </c>
      <c r="H5" s="6">
        <v>18.25</v>
      </c>
      <c r="I5" s="6">
        <v>6.916666666666667</v>
      </c>
    </row>
    <row r="6" spans="1:14" ht="22.15" x14ac:dyDescent="0.45">
      <c r="A6" s="4"/>
      <c r="B6" s="2">
        <v>8</v>
      </c>
      <c r="C6" s="2">
        <v>2</v>
      </c>
      <c r="E6" s="6" t="s">
        <v>1</v>
      </c>
      <c r="F6" s="6">
        <v>6</v>
      </c>
      <c r="G6" s="6">
        <v>54</v>
      </c>
      <c r="H6" s="6">
        <v>9</v>
      </c>
      <c r="I6" s="6">
        <v>13.6</v>
      </c>
    </row>
    <row r="7" spans="1:14" ht="22.5" thickBot="1" x14ac:dyDescent="0.5">
      <c r="A7" s="4"/>
      <c r="B7" s="2">
        <v>4</v>
      </c>
      <c r="C7" s="3"/>
      <c r="E7" s="7" t="s">
        <v>2</v>
      </c>
      <c r="F7" s="7">
        <v>5</v>
      </c>
      <c r="G7" s="7">
        <v>25</v>
      </c>
      <c r="H7" s="7">
        <v>5</v>
      </c>
      <c r="I7" s="7">
        <v>5</v>
      </c>
    </row>
    <row r="9" spans="1:14" x14ac:dyDescent="0.45">
      <c r="A9" t="s">
        <v>24</v>
      </c>
    </row>
    <row r="10" spans="1:14" ht="14.65" thickBot="1" x14ac:dyDescent="0.5">
      <c r="A10" t="s">
        <v>42</v>
      </c>
      <c r="E10" t="s">
        <v>10</v>
      </c>
    </row>
    <row r="11" spans="1:14" x14ac:dyDescent="0.45"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</row>
    <row r="12" spans="1:14" x14ac:dyDescent="0.45">
      <c r="A12" t="s">
        <v>25</v>
      </c>
      <c r="E12" s="6" t="s">
        <v>18</v>
      </c>
      <c r="F12" s="6">
        <v>402.98333333333335</v>
      </c>
      <c r="G12" s="6">
        <v>2</v>
      </c>
      <c r="H12" s="6">
        <v>201.49166666666667</v>
      </c>
      <c r="I12" s="10">
        <v>22.233563218390806</v>
      </c>
      <c r="J12" s="6">
        <v>9.2111393323930527E-5</v>
      </c>
      <c r="K12" s="10">
        <v>3.8852938346523942</v>
      </c>
    </row>
    <row r="13" spans="1:14" x14ac:dyDescent="0.45">
      <c r="E13" s="6" t="s">
        <v>19</v>
      </c>
      <c r="F13" s="6">
        <v>108.75</v>
      </c>
      <c r="G13" s="6">
        <v>12</v>
      </c>
      <c r="H13" s="6">
        <v>9.0625</v>
      </c>
      <c r="I13" s="6"/>
      <c r="J13" s="6"/>
      <c r="K13" s="6"/>
      <c r="M13" t="s">
        <v>28</v>
      </c>
      <c r="N13">
        <f>F12</f>
        <v>402.98333333333335</v>
      </c>
    </row>
    <row r="14" spans="1:14" x14ac:dyDescent="0.45">
      <c r="A14" t="s">
        <v>26</v>
      </c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</row>
    <row r="15" spans="1:14" ht="14.65" thickBot="1" x14ac:dyDescent="0.5">
      <c r="E15" s="7" t="s">
        <v>20</v>
      </c>
      <c r="F15" s="7">
        <v>511.73333333333335</v>
      </c>
      <c r="G15" s="7">
        <v>14</v>
      </c>
      <c r="H15" s="7"/>
      <c r="I15" s="7"/>
      <c r="J15" s="7"/>
      <c r="K15" s="7"/>
      <c r="M15" t="s">
        <v>30</v>
      </c>
      <c r="N15">
        <f>H13</f>
        <v>9.0625</v>
      </c>
    </row>
    <row r="16" spans="1:14" x14ac:dyDescent="0.45">
      <c r="A16" t="s">
        <v>41</v>
      </c>
      <c r="M16" t="s">
        <v>31</v>
      </c>
      <c r="N16">
        <f>F15</f>
        <v>511.73333333333335</v>
      </c>
    </row>
    <row r="18" spans="1:15" x14ac:dyDescent="0.45">
      <c r="A18" t="s">
        <v>39</v>
      </c>
      <c r="M18" t="s">
        <v>32</v>
      </c>
    </row>
    <row r="19" spans="1:15" x14ac:dyDescent="0.45">
      <c r="M19">
        <f>(N13-((N14-1)*N15))/(N16+N15)</f>
        <v>0.73898120664687861</v>
      </c>
      <c r="O19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workbookViewId="0">
      <selection activeCell="O19" sqref="O19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14" ht="21.4" thickBot="1" x14ac:dyDescent="0.5">
      <c r="A1" s="9" t="s">
        <v>21</v>
      </c>
      <c r="B1" s="9" t="s">
        <v>22</v>
      </c>
      <c r="C1" s="9" t="s">
        <v>23</v>
      </c>
      <c r="E1" t="s">
        <v>3</v>
      </c>
    </row>
    <row r="2" spans="1:14" ht="17.649999999999999" x14ac:dyDescent="0.45">
      <c r="A2" s="5">
        <v>5</v>
      </c>
      <c r="B2" s="5">
        <v>3</v>
      </c>
      <c r="C2" s="5">
        <v>2</v>
      </c>
    </row>
    <row r="3" spans="1:14" ht="18" thickBot="1" x14ac:dyDescent="0.5">
      <c r="A3" s="2">
        <v>10</v>
      </c>
      <c r="B3" s="2">
        <v>5</v>
      </c>
      <c r="C3" s="2">
        <v>1</v>
      </c>
      <c r="E3" t="s">
        <v>4</v>
      </c>
    </row>
    <row r="4" spans="1:14" ht="17.649999999999999" x14ac:dyDescent="0.45">
      <c r="A4" s="2">
        <v>6</v>
      </c>
      <c r="B4" s="2">
        <v>2</v>
      </c>
      <c r="C4" s="2">
        <v>7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14" ht="17.649999999999999" x14ac:dyDescent="0.45">
      <c r="A5" s="2">
        <v>2</v>
      </c>
      <c r="B5" s="2">
        <v>4</v>
      </c>
      <c r="C5" s="2">
        <v>2</v>
      </c>
      <c r="E5" s="6" t="s">
        <v>21</v>
      </c>
      <c r="F5" s="6">
        <v>6</v>
      </c>
      <c r="G5" s="6">
        <v>31</v>
      </c>
      <c r="H5" s="6">
        <v>5.166666666666667</v>
      </c>
      <c r="I5" s="6">
        <v>7.7666666666666684</v>
      </c>
    </row>
    <row r="6" spans="1:14" ht="17.649999999999999" x14ac:dyDescent="0.45">
      <c r="A6" s="2">
        <v>5</v>
      </c>
      <c r="B6" s="2">
        <v>3</v>
      </c>
      <c r="C6" s="2">
        <v>2</v>
      </c>
      <c r="E6" s="6" t="s">
        <v>22</v>
      </c>
      <c r="F6" s="6">
        <v>6</v>
      </c>
      <c r="G6" s="6">
        <v>22</v>
      </c>
      <c r="H6" s="6">
        <v>3.6666666666666665</v>
      </c>
      <c r="I6" s="6">
        <v>1.4666666666666657</v>
      </c>
    </row>
    <row r="7" spans="1:14" ht="18" thickBot="1" x14ac:dyDescent="0.5">
      <c r="A7" s="2">
        <v>3</v>
      </c>
      <c r="B7" s="2">
        <v>5</v>
      </c>
      <c r="C7" s="2">
        <v>3</v>
      </c>
      <c r="E7" s="7" t="s">
        <v>23</v>
      </c>
      <c r="F7" s="7">
        <v>6</v>
      </c>
      <c r="G7" s="7">
        <v>17</v>
      </c>
      <c r="H7" s="7">
        <v>2.8333333333333335</v>
      </c>
      <c r="I7" s="7">
        <v>4.5666666666666673</v>
      </c>
    </row>
    <row r="9" spans="1:14" x14ac:dyDescent="0.45">
      <c r="A9" t="s">
        <v>24</v>
      </c>
    </row>
    <row r="10" spans="1:14" ht="14.65" thickBot="1" x14ac:dyDescent="0.5">
      <c r="A10" t="s">
        <v>42</v>
      </c>
      <c r="E10" t="s">
        <v>10</v>
      </c>
    </row>
    <row r="11" spans="1:14" x14ac:dyDescent="0.45"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</row>
    <row r="12" spans="1:14" x14ac:dyDescent="0.45">
      <c r="A12" t="s">
        <v>25</v>
      </c>
      <c r="E12" s="6" t="s">
        <v>18</v>
      </c>
      <c r="F12" s="6">
        <v>16.777777777777786</v>
      </c>
      <c r="G12" s="6">
        <v>2</v>
      </c>
      <c r="H12" s="6">
        <v>8.3888888888888928</v>
      </c>
      <c r="I12" s="10">
        <v>1.8236714975845421</v>
      </c>
      <c r="J12" s="6">
        <v>0.19545970942678365</v>
      </c>
      <c r="K12" s="10">
        <v>3.6823203436732408</v>
      </c>
    </row>
    <row r="13" spans="1:14" x14ac:dyDescent="0.45">
      <c r="E13" s="6" t="s">
        <v>19</v>
      </c>
      <c r="F13" s="6">
        <v>69</v>
      </c>
      <c r="G13" s="6">
        <v>15</v>
      </c>
      <c r="H13" s="6">
        <v>4.5999999999999996</v>
      </c>
      <c r="I13" s="6"/>
      <c r="J13" s="6"/>
      <c r="K13" s="6"/>
      <c r="M13" t="s">
        <v>28</v>
      </c>
      <c r="N13">
        <f>F12</f>
        <v>16.777777777777786</v>
      </c>
    </row>
    <row r="14" spans="1:14" x14ac:dyDescent="0.45">
      <c r="A14" t="s">
        <v>26</v>
      </c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</row>
    <row r="15" spans="1:14" ht="14.65" thickBot="1" x14ac:dyDescent="0.5">
      <c r="E15" s="7" t="s">
        <v>20</v>
      </c>
      <c r="F15" s="7">
        <v>85.777777777777786</v>
      </c>
      <c r="G15" s="7">
        <v>17</v>
      </c>
      <c r="H15" s="7"/>
      <c r="I15" s="7"/>
      <c r="J15" s="7"/>
      <c r="K15" s="7"/>
      <c r="M15" t="s">
        <v>30</v>
      </c>
      <c r="N15">
        <f>H13</f>
        <v>4.5999999999999996</v>
      </c>
    </row>
    <row r="16" spans="1:14" x14ac:dyDescent="0.45">
      <c r="A16" t="s">
        <v>40</v>
      </c>
      <c r="M16" t="s">
        <v>31</v>
      </c>
      <c r="N16">
        <f>F15</f>
        <v>85.777777777777786</v>
      </c>
    </row>
    <row r="18" spans="1:15" x14ac:dyDescent="0.45">
      <c r="A18" t="s">
        <v>27</v>
      </c>
      <c r="M18" t="s">
        <v>32</v>
      </c>
    </row>
    <row r="19" spans="1:15" x14ac:dyDescent="0.45">
      <c r="M19">
        <f>(N13-((N14-1)*N15))/(N16+N15)</f>
        <v>8.384558642734212E-2</v>
      </c>
      <c r="O19" s="11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8"/>
  <sheetViews>
    <sheetView topLeftCell="F1" workbookViewId="0">
      <selection activeCell="W14" sqref="W14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42.4" thickBot="1" x14ac:dyDescent="0.5">
      <c r="A1" s="9" t="s">
        <v>34</v>
      </c>
      <c r="B1" s="9" t="s">
        <v>35</v>
      </c>
      <c r="C1" s="9" t="s">
        <v>36</v>
      </c>
      <c r="E1" t="s">
        <v>3</v>
      </c>
    </row>
    <row r="2" spans="1:23" ht="17.649999999999999" x14ac:dyDescent="0.45">
      <c r="A2" s="5">
        <v>8</v>
      </c>
      <c r="B2" s="5">
        <v>2</v>
      </c>
      <c r="C2" s="5">
        <v>7</v>
      </c>
      <c r="U2" t="s">
        <v>29</v>
      </c>
      <c r="V2">
        <f>N14</f>
        <v>3</v>
      </c>
    </row>
    <row r="3" spans="1:23" ht="18" thickBot="1" x14ac:dyDescent="0.5">
      <c r="A3" s="2">
        <v>9</v>
      </c>
      <c r="B3" s="2">
        <v>3</v>
      </c>
      <c r="C3" s="2">
        <v>6</v>
      </c>
      <c r="E3" t="s">
        <v>4</v>
      </c>
      <c r="U3" t="s">
        <v>49</v>
      </c>
      <c r="V3">
        <f>K12</f>
        <v>3.5545571456617879</v>
      </c>
      <c r="W3" s="11" t="s">
        <v>51</v>
      </c>
    </row>
    <row r="4" spans="1:23" ht="17.649999999999999" x14ac:dyDescent="0.45">
      <c r="A4" s="2">
        <v>10</v>
      </c>
      <c r="B4" s="2">
        <v>4</v>
      </c>
      <c r="C4" s="2">
        <v>5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23" ht="17.649999999999999" x14ac:dyDescent="0.45">
      <c r="A5" s="2">
        <v>10</v>
      </c>
      <c r="B5" s="2">
        <v>2</v>
      </c>
      <c r="C5" s="2">
        <v>8</v>
      </c>
      <c r="E5" s="6" t="s">
        <v>34</v>
      </c>
      <c r="F5" s="6">
        <v>7</v>
      </c>
      <c r="G5" s="6">
        <v>60</v>
      </c>
      <c r="H5" s="6">
        <v>8.5714285714285712</v>
      </c>
      <c r="I5" s="6">
        <v>1.9523809523809443</v>
      </c>
      <c r="U5" t="s">
        <v>50</v>
      </c>
      <c r="V5" s="12">
        <f>SQRT((V2-1)*V3)</f>
        <v>2.666292236669412</v>
      </c>
    </row>
    <row r="6" spans="1:23" ht="17.649999999999999" x14ac:dyDescent="0.45">
      <c r="A6" s="2">
        <v>6</v>
      </c>
      <c r="B6" s="2">
        <v>1</v>
      </c>
      <c r="C6" s="2">
        <v>10</v>
      </c>
      <c r="E6" s="6" t="s">
        <v>35</v>
      </c>
      <c r="F6" s="6">
        <v>7</v>
      </c>
      <c r="G6" s="6">
        <v>17</v>
      </c>
      <c r="H6" s="6">
        <v>2.4285714285714284</v>
      </c>
      <c r="I6" s="6">
        <v>0.95238095238095255</v>
      </c>
    </row>
    <row r="7" spans="1:23" ht="18" thickBot="1" x14ac:dyDescent="0.5">
      <c r="A7" s="2">
        <v>8</v>
      </c>
      <c r="B7" s="2">
        <v>3</v>
      </c>
      <c r="C7" s="2">
        <v>6</v>
      </c>
      <c r="E7" s="7" t="s">
        <v>36</v>
      </c>
      <c r="F7" s="7">
        <v>7</v>
      </c>
      <c r="G7" s="7">
        <v>49</v>
      </c>
      <c r="H7" s="7">
        <v>7</v>
      </c>
      <c r="I7" s="7">
        <v>2.6666666666666665</v>
      </c>
      <c r="U7" s="13" t="s">
        <v>44</v>
      </c>
      <c r="V7" s="13"/>
    </row>
    <row r="8" spans="1:23" ht="17.649999999999999" x14ac:dyDescent="0.45">
      <c r="A8" s="2">
        <v>9</v>
      </c>
      <c r="B8" s="2">
        <v>2</v>
      </c>
      <c r="C8" s="2">
        <v>7</v>
      </c>
      <c r="U8" t="s">
        <v>45</v>
      </c>
      <c r="V8">
        <f>H5</f>
        <v>8.5714285714285712</v>
      </c>
    </row>
    <row r="9" spans="1:23" x14ac:dyDescent="0.45">
      <c r="U9" t="s">
        <v>46</v>
      </c>
      <c r="V9">
        <f>H6</f>
        <v>2.4285714285714284</v>
      </c>
    </row>
    <row r="10" spans="1:23" ht="14.65" thickBot="1" x14ac:dyDescent="0.5">
      <c r="A10" t="s">
        <v>37</v>
      </c>
      <c r="E10" t="s">
        <v>10</v>
      </c>
      <c r="U10" t="s">
        <v>47</v>
      </c>
      <c r="V10">
        <f>F5</f>
        <v>7</v>
      </c>
    </row>
    <row r="11" spans="1:23" x14ac:dyDescent="0.45">
      <c r="A11" t="s">
        <v>43</v>
      </c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  <c r="U11" t="s">
        <v>48</v>
      </c>
      <c r="V11">
        <f>F6</f>
        <v>7</v>
      </c>
    </row>
    <row r="12" spans="1:23" x14ac:dyDescent="0.45">
      <c r="E12" s="6" t="s">
        <v>18</v>
      </c>
      <c r="F12" s="6">
        <v>142.57142857142856</v>
      </c>
      <c r="G12" s="6">
        <v>2</v>
      </c>
      <c r="H12" s="6">
        <v>71.285714285714278</v>
      </c>
      <c r="I12" s="6">
        <v>38.38461538461538</v>
      </c>
      <c r="J12" s="6">
        <v>3.2169650766935006E-7</v>
      </c>
      <c r="K12" s="6">
        <v>3.5545571456617879</v>
      </c>
      <c r="U12" t="s">
        <v>30</v>
      </c>
      <c r="V12">
        <f>H13</f>
        <v>1.8571428571428572</v>
      </c>
    </row>
    <row r="13" spans="1:23" x14ac:dyDescent="0.45">
      <c r="A13" t="s">
        <v>25</v>
      </c>
      <c r="E13" s="6" t="s">
        <v>19</v>
      </c>
      <c r="F13" s="6">
        <v>33.428571428571431</v>
      </c>
      <c r="G13" s="6">
        <v>18</v>
      </c>
      <c r="H13" s="6">
        <v>1.8571428571428572</v>
      </c>
      <c r="I13" s="6"/>
      <c r="J13" s="6"/>
      <c r="K13" s="6"/>
      <c r="M13" t="s">
        <v>28</v>
      </c>
      <c r="N13">
        <f>F12</f>
        <v>142.57142857142856</v>
      </c>
    </row>
    <row r="14" spans="1:23" x14ac:dyDescent="0.45"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  <c r="U14" t="s">
        <v>52</v>
      </c>
      <c r="V14" s="12">
        <f>(V8-V9)/(SQRT(V12*((1/V10)+(1/V11))))</f>
        <v>8.4329938109419125</v>
      </c>
      <c r="W14" s="11" t="s">
        <v>53</v>
      </c>
    </row>
    <row r="15" spans="1:23" ht="14.65" thickBot="1" x14ac:dyDescent="0.5">
      <c r="A15" t="s">
        <v>26</v>
      </c>
      <c r="E15" s="7" t="s">
        <v>20</v>
      </c>
      <c r="F15" s="7">
        <v>176</v>
      </c>
      <c r="G15" s="7">
        <v>20</v>
      </c>
      <c r="H15" s="7"/>
      <c r="I15" s="7"/>
      <c r="J15" s="7"/>
      <c r="K15" s="7"/>
      <c r="M15" t="s">
        <v>30</v>
      </c>
      <c r="N15">
        <f>H13</f>
        <v>1.8571428571428572</v>
      </c>
    </row>
    <row r="16" spans="1:23" x14ac:dyDescent="0.45">
      <c r="M16" t="s">
        <v>31</v>
      </c>
      <c r="N16">
        <f>F15</f>
        <v>176</v>
      </c>
      <c r="U16" t="s">
        <v>54</v>
      </c>
    </row>
    <row r="17" spans="1:22" x14ac:dyDescent="0.45">
      <c r="A17" t="s">
        <v>38</v>
      </c>
    </row>
    <row r="18" spans="1:22" x14ac:dyDescent="0.45">
      <c r="M18" t="s">
        <v>32</v>
      </c>
      <c r="U18" s="13" t="s">
        <v>55</v>
      </c>
      <c r="V18" s="13"/>
    </row>
    <row r="19" spans="1:22" x14ac:dyDescent="0.45">
      <c r="A19" t="s">
        <v>39</v>
      </c>
      <c r="M19">
        <f>(N13-((N14-1)*N15))/(N16+N15)</f>
        <v>0.78072289156626495</v>
      </c>
      <c r="O19" s="11" t="s">
        <v>33</v>
      </c>
      <c r="U19" t="s">
        <v>46</v>
      </c>
      <c r="V19">
        <f>H6</f>
        <v>2.4285714285714284</v>
      </c>
    </row>
    <row r="20" spans="1:22" x14ac:dyDescent="0.45">
      <c r="U20" t="s">
        <v>57</v>
      </c>
      <c r="V20">
        <f>H7</f>
        <v>7</v>
      </c>
    </row>
    <row r="21" spans="1:22" x14ac:dyDescent="0.45">
      <c r="U21" t="s">
        <v>48</v>
      </c>
      <c r="V21">
        <f>F6</f>
        <v>7</v>
      </c>
    </row>
    <row r="22" spans="1:22" x14ac:dyDescent="0.45">
      <c r="U22" t="s">
        <v>58</v>
      </c>
      <c r="V22">
        <f>F7</f>
        <v>7</v>
      </c>
    </row>
    <row r="23" spans="1:22" x14ac:dyDescent="0.45">
      <c r="U23" t="s">
        <v>30</v>
      </c>
      <c r="V23">
        <f>H13</f>
        <v>1.8571428571428572</v>
      </c>
    </row>
    <row r="25" spans="1:22" x14ac:dyDescent="0.45">
      <c r="U25" t="s">
        <v>52</v>
      </c>
      <c r="V25" s="12">
        <f>(V19-V20)/(SQRT(V23*((1/V21)+(1/V22))))</f>
        <v>-6.2757163244218885</v>
      </c>
    </row>
    <row r="27" spans="1:22" x14ac:dyDescent="0.45">
      <c r="U27" t="s">
        <v>54</v>
      </c>
    </row>
    <row r="29" spans="1:22" x14ac:dyDescent="0.45">
      <c r="U29" s="13" t="s">
        <v>56</v>
      </c>
      <c r="V29" s="13"/>
    </row>
    <row r="30" spans="1:22" x14ac:dyDescent="0.45">
      <c r="U30" t="s">
        <v>45</v>
      </c>
      <c r="V30">
        <f>H5</f>
        <v>8.5714285714285712</v>
      </c>
    </row>
    <row r="31" spans="1:22" x14ac:dyDescent="0.45">
      <c r="U31" t="s">
        <v>57</v>
      </c>
      <c r="V31">
        <f>H7</f>
        <v>7</v>
      </c>
    </row>
    <row r="32" spans="1:22" x14ac:dyDescent="0.45">
      <c r="U32" t="s">
        <v>47</v>
      </c>
      <c r="V32">
        <f>F5</f>
        <v>7</v>
      </c>
    </row>
    <row r="33" spans="21:22" x14ac:dyDescent="0.45">
      <c r="U33" t="s">
        <v>58</v>
      </c>
      <c r="V33">
        <f>F7</f>
        <v>7</v>
      </c>
    </row>
    <row r="34" spans="21:22" x14ac:dyDescent="0.45">
      <c r="U34" t="s">
        <v>30</v>
      </c>
      <c r="V34">
        <f>H13</f>
        <v>1.8571428571428572</v>
      </c>
    </row>
    <row r="36" spans="21:22" x14ac:dyDescent="0.45">
      <c r="U36" t="s">
        <v>52</v>
      </c>
      <c r="V36" s="12">
        <f>(V30-V31)/(SQRT(V34*((1/V32)+(1/V33))))</f>
        <v>2.1572774865200239</v>
      </c>
    </row>
    <row r="38" spans="21:22" x14ac:dyDescent="0.45">
      <c r="U38" t="s">
        <v>59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8"/>
  <sheetViews>
    <sheetView tabSelected="1" topLeftCell="F4" workbookViewId="0">
      <selection activeCell="W14" sqref="W14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18" thickBot="1" x14ac:dyDescent="0.5">
      <c r="A1" s="1" t="s">
        <v>0</v>
      </c>
      <c r="B1" s="1" t="s">
        <v>1</v>
      </c>
      <c r="C1" s="1" t="s">
        <v>2</v>
      </c>
      <c r="E1" t="s">
        <v>3</v>
      </c>
    </row>
    <row r="2" spans="1:23" ht="17.649999999999999" x14ac:dyDescent="0.45">
      <c r="A2" s="5">
        <v>22</v>
      </c>
      <c r="B2" s="5">
        <v>6</v>
      </c>
      <c r="C2" s="5">
        <v>8</v>
      </c>
      <c r="U2" t="s">
        <v>29</v>
      </c>
      <c r="V2">
        <f>N14</f>
        <v>3</v>
      </c>
    </row>
    <row r="3" spans="1:23" ht="18" thickBot="1" x14ac:dyDescent="0.5">
      <c r="A3" s="2">
        <v>16</v>
      </c>
      <c r="B3" s="2">
        <v>10</v>
      </c>
      <c r="C3" s="2">
        <v>6</v>
      </c>
      <c r="E3" t="s">
        <v>4</v>
      </c>
      <c r="U3" t="s">
        <v>49</v>
      </c>
      <c r="V3">
        <f>K12</f>
        <v>3.8852938346523942</v>
      </c>
      <c r="W3" s="11" t="s">
        <v>51</v>
      </c>
    </row>
    <row r="4" spans="1:23" ht="17.649999999999999" x14ac:dyDescent="0.45">
      <c r="A4" s="2">
        <v>17</v>
      </c>
      <c r="B4" s="2">
        <v>13</v>
      </c>
      <c r="C4" s="2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</row>
    <row r="5" spans="1:23" ht="17.649999999999999" x14ac:dyDescent="0.45">
      <c r="A5" s="2">
        <v>18</v>
      </c>
      <c r="B5" s="2">
        <v>13</v>
      </c>
      <c r="C5" s="2">
        <v>5</v>
      </c>
      <c r="E5" s="6" t="s">
        <v>0</v>
      </c>
      <c r="F5" s="6">
        <v>4</v>
      </c>
      <c r="G5" s="6">
        <v>73</v>
      </c>
      <c r="H5" s="6">
        <v>18.25</v>
      </c>
      <c r="I5" s="6">
        <v>6.916666666666667</v>
      </c>
      <c r="U5" t="s">
        <v>50</v>
      </c>
      <c r="V5" s="12">
        <f>SQRT((V2-1)*V3)</f>
        <v>2.7875773835545425</v>
      </c>
    </row>
    <row r="6" spans="1:23" ht="22.15" x14ac:dyDescent="0.45">
      <c r="A6" s="4"/>
      <c r="B6" s="2">
        <v>8</v>
      </c>
      <c r="C6" s="2">
        <v>2</v>
      </c>
      <c r="E6" s="6" t="s">
        <v>1</v>
      </c>
      <c r="F6" s="6">
        <v>6</v>
      </c>
      <c r="G6" s="6">
        <v>54</v>
      </c>
      <c r="H6" s="6">
        <v>9</v>
      </c>
      <c r="I6" s="6">
        <v>13.6</v>
      </c>
    </row>
    <row r="7" spans="1:23" ht="22.5" thickBot="1" x14ac:dyDescent="0.5">
      <c r="A7" s="4"/>
      <c r="B7" s="2">
        <v>4</v>
      </c>
      <c r="C7" s="3"/>
      <c r="E7" s="7" t="s">
        <v>2</v>
      </c>
      <c r="F7" s="7">
        <v>5</v>
      </c>
      <c r="G7" s="7">
        <v>25</v>
      </c>
      <c r="H7" s="7">
        <v>5</v>
      </c>
      <c r="I7" s="7">
        <v>5</v>
      </c>
      <c r="U7" s="13" t="s">
        <v>62</v>
      </c>
      <c r="V7" s="13"/>
    </row>
    <row r="8" spans="1:23" ht="17.649999999999999" x14ac:dyDescent="0.45">
      <c r="A8" s="2"/>
      <c r="B8" s="2"/>
      <c r="C8" s="2"/>
      <c r="U8" t="s">
        <v>45</v>
      </c>
      <c r="V8">
        <f>H5</f>
        <v>18.25</v>
      </c>
    </row>
    <row r="9" spans="1:23" x14ac:dyDescent="0.45">
      <c r="U9" t="s">
        <v>46</v>
      </c>
      <c r="V9">
        <f>H6</f>
        <v>9</v>
      </c>
    </row>
    <row r="10" spans="1:23" ht="14.65" thickBot="1" x14ac:dyDescent="0.5">
      <c r="A10" t="s">
        <v>24</v>
      </c>
      <c r="E10" t="s">
        <v>10</v>
      </c>
      <c r="U10" t="s">
        <v>47</v>
      </c>
      <c r="V10">
        <f>F5</f>
        <v>4</v>
      </c>
    </row>
    <row r="11" spans="1:23" x14ac:dyDescent="0.45">
      <c r="A11" t="s">
        <v>42</v>
      </c>
      <c r="E11" s="8" t="s">
        <v>11</v>
      </c>
      <c r="F11" s="8" t="s">
        <v>12</v>
      </c>
      <c r="G11" s="8" t="s">
        <v>13</v>
      </c>
      <c r="H11" s="8" t="s">
        <v>14</v>
      </c>
      <c r="I11" s="8" t="s">
        <v>15</v>
      </c>
      <c r="J11" s="8" t="s">
        <v>16</v>
      </c>
      <c r="K11" s="8" t="s">
        <v>17</v>
      </c>
      <c r="U11" t="s">
        <v>48</v>
      </c>
      <c r="V11">
        <f>F6</f>
        <v>6</v>
      </c>
    </row>
    <row r="12" spans="1:23" x14ac:dyDescent="0.45">
      <c r="E12" s="6" t="s">
        <v>18</v>
      </c>
      <c r="F12" s="6">
        <v>402.98333333333335</v>
      </c>
      <c r="G12" s="6">
        <v>2</v>
      </c>
      <c r="H12" s="6">
        <v>201.49166666666667</v>
      </c>
      <c r="I12" s="6">
        <v>22.233563218390806</v>
      </c>
      <c r="J12" s="6">
        <v>9.2111393323930527E-5</v>
      </c>
      <c r="K12" s="6">
        <v>3.8852938346523942</v>
      </c>
      <c r="U12" t="s">
        <v>30</v>
      </c>
      <c r="V12">
        <f>H13</f>
        <v>9.0625</v>
      </c>
    </row>
    <row r="13" spans="1:23" x14ac:dyDescent="0.45">
      <c r="A13" t="s">
        <v>25</v>
      </c>
      <c r="E13" s="6" t="s">
        <v>19</v>
      </c>
      <c r="F13" s="6">
        <v>108.75</v>
      </c>
      <c r="G13" s="6">
        <v>12</v>
      </c>
      <c r="H13" s="6">
        <v>9.0625</v>
      </c>
      <c r="I13" s="6"/>
      <c r="J13" s="6"/>
      <c r="K13" s="6"/>
      <c r="M13" t="s">
        <v>28</v>
      </c>
      <c r="N13">
        <f>F12</f>
        <v>402.98333333333335</v>
      </c>
    </row>
    <row r="14" spans="1:23" x14ac:dyDescent="0.45">
      <c r="E14" s="6"/>
      <c r="F14" s="6"/>
      <c r="G14" s="6"/>
      <c r="H14" s="6"/>
      <c r="I14" s="6"/>
      <c r="J14" s="6"/>
      <c r="K14" s="6"/>
      <c r="M14" t="s">
        <v>29</v>
      </c>
      <c r="N14">
        <v>3</v>
      </c>
      <c r="U14" t="s">
        <v>52</v>
      </c>
      <c r="V14" s="12">
        <f>(V8-V9)/(SQRT(V12*((1/V10)+(1/V11))))</f>
        <v>4.760179654679809</v>
      </c>
      <c r="W14" s="11" t="s">
        <v>53</v>
      </c>
    </row>
    <row r="15" spans="1:23" ht="14.65" thickBot="1" x14ac:dyDescent="0.5">
      <c r="A15" t="s">
        <v>26</v>
      </c>
      <c r="E15" s="7" t="s">
        <v>20</v>
      </c>
      <c r="F15" s="7">
        <v>511.73333333333335</v>
      </c>
      <c r="G15" s="7">
        <v>14</v>
      </c>
      <c r="H15" s="7"/>
      <c r="I15" s="7"/>
      <c r="J15" s="7"/>
      <c r="K15" s="7"/>
      <c r="M15" t="s">
        <v>30</v>
      </c>
      <c r="N15">
        <f>H13</f>
        <v>9.0625</v>
      </c>
    </row>
    <row r="16" spans="1:23" x14ac:dyDescent="0.45">
      <c r="M16" t="s">
        <v>31</v>
      </c>
      <c r="N16">
        <f>F15</f>
        <v>511.73333333333335</v>
      </c>
      <c r="U16" t="s">
        <v>60</v>
      </c>
    </row>
    <row r="17" spans="1:22" x14ac:dyDescent="0.45">
      <c r="A17" t="s">
        <v>38</v>
      </c>
    </row>
    <row r="18" spans="1:22" x14ac:dyDescent="0.45">
      <c r="M18" t="s">
        <v>32</v>
      </c>
      <c r="U18" s="13" t="s">
        <v>63</v>
      </c>
      <c r="V18" s="13"/>
    </row>
    <row r="19" spans="1:22" x14ac:dyDescent="0.45">
      <c r="A19" t="s">
        <v>39</v>
      </c>
      <c r="M19">
        <f>(N13-((N14-1)*N15))/(N16+N15)</f>
        <v>0.73898120664687861</v>
      </c>
      <c r="O19" s="11" t="s">
        <v>33</v>
      </c>
      <c r="U19" t="s">
        <v>46</v>
      </c>
      <c r="V19">
        <f>H6</f>
        <v>9</v>
      </c>
    </row>
    <row r="20" spans="1:22" x14ac:dyDescent="0.45">
      <c r="U20" t="s">
        <v>57</v>
      </c>
      <c r="V20">
        <f>H7</f>
        <v>5</v>
      </c>
    </row>
    <row r="21" spans="1:22" x14ac:dyDescent="0.45">
      <c r="U21" t="s">
        <v>48</v>
      </c>
      <c r="V21">
        <f>F6</f>
        <v>6</v>
      </c>
    </row>
    <row r="22" spans="1:22" x14ac:dyDescent="0.45">
      <c r="U22" t="s">
        <v>58</v>
      </c>
      <c r="V22">
        <f>F7</f>
        <v>5</v>
      </c>
    </row>
    <row r="23" spans="1:22" x14ac:dyDescent="0.45">
      <c r="U23" t="s">
        <v>30</v>
      </c>
      <c r="V23">
        <f>H13</f>
        <v>9.0625</v>
      </c>
    </row>
    <row r="25" spans="1:22" x14ac:dyDescent="0.45">
      <c r="U25" t="s">
        <v>52</v>
      </c>
      <c r="V25" s="12">
        <f>(V19-V20)/(SQRT(V23*((1/V21)+(1/V22))))</f>
        <v>2.1943215402359728</v>
      </c>
    </row>
    <row r="27" spans="1:22" x14ac:dyDescent="0.45">
      <c r="U27" t="s">
        <v>61</v>
      </c>
    </row>
    <row r="29" spans="1:22" x14ac:dyDescent="0.45">
      <c r="U29" s="13" t="s">
        <v>64</v>
      </c>
      <c r="V29" s="13"/>
    </row>
    <row r="30" spans="1:22" x14ac:dyDescent="0.45">
      <c r="U30" t="s">
        <v>45</v>
      </c>
      <c r="V30">
        <f>H5</f>
        <v>18.25</v>
      </c>
    </row>
    <row r="31" spans="1:22" x14ac:dyDescent="0.45">
      <c r="U31" t="s">
        <v>57</v>
      </c>
      <c r="V31">
        <f>H7</f>
        <v>5</v>
      </c>
    </row>
    <row r="32" spans="1:22" x14ac:dyDescent="0.45">
      <c r="U32" t="s">
        <v>47</v>
      </c>
      <c r="V32">
        <f>F5</f>
        <v>4</v>
      </c>
    </row>
    <row r="33" spans="21:22" x14ac:dyDescent="0.45">
      <c r="U33" t="s">
        <v>58</v>
      </c>
      <c r="V33">
        <f>F7</f>
        <v>5</v>
      </c>
    </row>
    <row r="34" spans="21:22" x14ac:dyDescent="0.45">
      <c r="U34" t="s">
        <v>30</v>
      </c>
      <c r="V34">
        <f>H13</f>
        <v>9.0625</v>
      </c>
    </row>
    <row r="36" spans="21:22" x14ac:dyDescent="0.45">
      <c r="U36" t="s">
        <v>52</v>
      </c>
      <c r="V36" s="12">
        <f>(V30-V31)/(SQRT(V34*((1/V32)+(1/V33))))</f>
        <v>6.5612352822558329</v>
      </c>
    </row>
    <row r="38" spans="21:22" x14ac:dyDescent="0.45">
      <c r="U38" t="s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Groups</vt:lpstr>
      <vt:lpstr>Hair Colour</vt:lpstr>
      <vt:lpstr>Flavours</vt:lpstr>
      <vt:lpstr>Groups v2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Divya Chidambaram</cp:lastModifiedBy>
  <dcterms:created xsi:type="dcterms:W3CDTF">2020-11-19T14:51:28Z</dcterms:created>
  <dcterms:modified xsi:type="dcterms:W3CDTF">2022-10-30T19:24:57Z</dcterms:modified>
</cp:coreProperties>
</file>