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heets/sheet1.xml" ContentType="application/vnd.openxmlformats-officedocument.spreadsheetml.chartsheet+xml"/>
  <Override PartName="/xl/worksheets/sheet1.xml" ContentType="application/vnd.openxmlformats-officedocument.spreadsheetml.worksheet+xml"/>
  <Override PartName="/xl/chartsheets/sheet2.xml" ContentType="application/vnd.openxmlformats-officedocument.spreadsheetml.chartsheet+xml"/>
  <Override PartName="/xl/chartsheets/sheet3.xml" ContentType="application/vnd.openxmlformats-officedocument.spreadsheetml.chartsheet+xml"/>
  <Override PartName="/xl/chartsheets/sheet4.xml" ContentType="application/vnd.openxmlformats-officedocument.spreadsheetml.chartsheet+xml"/>
  <Override PartName="/xl/chartsheets/sheet5.xml" ContentType="application/vnd.openxmlformats-officedocument.spreadsheetml.chart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2.xml" ContentType="application/vnd.openxmlformats-officedocument.drawing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drawings/drawing3.xml" ContentType="application/vnd.openxmlformats-officedocument.drawing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drawings/drawing4.xml" ContentType="application/vnd.openxmlformats-officedocument.drawing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drawings/drawing5.xml" ContentType="application/vnd.openxmlformats-officedocument.drawing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uowtsd-my.sharepoint.com/personal/2602966_student_uwtsd_ac_uk/Documents/Foundation/"/>
    </mc:Choice>
  </mc:AlternateContent>
  <xr:revisionPtr revIDLastSave="0" documentId="8_{84BCF207-0671-43B2-913C-AA8559CDCF41}" xr6:coauthVersionLast="47" xr6:coauthVersionMax="47" xr10:uidLastSave="{00000000-0000-0000-0000-000000000000}"/>
  <bookViews>
    <workbookView xWindow="-120" yWindow="-120" windowWidth="29040" windowHeight="15720" activeTab="1" xr2:uid="{0448EBC3-0D5D-4C0E-AD47-5E1BB0E88EAE}"/>
  </bookViews>
  <sheets>
    <sheet name="Chart1" sheetId="2" r:id="rId1"/>
    <sheet name="Sheet1" sheetId="1" r:id="rId2"/>
    <sheet name="Chart2" sheetId="4" r:id="rId3"/>
    <sheet name="Chart3" sheetId="5" r:id="rId4"/>
    <sheet name="Chart4" sheetId="6" r:id="rId5"/>
    <sheet name="Chart5" sheetId="7" r:id="rId6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calcChain.xml><?xml version="1.0" encoding="utf-8"?>
<calcChain xmlns="http://schemas.openxmlformats.org/spreadsheetml/2006/main">
  <c r="K16" i="1" l="1"/>
  <c r="I10" i="1"/>
  <c r="I5" i="1"/>
  <c r="I6" i="1"/>
  <c r="I7" i="1"/>
  <c r="I8" i="1"/>
  <c r="I9" i="1"/>
  <c r="I11" i="1"/>
  <c r="I12" i="1"/>
  <c r="I13" i="1"/>
  <c r="I4" i="1"/>
  <c r="H21" i="1"/>
  <c r="H20" i="1"/>
  <c r="H19" i="1"/>
  <c r="H18" i="1"/>
  <c r="C31" i="1"/>
  <c r="C30" i="1"/>
  <c r="C29" i="1"/>
  <c r="C28" i="1"/>
</calcChain>
</file>

<file path=xl/sharedStrings.xml><?xml version="1.0" encoding="utf-8"?>
<sst xmlns="http://schemas.openxmlformats.org/spreadsheetml/2006/main" count="33" uniqueCount="32">
  <si>
    <t>PART 1</t>
  </si>
  <si>
    <t>PART 2</t>
  </si>
  <si>
    <t>PART 4</t>
  </si>
  <si>
    <t>Engine Speed (RPM)</t>
  </si>
  <si>
    <t>Power (bhp)</t>
  </si>
  <si>
    <t>Torque (Nm)</t>
  </si>
  <si>
    <t>Measurement Point,</t>
  </si>
  <si>
    <t>Measured Thickness (mm)</t>
  </si>
  <si>
    <t>Difference from Nominal Value</t>
  </si>
  <si>
    <t>RPM</t>
  </si>
  <si>
    <t>Map A Power</t>
  </si>
  <si>
    <t>Map B Power</t>
  </si>
  <si>
    <t>Nominal Thickness</t>
  </si>
  <si>
    <t>Calculate</t>
  </si>
  <si>
    <t>Answer</t>
  </si>
  <si>
    <t>Question</t>
  </si>
  <si>
    <t>Average Thickness</t>
  </si>
  <si>
    <t>At what RPM is peak power produced?</t>
  </si>
  <si>
    <t>Maximum Thickness</t>
  </si>
  <si>
    <t>At what RPM is peak torque produced?</t>
  </si>
  <si>
    <t>Minimum Thickness</t>
  </si>
  <si>
    <t>Why do power and torque peak at different points?</t>
  </si>
  <si>
    <t>Range</t>
  </si>
  <si>
    <t>Create:</t>
  </si>
  <si>
    <t>Line graph of Power vs RPM</t>
  </si>
  <si>
    <t>Line graph of Torque vs RPM</t>
  </si>
  <si>
    <t>Combined chart</t>
  </si>
  <si>
    <t>Maximum Power</t>
  </si>
  <si>
    <t>Maximum Torque</t>
  </si>
  <si>
    <t>Average Power</t>
  </si>
  <si>
    <t>Average Torque</t>
  </si>
  <si>
    <t>Percentage difference Between Map A and Map B Peak Power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</si>
</sst>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000000000000000"/>
  </numFmts>
  <fonts count="4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0"/>
      <color theme="1"/>
      <name val="Segoe UI"/>
      <family val="2"/>
    </font>
    <font>
      <sz val="10"/>
      <color theme="1"/>
      <name val="Aptos Narrow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6">
    <xf numFmtId="0" fontId="0" fillId="0" borderId="0" xfId="0"/>
    <xf numFmtId="1" fontId="0" fillId="0" borderId="0" xfId="0" applyNumberFormat="1"/>
    <xf numFmtId="1" fontId="0" fillId="0" borderId="0" xfId="0" applyNumberFormat="1" applyAlignment="1">
      <alignment horizontal="right"/>
    </xf>
    <xf numFmtId="0" fontId="1" fillId="0" borderId="0" xfId="0" applyFont="1"/>
    <xf numFmtId="0" fontId="2" fillId="0" borderId="0" xfId="0" applyFont="1" applyAlignment="1">
      <alignment vertical="center"/>
    </xf>
    <xf numFmtId="0" fontId="3" fillId="0" borderId="0" xfId="0" applyFont="1" applyAlignment="1">
      <alignment horizontal="left" vertical="center" indent="1"/>
    </xf>
    <xf numFmtId="0" fontId="2" fillId="0" borderId="0" xfId="0" applyFont="1" applyAlignment="1">
      <alignment horizontal="left" vertical="center" indent="1"/>
    </xf>
    <xf numFmtId="0" fontId="1" fillId="0" borderId="0" xfId="0" applyFont="1" applyAlignment="1">
      <alignment horizontal="center" vertical="center" wrapText="1"/>
    </xf>
    <xf numFmtId="0" fontId="0" fillId="0" borderId="0" xfId="0" applyAlignment="1">
      <alignment vertical="center" wrapText="1"/>
    </xf>
    <xf numFmtId="0" fontId="1" fillId="3" borderId="0" xfId="0" applyFont="1" applyFill="1" applyAlignment="1">
      <alignment horizontal="center"/>
    </xf>
    <xf numFmtId="2" fontId="0" fillId="0" borderId="0" xfId="0" applyNumberFormat="1"/>
    <xf numFmtId="164" fontId="0" fillId="0" borderId="0" xfId="0" applyNumberFormat="1"/>
    <xf numFmtId="0" fontId="0" fillId="0" borderId="0" xfId="0" applyAlignment="1">
      <alignment wrapText="1"/>
    </xf>
    <xf numFmtId="0" fontId="1" fillId="2" borderId="0" xfId="0" applyFont="1" applyFill="1" applyAlignment="1">
      <alignment horizontal="center"/>
    </xf>
    <xf numFmtId="0" fontId="1" fillId="3" borderId="0" xfId="0" applyFont="1" applyFill="1" applyAlignment="1">
      <alignment horizontal="center"/>
    </xf>
    <xf numFmtId="0" fontId="1" fillId="4" borderId="0" xfId="0" applyFont="1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13" Type="http://schemas.openxmlformats.org/officeDocument/2006/relationships/customXml" Target="../customXml/item3.xml"/><Relationship Id="rId3" Type="http://schemas.openxmlformats.org/officeDocument/2006/relationships/chartsheet" Target="chartsheets/sheet2.xml"/><Relationship Id="rId7" Type="http://schemas.openxmlformats.org/officeDocument/2006/relationships/theme" Target="theme/theme1.xml"/><Relationship Id="rId12" Type="http://schemas.openxmlformats.org/officeDocument/2006/relationships/customXml" Target="../customXml/item2.xml"/><Relationship Id="rId2" Type="http://schemas.openxmlformats.org/officeDocument/2006/relationships/worksheet" Target="worksheets/sheet1.xml"/><Relationship Id="rId1" Type="http://schemas.openxmlformats.org/officeDocument/2006/relationships/chartsheet" Target="chartsheets/sheet1.xml"/><Relationship Id="rId6" Type="http://schemas.openxmlformats.org/officeDocument/2006/relationships/chartsheet" Target="chartsheets/sheet5.xml"/><Relationship Id="rId11" Type="http://schemas.openxmlformats.org/officeDocument/2006/relationships/customXml" Target="../customXml/item1.xml"/><Relationship Id="rId5" Type="http://schemas.openxmlformats.org/officeDocument/2006/relationships/chartsheet" Target="chartsheets/sheet4.xml"/><Relationship Id="rId10" Type="http://schemas.openxmlformats.org/officeDocument/2006/relationships/calcChain" Target="calcChain.xml"/><Relationship Id="rId4" Type="http://schemas.openxmlformats.org/officeDocument/2006/relationships/chartsheet" Target="chartsheets/sheet3.xml"/><Relationship Id="rId9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numRef>
              <c:f>Sheet1!$C$4:$C$16</c:f>
              <c:numCache>
                <c:formatCode>General</c:formatCode>
                <c:ptCount val="13"/>
                <c:pt idx="0">
                  <c:v>42</c:v>
                </c:pt>
                <c:pt idx="1">
                  <c:v>55</c:v>
                </c:pt>
                <c:pt idx="2">
                  <c:v>68</c:v>
                </c:pt>
                <c:pt idx="3">
                  <c:v>82</c:v>
                </c:pt>
                <c:pt idx="4">
                  <c:v>96</c:v>
                </c:pt>
                <c:pt idx="5">
                  <c:v>110</c:v>
                </c:pt>
                <c:pt idx="6">
                  <c:v>112</c:v>
                </c:pt>
                <c:pt idx="7">
                  <c:v>131</c:v>
                </c:pt>
                <c:pt idx="8">
                  <c:v>138</c:v>
                </c:pt>
                <c:pt idx="9">
                  <c:v>142</c:v>
                </c:pt>
                <c:pt idx="10">
                  <c:v>140</c:v>
                </c:pt>
                <c:pt idx="11">
                  <c:v>135</c:v>
                </c:pt>
                <c:pt idx="12">
                  <c:v>128</c:v>
                </c:pt>
              </c:numCache>
            </c:numRef>
          </c:xVal>
          <c:yVal>
            <c:numRef>
              <c:f>Sheet1!$B$4:$B$16</c:f>
              <c:numCache>
                <c:formatCode>0</c:formatCode>
                <c:ptCount val="13"/>
                <c:pt idx="0">
                  <c:v>2000</c:v>
                </c:pt>
                <c:pt idx="1">
                  <c:v>2500</c:v>
                </c:pt>
                <c:pt idx="2">
                  <c:v>3000</c:v>
                </c:pt>
                <c:pt idx="3">
                  <c:v>3500</c:v>
                </c:pt>
                <c:pt idx="4">
                  <c:v>4000</c:v>
                </c:pt>
                <c:pt idx="5">
                  <c:v>4500</c:v>
                </c:pt>
                <c:pt idx="6">
                  <c:v>5000</c:v>
                </c:pt>
                <c:pt idx="7">
                  <c:v>5500</c:v>
                </c:pt>
                <c:pt idx="8">
                  <c:v>6000</c:v>
                </c:pt>
                <c:pt idx="9">
                  <c:v>6500</c:v>
                </c:pt>
                <c:pt idx="10">
                  <c:v>7000</c:v>
                </c:pt>
                <c:pt idx="11">
                  <c:v>7500</c:v>
                </c:pt>
                <c:pt idx="12">
                  <c:v>8000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2-C300-4305-9F43-F0CDC8CD3B8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28253887"/>
        <c:axId val="737256335"/>
      </c:scatterChart>
      <c:valAx>
        <c:axId val="228253887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Power (bhp_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37256335"/>
        <c:crosses val="autoZero"/>
        <c:crossBetween val="midCat"/>
      </c:valAx>
      <c:valAx>
        <c:axId val="737256335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Speed</a:t>
                </a:r>
                <a:r>
                  <a:rPr lang="en-GB" baseline="0"/>
                  <a:t> (RPM)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GB"/>
            </a:p>
          </c:txPr>
        </c:title>
        <c:numFmt formatCode="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28253887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A</a:t>
            </a:r>
            <a:r>
              <a:rPr lang="en-GB" baseline="0"/>
              <a:t> Graph to Show the Relationship Between Engine Speed VS Power </a:t>
            </a:r>
            <a:endParaRPr lang="en-GB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numRef>
              <c:f>Sheet1!$B$4:$B$16</c:f>
              <c:numCache>
                <c:formatCode>0</c:formatCode>
                <c:ptCount val="13"/>
                <c:pt idx="0">
                  <c:v>2000</c:v>
                </c:pt>
                <c:pt idx="1">
                  <c:v>2500</c:v>
                </c:pt>
                <c:pt idx="2">
                  <c:v>3000</c:v>
                </c:pt>
                <c:pt idx="3">
                  <c:v>3500</c:v>
                </c:pt>
                <c:pt idx="4">
                  <c:v>4000</c:v>
                </c:pt>
                <c:pt idx="5">
                  <c:v>4500</c:v>
                </c:pt>
                <c:pt idx="6">
                  <c:v>5000</c:v>
                </c:pt>
                <c:pt idx="7">
                  <c:v>5500</c:v>
                </c:pt>
                <c:pt idx="8">
                  <c:v>6000</c:v>
                </c:pt>
                <c:pt idx="9">
                  <c:v>6500</c:v>
                </c:pt>
                <c:pt idx="10">
                  <c:v>7000</c:v>
                </c:pt>
                <c:pt idx="11">
                  <c:v>7500</c:v>
                </c:pt>
                <c:pt idx="12">
                  <c:v>8000</c:v>
                </c:pt>
              </c:numCache>
            </c:numRef>
          </c:xVal>
          <c:yVal>
            <c:numRef>
              <c:f>Sheet1!$C$4:$C$16</c:f>
              <c:numCache>
                <c:formatCode>General</c:formatCode>
                <c:ptCount val="13"/>
                <c:pt idx="0">
                  <c:v>42</c:v>
                </c:pt>
                <c:pt idx="1">
                  <c:v>55</c:v>
                </c:pt>
                <c:pt idx="2">
                  <c:v>68</c:v>
                </c:pt>
                <c:pt idx="3">
                  <c:v>82</c:v>
                </c:pt>
                <c:pt idx="4">
                  <c:v>96</c:v>
                </c:pt>
                <c:pt idx="5">
                  <c:v>110</c:v>
                </c:pt>
                <c:pt idx="6">
                  <c:v>112</c:v>
                </c:pt>
                <c:pt idx="7">
                  <c:v>131</c:v>
                </c:pt>
                <c:pt idx="8">
                  <c:v>138</c:v>
                </c:pt>
                <c:pt idx="9">
                  <c:v>142</c:v>
                </c:pt>
                <c:pt idx="10">
                  <c:v>140</c:v>
                </c:pt>
                <c:pt idx="11">
                  <c:v>135</c:v>
                </c:pt>
                <c:pt idx="12">
                  <c:v>128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5085-4C0F-8B76-C22FB154163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02354943"/>
        <c:axId val="119642575"/>
      </c:scatterChart>
      <c:valAx>
        <c:axId val="202354943"/>
        <c:scaling>
          <c:orientation val="minMax"/>
          <c:max val="8000"/>
          <c:min val="200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minorGridlines>
          <c:spPr>
            <a:ln w="9525" cap="flat" cmpd="sng" algn="ctr">
              <a:solidFill>
                <a:schemeClr val="tx1">
                  <a:lumMod val="5000"/>
                  <a:lumOff val="95000"/>
                </a:schemeClr>
              </a:solidFill>
              <a:round/>
            </a:ln>
            <a:effectLst/>
          </c:spPr>
        </c:min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Engine</a:t>
                </a:r>
                <a:r>
                  <a:rPr lang="en-GB" baseline="0"/>
                  <a:t> Speed (RPM)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19642575"/>
        <c:crosses val="autoZero"/>
        <c:crossBetween val="midCat"/>
      </c:valAx>
      <c:valAx>
        <c:axId val="119642575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minorGridlines>
          <c:spPr>
            <a:ln w="9525" cap="flat" cmpd="sng" algn="ctr">
              <a:solidFill>
                <a:schemeClr val="tx1">
                  <a:lumMod val="5000"/>
                  <a:lumOff val="95000"/>
                </a:schemeClr>
              </a:solidFill>
              <a:round/>
            </a:ln>
            <a:effectLst/>
          </c:spPr>
        </c:min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Power (bhp)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02354943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A</a:t>
            </a:r>
            <a:r>
              <a:rPr lang="en-GB" baseline="0"/>
              <a:t> Graph to Show the Relationship Between Engine Power VS Torque</a:t>
            </a:r>
            <a:endParaRPr lang="en-GB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numRef>
              <c:f>Sheet1!$B$4:$B$16</c:f>
              <c:numCache>
                <c:formatCode>0</c:formatCode>
                <c:ptCount val="13"/>
                <c:pt idx="0">
                  <c:v>2000</c:v>
                </c:pt>
                <c:pt idx="1">
                  <c:v>2500</c:v>
                </c:pt>
                <c:pt idx="2">
                  <c:v>3000</c:v>
                </c:pt>
                <c:pt idx="3">
                  <c:v>3500</c:v>
                </c:pt>
                <c:pt idx="4">
                  <c:v>4000</c:v>
                </c:pt>
                <c:pt idx="5">
                  <c:v>4500</c:v>
                </c:pt>
                <c:pt idx="6">
                  <c:v>5000</c:v>
                </c:pt>
                <c:pt idx="7">
                  <c:v>5500</c:v>
                </c:pt>
                <c:pt idx="8">
                  <c:v>6000</c:v>
                </c:pt>
                <c:pt idx="9">
                  <c:v>6500</c:v>
                </c:pt>
                <c:pt idx="10">
                  <c:v>7000</c:v>
                </c:pt>
                <c:pt idx="11">
                  <c:v>7500</c:v>
                </c:pt>
                <c:pt idx="12">
                  <c:v>8000</c:v>
                </c:pt>
              </c:numCache>
            </c:numRef>
          </c:xVal>
          <c:yVal>
            <c:numRef>
              <c:f>Sheet1!$D$4:$D$16</c:f>
              <c:numCache>
                <c:formatCode>General</c:formatCode>
                <c:ptCount val="13"/>
                <c:pt idx="0">
                  <c:v>150</c:v>
                </c:pt>
                <c:pt idx="1">
                  <c:v>180</c:v>
                </c:pt>
                <c:pt idx="2">
                  <c:v>215</c:v>
                </c:pt>
                <c:pt idx="3">
                  <c:v>245</c:v>
                </c:pt>
                <c:pt idx="4">
                  <c:v>270</c:v>
                </c:pt>
                <c:pt idx="5">
                  <c:v>285</c:v>
                </c:pt>
                <c:pt idx="6">
                  <c:v>295</c:v>
                </c:pt>
                <c:pt idx="7">
                  <c:v>292</c:v>
                </c:pt>
                <c:pt idx="8">
                  <c:v>285</c:v>
                </c:pt>
                <c:pt idx="9">
                  <c:v>275</c:v>
                </c:pt>
                <c:pt idx="10">
                  <c:v>260</c:v>
                </c:pt>
                <c:pt idx="11">
                  <c:v>240</c:v>
                </c:pt>
                <c:pt idx="12">
                  <c:v>220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3E-0C5E-435F-BE79-45176711F48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14944655"/>
        <c:axId val="119688175"/>
      </c:scatterChart>
      <c:valAx>
        <c:axId val="214944655"/>
        <c:scaling>
          <c:orientation val="minMax"/>
          <c:max val="8000"/>
          <c:min val="200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minorGridlines>
          <c:spPr>
            <a:ln w="9525" cap="flat" cmpd="sng" algn="ctr">
              <a:solidFill>
                <a:schemeClr val="tx1">
                  <a:lumMod val="5000"/>
                  <a:lumOff val="95000"/>
                </a:schemeClr>
              </a:solidFill>
              <a:round/>
            </a:ln>
            <a:effectLst/>
          </c:spPr>
        </c:min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Engine</a:t>
                </a:r>
                <a:r>
                  <a:rPr lang="en-GB" baseline="0"/>
                  <a:t> Power (RPM)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19688175"/>
        <c:crosses val="autoZero"/>
        <c:crossBetween val="midCat"/>
      </c:valAx>
      <c:valAx>
        <c:axId val="119688175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minorGridlines>
          <c:spPr>
            <a:ln w="9525" cap="flat" cmpd="sng" algn="ctr">
              <a:solidFill>
                <a:schemeClr val="tx1">
                  <a:lumMod val="5000"/>
                  <a:lumOff val="95000"/>
                </a:schemeClr>
              </a:solidFill>
              <a:round/>
            </a:ln>
            <a:effectLst/>
          </c:spPr>
        </c:min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Torque (Nm)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14944655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A</a:t>
            </a:r>
            <a:r>
              <a:rPr lang="en-GB" baseline="0"/>
              <a:t> Graph to Show the Relationship between Power and Torque VS Engine Speed</a:t>
            </a:r>
            <a:endParaRPr lang="en-GB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v>Power (bhp)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numRef>
              <c:f>Sheet1!$B$4:$B$16</c:f>
              <c:numCache>
                <c:formatCode>0</c:formatCode>
                <c:ptCount val="13"/>
                <c:pt idx="0">
                  <c:v>2000</c:v>
                </c:pt>
                <c:pt idx="1">
                  <c:v>2500</c:v>
                </c:pt>
                <c:pt idx="2">
                  <c:v>3000</c:v>
                </c:pt>
                <c:pt idx="3">
                  <c:v>3500</c:v>
                </c:pt>
                <c:pt idx="4">
                  <c:v>4000</c:v>
                </c:pt>
                <c:pt idx="5">
                  <c:v>4500</c:v>
                </c:pt>
                <c:pt idx="6">
                  <c:v>5000</c:v>
                </c:pt>
                <c:pt idx="7">
                  <c:v>5500</c:v>
                </c:pt>
                <c:pt idx="8">
                  <c:v>6000</c:v>
                </c:pt>
                <c:pt idx="9">
                  <c:v>6500</c:v>
                </c:pt>
                <c:pt idx="10">
                  <c:v>7000</c:v>
                </c:pt>
                <c:pt idx="11">
                  <c:v>7500</c:v>
                </c:pt>
                <c:pt idx="12">
                  <c:v>8000</c:v>
                </c:pt>
              </c:numCache>
            </c:numRef>
          </c:xVal>
          <c:yVal>
            <c:numRef>
              <c:f>Sheet1!$C$4:$C$16</c:f>
              <c:numCache>
                <c:formatCode>General</c:formatCode>
                <c:ptCount val="13"/>
                <c:pt idx="0">
                  <c:v>42</c:v>
                </c:pt>
                <c:pt idx="1">
                  <c:v>55</c:v>
                </c:pt>
                <c:pt idx="2">
                  <c:v>68</c:v>
                </c:pt>
                <c:pt idx="3">
                  <c:v>82</c:v>
                </c:pt>
                <c:pt idx="4">
                  <c:v>96</c:v>
                </c:pt>
                <c:pt idx="5">
                  <c:v>110</c:v>
                </c:pt>
                <c:pt idx="6">
                  <c:v>112</c:v>
                </c:pt>
                <c:pt idx="7">
                  <c:v>131</c:v>
                </c:pt>
                <c:pt idx="8">
                  <c:v>138</c:v>
                </c:pt>
                <c:pt idx="9">
                  <c:v>142</c:v>
                </c:pt>
                <c:pt idx="10">
                  <c:v>140</c:v>
                </c:pt>
                <c:pt idx="11">
                  <c:v>135</c:v>
                </c:pt>
                <c:pt idx="12">
                  <c:v>128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26F1-4E08-BD0B-E868FD932AB4}"/>
            </c:ext>
          </c:extLst>
        </c:ser>
        <c:ser>
          <c:idx val="1"/>
          <c:order val="1"/>
          <c:tx>
            <c:v>Torque(Nm)</c:v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xVal>
            <c:numRef>
              <c:f>Sheet1!$B$4:$B$16</c:f>
              <c:numCache>
                <c:formatCode>0</c:formatCode>
                <c:ptCount val="13"/>
                <c:pt idx="0">
                  <c:v>2000</c:v>
                </c:pt>
                <c:pt idx="1">
                  <c:v>2500</c:v>
                </c:pt>
                <c:pt idx="2">
                  <c:v>3000</c:v>
                </c:pt>
                <c:pt idx="3">
                  <c:v>3500</c:v>
                </c:pt>
                <c:pt idx="4">
                  <c:v>4000</c:v>
                </c:pt>
                <c:pt idx="5">
                  <c:v>4500</c:v>
                </c:pt>
                <c:pt idx="6">
                  <c:v>5000</c:v>
                </c:pt>
                <c:pt idx="7">
                  <c:v>5500</c:v>
                </c:pt>
                <c:pt idx="8">
                  <c:v>6000</c:v>
                </c:pt>
                <c:pt idx="9">
                  <c:v>6500</c:v>
                </c:pt>
                <c:pt idx="10">
                  <c:v>7000</c:v>
                </c:pt>
                <c:pt idx="11">
                  <c:v>7500</c:v>
                </c:pt>
                <c:pt idx="12">
                  <c:v>8000</c:v>
                </c:pt>
              </c:numCache>
            </c:numRef>
          </c:xVal>
          <c:yVal>
            <c:numRef>
              <c:f>Sheet1!$D$4:$D$16</c:f>
              <c:numCache>
                <c:formatCode>General</c:formatCode>
                <c:ptCount val="13"/>
                <c:pt idx="0">
                  <c:v>150</c:v>
                </c:pt>
                <c:pt idx="1">
                  <c:v>180</c:v>
                </c:pt>
                <c:pt idx="2">
                  <c:v>215</c:v>
                </c:pt>
                <c:pt idx="3">
                  <c:v>245</c:v>
                </c:pt>
                <c:pt idx="4">
                  <c:v>270</c:v>
                </c:pt>
                <c:pt idx="5">
                  <c:v>285</c:v>
                </c:pt>
                <c:pt idx="6">
                  <c:v>295</c:v>
                </c:pt>
                <c:pt idx="7">
                  <c:v>292</c:v>
                </c:pt>
                <c:pt idx="8">
                  <c:v>285</c:v>
                </c:pt>
                <c:pt idx="9">
                  <c:v>275</c:v>
                </c:pt>
                <c:pt idx="10">
                  <c:v>260</c:v>
                </c:pt>
                <c:pt idx="11">
                  <c:v>240</c:v>
                </c:pt>
                <c:pt idx="12">
                  <c:v>220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26F1-4E08-BD0B-E868FD932AB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75834271"/>
        <c:axId val="119679535"/>
      </c:scatterChart>
      <c:valAx>
        <c:axId val="175834271"/>
        <c:scaling>
          <c:orientation val="minMax"/>
          <c:max val="8000"/>
          <c:min val="200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minorGridlines>
          <c:spPr>
            <a:ln w="9525" cap="flat" cmpd="sng" algn="ctr">
              <a:solidFill>
                <a:schemeClr val="tx1">
                  <a:lumMod val="5000"/>
                  <a:lumOff val="95000"/>
                </a:schemeClr>
              </a:solidFill>
              <a:round/>
            </a:ln>
            <a:effectLst/>
          </c:spPr>
        </c:min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Engine</a:t>
                </a:r>
                <a:r>
                  <a:rPr lang="en-GB" baseline="0"/>
                  <a:t> Speed (RPM)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19679535"/>
        <c:crosses val="autoZero"/>
        <c:crossBetween val="midCat"/>
      </c:valAx>
      <c:valAx>
        <c:axId val="119679535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minorGridlines>
          <c:spPr>
            <a:ln w="9525" cap="flat" cmpd="sng" algn="ctr">
              <a:solidFill>
                <a:schemeClr val="tx1">
                  <a:lumMod val="5000"/>
                  <a:lumOff val="95000"/>
                </a:schemeClr>
              </a:solidFill>
              <a:round/>
            </a:ln>
            <a:effectLst/>
          </c:spPr>
        </c:min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Power</a:t>
                </a:r>
                <a:r>
                  <a:rPr lang="en-GB" baseline="0"/>
                  <a:t> (bhp) &amp; Torque (Nm)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75834271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ln>
                <a:noFill/>
              </a:ln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A</a:t>
            </a:r>
            <a:r>
              <a:rPr lang="en-GB" baseline="0"/>
              <a:t> Graph to Show the Relationship Between Map A Power and Map B Power VS Engine Speed </a:t>
            </a:r>
            <a:endParaRPr lang="en-GB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v>Map A Power (bhp)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numRef>
              <c:f>Sheet1!$L$4:$L$8</c:f>
              <c:numCache>
                <c:formatCode>General</c:formatCode>
                <c:ptCount val="5"/>
                <c:pt idx="0">
                  <c:v>3000</c:v>
                </c:pt>
                <c:pt idx="1">
                  <c:v>4000</c:v>
                </c:pt>
                <c:pt idx="2">
                  <c:v>5000</c:v>
                </c:pt>
                <c:pt idx="3">
                  <c:v>6000</c:v>
                </c:pt>
                <c:pt idx="4">
                  <c:v>7000</c:v>
                </c:pt>
              </c:numCache>
            </c:numRef>
          </c:xVal>
          <c:yVal>
            <c:numRef>
              <c:f>Sheet1!$M$4:$M$8</c:f>
              <c:numCache>
                <c:formatCode>General</c:formatCode>
                <c:ptCount val="5"/>
                <c:pt idx="0">
                  <c:v>68</c:v>
                </c:pt>
                <c:pt idx="1">
                  <c:v>96</c:v>
                </c:pt>
                <c:pt idx="2">
                  <c:v>122</c:v>
                </c:pt>
                <c:pt idx="3">
                  <c:v>138</c:v>
                </c:pt>
                <c:pt idx="4">
                  <c:v>140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AD71-4F8F-9795-2C5453E3E3A3}"/>
            </c:ext>
          </c:extLst>
        </c:ser>
        <c:ser>
          <c:idx val="1"/>
          <c:order val="1"/>
          <c:tx>
            <c:v>Map B Power (bhp)</c:v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xVal>
            <c:numRef>
              <c:f>Sheet1!$L$4:$L$8</c:f>
              <c:numCache>
                <c:formatCode>General</c:formatCode>
                <c:ptCount val="5"/>
                <c:pt idx="0">
                  <c:v>3000</c:v>
                </c:pt>
                <c:pt idx="1">
                  <c:v>4000</c:v>
                </c:pt>
                <c:pt idx="2">
                  <c:v>5000</c:v>
                </c:pt>
                <c:pt idx="3">
                  <c:v>6000</c:v>
                </c:pt>
                <c:pt idx="4">
                  <c:v>7000</c:v>
                </c:pt>
              </c:numCache>
            </c:numRef>
          </c:xVal>
          <c:yVal>
            <c:numRef>
              <c:f>Sheet1!$N$4:$N$8</c:f>
              <c:numCache>
                <c:formatCode>General</c:formatCode>
                <c:ptCount val="5"/>
                <c:pt idx="0">
                  <c:v>72</c:v>
                </c:pt>
                <c:pt idx="1">
                  <c:v>101</c:v>
                </c:pt>
                <c:pt idx="2">
                  <c:v>126</c:v>
                </c:pt>
                <c:pt idx="3">
                  <c:v>141</c:v>
                </c:pt>
                <c:pt idx="4">
                  <c:v>145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AD71-4F8F-9795-2C5453E3E3A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08406047"/>
        <c:axId val="119628175"/>
      </c:scatterChart>
      <c:valAx>
        <c:axId val="308406047"/>
        <c:scaling>
          <c:orientation val="minMax"/>
          <c:max val="7000"/>
          <c:min val="300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minorGridlines>
          <c:spPr>
            <a:ln w="9525" cap="flat" cmpd="sng" algn="ctr">
              <a:solidFill>
                <a:schemeClr val="tx1">
                  <a:lumMod val="5000"/>
                  <a:lumOff val="95000"/>
                </a:schemeClr>
              </a:solidFill>
              <a:round/>
            </a:ln>
            <a:effectLst/>
          </c:spPr>
        </c:min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Engine</a:t>
                </a:r>
                <a:r>
                  <a:rPr lang="en-GB" baseline="0"/>
                  <a:t> Speed (RPM)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19628175"/>
        <c:crosses val="autoZero"/>
        <c:crossBetween val="midCat"/>
      </c:valAx>
      <c:valAx>
        <c:axId val="119628175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minorGridlines>
          <c:spPr>
            <a:ln w="9525" cap="flat" cmpd="sng" algn="ctr">
              <a:solidFill>
                <a:schemeClr val="tx1">
                  <a:lumMod val="5000"/>
                  <a:lumOff val="95000"/>
                </a:schemeClr>
              </a:solidFill>
              <a:round/>
            </a:ln>
            <a:effectLst/>
          </c:spPr>
        </c:min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Map</a:t>
                </a:r>
                <a:r>
                  <a:rPr lang="en-GB" baseline="0"/>
                  <a:t> A Power &amp; Map B Power (bhp)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08406047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chart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chart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chart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chart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chartsheets/sheet1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37C51386-A6D6-43E0-86F3-74496FD96153}">
  <sheetPr/>
  <sheetViews>
    <sheetView zoomScale="117" workbookViewId="0" zoomToFit="1"/>
  </sheetViews>
  <pageMargins left="0.7" right="0.7" top="0.75" bottom="0.75" header="0.3" footer="0.3"/>
  <drawing r:id="rId1"/>
</chartsheet>
</file>

<file path=xl/chartsheets/sheet2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E23AEC40-B160-4C9A-9071-329618CEEE5A}">
  <sheetPr/>
  <sheetViews>
    <sheetView zoomScale="117" workbookViewId="0" zoomToFit="1"/>
  </sheetViews>
  <pageMargins left="0.7" right="0.7" top="0.75" bottom="0.75" header="0.3" footer="0.3"/>
  <drawing r:id="rId1"/>
</chartsheet>
</file>

<file path=xl/chartsheets/sheet3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1F755AFD-84CA-47B1-B55D-80F3B06EA952}">
  <sheetPr/>
  <sheetViews>
    <sheetView zoomScale="117" workbookViewId="0" zoomToFit="1"/>
  </sheetViews>
  <pageMargins left="0.7" right="0.7" top="0.75" bottom="0.75" header="0.3" footer="0.3"/>
  <drawing r:id="rId1"/>
</chartsheet>
</file>

<file path=xl/chartsheets/sheet4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5412F72A-593E-48C2-A4F3-56A0A780BA99}">
  <sheetPr/>
  <sheetViews>
    <sheetView zoomScale="117" workbookViewId="0" zoomToFit="1"/>
  </sheetViews>
  <pageMargins left="0.7" right="0.7" top="0.75" bottom="0.75" header="0.3" footer="0.3"/>
  <drawing r:id="rId1"/>
</chartsheet>
</file>

<file path=xl/chartsheets/sheet5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3A396AAF-E923-4A86-8230-6FC8A006E971}">
  <sheetPr/>
  <sheetViews>
    <sheetView zoomScale="117" workbookViewId="0" zoomToFit="1"/>
  </sheetViews>
  <pageMargins left="0.7" right="0.7" top="0.75" bottom="0.75" header="0.3" footer="0.3"/>
  <drawing r:id="rId1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.xml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5.xm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9288910" cy="6048782"/>
    <xdr:graphicFrame macro="">
      <xdr:nvGraphicFramePr>
        <xdr:cNvPr id="47" name="Chart 1">
          <a:extLst>
            <a:ext uri="{FF2B5EF4-FFF2-40B4-BE49-F238E27FC236}">
              <a16:creationId xmlns:a16="http://schemas.microsoft.com/office/drawing/2014/main" id="{2D9D59E4-66AD-06A2-7944-F471ED081121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2.xml><?xml version="1.0" encoding="utf-8"?>
<xdr:wsDr xmlns:xdr="http://schemas.openxmlformats.org/drawingml/2006/spreadsheetDrawing" xmlns:a="http://schemas.openxmlformats.org/drawingml/2006/main">
  <xdr:absoluteAnchor>
    <xdr:pos x="0" y="0"/>
    <xdr:ext cx="9280769" cy="6056923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AFDEE656-45E2-66F3-D022-404AC39BB0AD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3.xml><?xml version="1.0" encoding="utf-8"?>
<xdr:wsDr xmlns:xdr="http://schemas.openxmlformats.org/drawingml/2006/spreadsheetDrawing" xmlns:a="http://schemas.openxmlformats.org/drawingml/2006/main">
  <xdr:absoluteAnchor>
    <xdr:pos x="0" y="0"/>
    <xdr:ext cx="9280769" cy="6056923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854E3798-0B94-7AE4-DB88-6DA976FBBEFD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4.xml><?xml version="1.0" encoding="utf-8"?>
<xdr:wsDr xmlns:xdr="http://schemas.openxmlformats.org/drawingml/2006/spreadsheetDrawing" xmlns:a="http://schemas.openxmlformats.org/drawingml/2006/main">
  <xdr:absoluteAnchor>
    <xdr:pos x="0" y="0"/>
    <xdr:ext cx="9280769" cy="6056923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5E08BAAF-ABEA-0E34-4676-256825171A34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5.xml><?xml version="1.0" encoding="utf-8"?>
<xdr:wsDr xmlns:xdr="http://schemas.openxmlformats.org/drawingml/2006/spreadsheetDrawing" xmlns:a="http://schemas.openxmlformats.org/drawingml/2006/main">
  <xdr:absoluteAnchor>
    <xdr:pos x="0" y="0"/>
    <xdr:ext cx="9280769" cy="6056923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3166AF3F-F2B1-80F5-D6EA-8F8D3BF54AA3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68AA2A-692C-442A-B8D0-7C349DE04971}">
  <dimension ref="B1:N31"/>
  <sheetViews>
    <sheetView tabSelected="1" workbookViewId="0">
      <selection activeCell="K17" sqref="K17"/>
    </sheetView>
  </sheetViews>
  <sheetFormatPr defaultRowHeight="15" x14ac:dyDescent="0.25"/>
  <cols>
    <col min="2" max="2" width="31.140625" customWidth="1"/>
    <col min="3" max="3" width="10" bestFit="1" customWidth="1"/>
    <col min="4" max="5" width="11.140625" customWidth="1"/>
    <col min="7" max="7" width="24.7109375" bestFit="1" customWidth="1"/>
    <col min="8" max="8" width="21.28515625" bestFit="1" customWidth="1"/>
    <col min="9" max="9" width="25.140625" customWidth="1"/>
  </cols>
  <sheetData>
    <row r="1" spans="2:14" x14ac:dyDescent="0.25">
      <c r="G1" s="3"/>
    </row>
    <row r="2" spans="2:14" x14ac:dyDescent="0.25">
      <c r="B2" s="13" t="s">
        <v>0</v>
      </c>
      <c r="C2" s="13"/>
      <c r="D2" s="13"/>
      <c r="G2" s="14" t="s">
        <v>1</v>
      </c>
      <c r="H2" s="14"/>
      <c r="I2" s="9"/>
      <c r="L2" s="15" t="s">
        <v>2</v>
      </c>
      <c r="M2" s="15"/>
      <c r="N2" s="15"/>
    </row>
    <row r="3" spans="2:14" ht="30" x14ac:dyDescent="0.25">
      <c r="B3" s="3" t="s">
        <v>3</v>
      </c>
      <c r="C3" s="3" t="s">
        <v>4</v>
      </c>
      <c r="D3" s="3" t="s">
        <v>5</v>
      </c>
      <c r="E3" s="3"/>
      <c r="G3" s="3" t="s">
        <v>6</v>
      </c>
      <c r="H3" s="3" t="s">
        <v>7</v>
      </c>
      <c r="I3" s="3" t="s">
        <v>8</v>
      </c>
      <c r="L3" s="7" t="s">
        <v>9</v>
      </c>
      <c r="M3" s="7" t="s">
        <v>10</v>
      </c>
      <c r="N3" s="7" t="s">
        <v>11</v>
      </c>
    </row>
    <row r="4" spans="2:14" x14ac:dyDescent="0.25">
      <c r="B4" s="1">
        <v>2000</v>
      </c>
      <c r="C4">
        <v>42</v>
      </c>
      <c r="D4">
        <v>150</v>
      </c>
      <c r="G4">
        <v>1</v>
      </c>
      <c r="H4">
        <v>27.98</v>
      </c>
      <c r="I4" s="10">
        <f>H4-$H$15</f>
        <v>-1.9999999999999574E-2</v>
      </c>
      <c r="L4" s="8">
        <v>3000</v>
      </c>
      <c r="M4" s="8">
        <v>68</v>
      </c>
      <c r="N4" s="8">
        <v>72</v>
      </c>
    </row>
    <row r="5" spans="2:14" x14ac:dyDescent="0.25">
      <c r="B5" s="1">
        <v>2500</v>
      </c>
      <c r="C5">
        <v>55</v>
      </c>
      <c r="D5">
        <v>180</v>
      </c>
      <c r="G5">
        <v>2</v>
      </c>
      <c r="H5">
        <v>28.05</v>
      </c>
      <c r="I5" s="10">
        <f t="shared" ref="I5:I13" si="0">H5-$H$15</f>
        <v>5.0000000000000711E-2</v>
      </c>
      <c r="L5" s="8">
        <v>4000</v>
      </c>
      <c r="M5" s="8">
        <v>96</v>
      </c>
      <c r="N5" s="8">
        <v>101</v>
      </c>
    </row>
    <row r="6" spans="2:14" x14ac:dyDescent="0.25">
      <c r="B6" s="1">
        <v>3000</v>
      </c>
      <c r="C6">
        <v>68</v>
      </c>
      <c r="D6">
        <v>215</v>
      </c>
      <c r="G6">
        <v>3</v>
      </c>
      <c r="H6">
        <v>28.03</v>
      </c>
      <c r="I6" s="10">
        <f t="shared" si="0"/>
        <v>3.0000000000001137E-2</v>
      </c>
      <c r="L6" s="8">
        <v>5000</v>
      </c>
      <c r="M6" s="8">
        <v>122</v>
      </c>
      <c r="N6" s="8">
        <v>126</v>
      </c>
    </row>
    <row r="7" spans="2:14" x14ac:dyDescent="0.25">
      <c r="B7" s="1">
        <v>3500</v>
      </c>
      <c r="C7">
        <v>82</v>
      </c>
      <c r="D7">
        <v>245</v>
      </c>
      <c r="G7">
        <v>4</v>
      </c>
      <c r="H7">
        <v>27.95</v>
      </c>
      <c r="I7" s="10">
        <f t="shared" si="0"/>
        <v>-5.0000000000000711E-2</v>
      </c>
      <c r="L7" s="8">
        <v>6000</v>
      </c>
      <c r="M7" s="8">
        <v>138</v>
      </c>
      <c r="N7" s="8">
        <v>141</v>
      </c>
    </row>
    <row r="8" spans="2:14" x14ac:dyDescent="0.25">
      <c r="B8" s="1">
        <v>4000</v>
      </c>
      <c r="C8">
        <v>96</v>
      </c>
      <c r="D8">
        <v>270</v>
      </c>
      <c r="G8">
        <v>5</v>
      </c>
      <c r="H8">
        <v>28.04</v>
      </c>
      <c r="I8" s="10">
        <f t="shared" si="0"/>
        <v>3.9999999999999147E-2</v>
      </c>
      <c r="L8" s="8">
        <v>7000</v>
      </c>
      <c r="M8" s="8">
        <v>140</v>
      </c>
      <c r="N8" s="8">
        <v>145</v>
      </c>
    </row>
    <row r="9" spans="2:14" x14ac:dyDescent="0.25">
      <c r="B9" s="2">
        <v>4500</v>
      </c>
      <c r="C9">
        <v>110</v>
      </c>
      <c r="D9">
        <v>285</v>
      </c>
      <c r="G9">
        <v>6</v>
      </c>
      <c r="H9">
        <v>28</v>
      </c>
      <c r="I9" s="10">
        <f t="shared" si="0"/>
        <v>0</v>
      </c>
    </row>
    <row r="10" spans="2:14" x14ac:dyDescent="0.25">
      <c r="B10" s="1">
        <v>5000</v>
      </c>
      <c r="C10">
        <v>112</v>
      </c>
      <c r="D10">
        <v>295</v>
      </c>
      <c r="G10">
        <v>7</v>
      </c>
      <c r="H10">
        <v>27.97</v>
      </c>
      <c r="I10" s="10">
        <f>H10-$H$15</f>
        <v>-3.0000000000001137E-2</v>
      </c>
    </row>
    <row r="11" spans="2:14" ht="14.25" customHeight="1" x14ac:dyDescent="0.25">
      <c r="B11" s="1">
        <v>5500</v>
      </c>
      <c r="C11">
        <v>131</v>
      </c>
      <c r="D11">
        <v>292</v>
      </c>
      <c r="G11">
        <v>8</v>
      </c>
      <c r="H11">
        <v>28.02</v>
      </c>
      <c r="I11" s="10">
        <f t="shared" si="0"/>
        <v>1.9999999999999574E-2</v>
      </c>
      <c r="L11" s="3"/>
    </row>
    <row r="12" spans="2:14" x14ac:dyDescent="0.25">
      <c r="B12" s="1">
        <v>6000</v>
      </c>
      <c r="C12">
        <v>138</v>
      </c>
      <c r="D12">
        <v>285</v>
      </c>
      <c r="G12">
        <v>9</v>
      </c>
      <c r="H12">
        <v>28.01</v>
      </c>
      <c r="I12" s="10">
        <f t="shared" si="0"/>
        <v>1.0000000000001563E-2</v>
      </c>
      <c r="L12" s="12"/>
      <c r="M12" s="12"/>
      <c r="N12" s="12"/>
    </row>
    <row r="13" spans="2:14" x14ac:dyDescent="0.25">
      <c r="B13" s="1">
        <v>6500</v>
      </c>
      <c r="C13">
        <v>142</v>
      </c>
      <c r="D13">
        <v>275</v>
      </c>
      <c r="G13">
        <v>10</v>
      </c>
      <c r="H13">
        <v>27.96</v>
      </c>
      <c r="I13" s="10">
        <f t="shared" si="0"/>
        <v>-3.9999999999999147E-2</v>
      </c>
      <c r="L13" s="12"/>
      <c r="M13" s="12"/>
      <c r="N13" s="12"/>
    </row>
    <row r="14" spans="2:14" x14ac:dyDescent="0.25">
      <c r="B14" s="1">
        <v>7000</v>
      </c>
      <c r="C14">
        <v>140</v>
      </c>
      <c r="D14">
        <v>260</v>
      </c>
      <c r="L14" s="12"/>
      <c r="M14" s="12"/>
      <c r="N14" s="12"/>
    </row>
    <row r="15" spans="2:14" x14ac:dyDescent="0.25">
      <c r="B15" s="1">
        <v>7500</v>
      </c>
      <c r="C15">
        <v>135</v>
      </c>
      <c r="D15">
        <v>240</v>
      </c>
      <c r="G15" s="3" t="s">
        <v>12</v>
      </c>
      <c r="H15" s="10">
        <v>28</v>
      </c>
      <c r="I15" s="10"/>
      <c r="K15" t="s">
        <v>31</v>
      </c>
      <c r="L15" s="12"/>
      <c r="M15" s="12"/>
      <c r="N15" s="12"/>
    </row>
    <row r="16" spans="2:14" x14ac:dyDescent="0.25">
      <c r="B16" s="1">
        <v>8000</v>
      </c>
      <c r="C16">
        <v>128</v>
      </c>
      <c r="D16">
        <v>220</v>
      </c>
      <c r="K16">
        <f>((N8-M8)/M8)*100</f>
        <v>3.5714285714285712</v>
      </c>
      <c r="L16" s="12"/>
      <c r="M16" s="12"/>
      <c r="N16" s="12"/>
    </row>
    <row r="17" spans="2:14" x14ac:dyDescent="0.25">
      <c r="G17" s="3" t="s">
        <v>13</v>
      </c>
      <c r="H17" s="3" t="s">
        <v>14</v>
      </c>
      <c r="I17" s="3"/>
      <c r="L17" s="12"/>
      <c r="M17" s="12"/>
      <c r="N17" s="12"/>
    </row>
    <row r="18" spans="2:14" x14ac:dyDescent="0.25">
      <c r="B18" s="3" t="s">
        <v>15</v>
      </c>
      <c r="D18" s="3" t="s">
        <v>14</v>
      </c>
      <c r="G18" t="s">
        <v>16</v>
      </c>
      <c r="H18">
        <f>AVERAGE(H4:H13)</f>
        <v>28.000999999999998</v>
      </c>
      <c r="L18" s="12"/>
      <c r="M18" s="12"/>
      <c r="N18" s="12"/>
    </row>
    <row r="19" spans="2:14" x14ac:dyDescent="0.25">
      <c r="B19" s="4" t="s">
        <v>17</v>
      </c>
      <c r="D19">
        <v>6500</v>
      </c>
      <c r="G19" t="s">
        <v>18</v>
      </c>
      <c r="H19">
        <f>MAX(H4:H13)</f>
        <v>28.05</v>
      </c>
      <c r="L19" s="12"/>
      <c r="M19" s="12"/>
      <c r="N19" s="12"/>
    </row>
    <row r="20" spans="2:14" x14ac:dyDescent="0.25">
      <c r="B20" s="4" t="s">
        <v>19</v>
      </c>
      <c r="D20">
        <v>5000</v>
      </c>
      <c r="G20" t="s">
        <v>20</v>
      </c>
      <c r="H20">
        <f>MIN(H4:H13)</f>
        <v>27.95</v>
      </c>
      <c r="L20" s="12"/>
      <c r="M20" s="12"/>
      <c r="N20" s="12"/>
    </row>
    <row r="21" spans="2:14" x14ac:dyDescent="0.25">
      <c r="B21" s="4" t="s">
        <v>21</v>
      </c>
      <c r="G21" t="s">
        <v>22</v>
      </c>
      <c r="H21">
        <f>MAX(H4:H13)-MIN(H4:H13)</f>
        <v>0.10000000000000142</v>
      </c>
    </row>
    <row r="22" spans="2:14" x14ac:dyDescent="0.25">
      <c r="B22" s="4" t="s">
        <v>23</v>
      </c>
      <c r="H22" s="11"/>
      <c r="I22" s="11"/>
    </row>
    <row r="23" spans="2:14" x14ac:dyDescent="0.25">
      <c r="B23" s="5"/>
    </row>
    <row r="24" spans="2:14" x14ac:dyDescent="0.25">
      <c r="B24" s="6" t="s">
        <v>24</v>
      </c>
    </row>
    <row r="25" spans="2:14" x14ac:dyDescent="0.25">
      <c r="B25" s="6" t="s">
        <v>25</v>
      </c>
    </row>
    <row r="26" spans="2:14" x14ac:dyDescent="0.25">
      <c r="B26" s="6" t="s">
        <v>26</v>
      </c>
    </row>
    <row r="28" spans="2:14" x14ac:dyDescent="0.25">
      <c r="B28" s="6" t="s">
        <v>27</v>
      </c>
      <c r="C28">
        <f>MAX(C4:C16)</f>
        <v>142</v>
      </c>
    </row>
    <row r="29" spans="2:14" x14ac:dyDescent="0.25">
      <c r="B29" s="6" t="s">
        <v>28</v>
      </c>
      <c r="C29">
        <f>MAX(D4:D16)</f>
        <v>295</v>
      </c>
    </row>
    <row r="30" spans="2:14" x14ac:dyDescent="0.25">
      <c r="B30" s="6" t="s">
        <v>29</v>
      </c>
      <c r="C30">
        <f>AVERAGE(C4:C16)</f>
        <v>106.07692307692308</v>
      </c>
    </row>
    <row r="31" spans="2:14" x14ac:dyDescent="0.25">
      <c r="B31" s="6" t="s">
        <v>30</v>
      </c>
      <c r="C31">
        <f>AVERAGE(D4:D16)</f>
        <v>247.07692307692307</v>
      </c>
    </row>
  </sheetData>
  <mergeCells count="3">
    <mergeCell ref="B2:D2"/>
    <mergeCell ref="G2:H2"/>
    <mergeCell ref="L2:N2"/>
  </mergeCells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655c69b6-841d-42da-a271-582b8e41bee2">
      <Terms xmlns="http://schemas.microsoft.com/office/infopath/2007/PartnerControls"/>
    </lcf76f155ced4ddcb4097134ff3c332f>
    <TaxCatchAll xmlns="3de0cc7e-bc8a-4ac3-9085-eca9846011dd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A080912A97FE654ABB191559243996F1" ma:contentTypeVersion="10" ma:contentTypeDescription="Create a new document." ma:contentTypeScope="" ma:versionID="2dee2bf1190caa42ed2664820ac3fc95">
  <xsd:schema xmlns:xsd="http://www.w3.org/2001/XMLSchema" xmlns:xs="http://www.w3.org/2001/XMLSchema" xmlns:p="http://schemas.microsoft.com/office/2006/metadata/properties" xmlns:ns2="655c69b6-841d-42da-a271-582b8e41bee2" xmlns:ns3="3de0cc7e-bc8a-4ac3-9085-eca9846011dd" targetNamespace="http://schemas.microsoft.com/office/2006/metadata/properties" ma:root="true" ma:fieldsID="10870b6478ac5c729204706e76175390" ns2:_="" ns3:_="">
    <xsd:import namespace="655c69b6-841d-42da-a271-582b8e41bee2"/>
    <xsd:import namespace="3de0cc7e-bc8a-4ac3-9085-eca9846011d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55c69b6-841d-42da-a271-582b8e41bee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Image Tags" ma:readOnly="false" ma:fieldId="{5cf76f15-5ced-4ddc-b409-7134ff3c332f}" ma:taxonomyMulti="true" ma:sspId="e570377e-a101-46e2-9596-058a9a36ea24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de0cc7e-bc8a-4ac3-9085-eca9846011d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0676d42a-120b-4bc8-bd05-ccc5800e011f}" ma:internalName="TaxCatchAll" ma:showField="CatchAllData" ma:web="3de0cc7e-bc8a-4ac3-9085-eca9846011d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C41EEFCD-D084-4FBF-A646-315BF2D81ED7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9509F209-D01F-442A-8C71-2CE6D3DA506B}">
  <ds:schemaRefs>
    <ds:schemaRef ds:uri="http://schemas.microsoft.com/office/2006/metadata/properties"/>
    <ds:schemaRef ds:uri="http://schemas.microsoft.com/office/infopath/2007/PartnerControls"/>
    <ds:schemaRef ds:uri="655c69b6-841d-42da-a271-582b8e41bee2"/>
    <ds:schemaRef ds:uri="3de0cc7e-bc8a-4ac3-9085-eca9846011dd"/>
  </ds:schemaRefs>
</ds:datastoreItem>
</file>

<file path=customXml/itemProps3.xml><?xml version="1.0" encoding="utf-8"?>
<ds:datastoreItem xmlns:ds="http://schemas.openxmlformats.org/officeDocument/2006/customXml" ds:itemID="{7C19B22B-2BC9-42F0-988F-3DEAB26ED0B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655c69b6-841d-42da-a271-582b8e41bee2"/>
    <ds:schemaRef ds:uri="3de0cc7e-bc8a-4ac3-9085-eca9846011d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Charts</vt:lpstr>
      </vt:variant>
      <vt:variant>
        <vt:i4>5</vt:i4>
      </vt:variant>
    </vt:vector>
  </HeadingPairs>
  <TitlesOfParts>
    <vt:vector size="6" baseType="lpstr">
      <vt:lpstr>Sheet1</vt:lpstr>
      <vt:lpstr>Chart1</vt:lpstr>
      <vt:lpstr>Chart2</vt:lpstr>
      <vt:lpstr>Chart3</vt:lpstr>
      <vt:lpstr>Chart4</vt:lpstr>
      <vt:lpstr>Chart5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Kerry Tudor</dc:creator>
  <cp:keywords/>
  <dc:description/>
  <cp:lastModifiedBy>Griff Williams (2602966)</cp:lastModifiedBy>
  <cp:revision/>
  <dcterms:created xsi:type="dcterms:W3CDTF">2026-07-17T09:05:15Z</dcterms:created>
  <dcterms:modified xsi:type="dcterms:W3CDTF">2026-10-16T09:51:47Z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0x010100A080912A97FE654ABB191559243996F1</vt:lpwstr>
  </property>
  <property fmtid="{D5CDD505-2E9C-101B-9397-08002B2CF9AE}" pid="3" name="MediaServiceImageTags">
    <vt:lpwstr/>
  </property>
</Properties>
</file>