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93E0D006-CE7D-4A1A-8D49-46E53AFC5C8F}" xr6:coauthVersionLast="47" xr6:coauthVersionMax="47" xr10:uidLastSave="{00000000-0000-0000-0000-000000000000}"/>
  <bookViews>
    <workbookView xWindow="28690" yWindow="-110" windowWidth="29020" windowHeight="158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1" l="1"/>
  <c r="G26" i="1"/>
  <c r="E26" i="1"/>
  <c r="F27" i="1"/>
  <c r="E27" i="1"/>
  <c r="D27" i="1"/>
  <c r="G5" i="1"/>
  <c r="G19" i="1" l="1"/>
  <c r="E22" i="1"/>
  <c r="G16" i="1"/>
  <c r="G14" i="1"/>
  <c r="G9" i="1"/>
  <c r="G7" i="1"/>
  <c r="G3" i="1"/>
  <c r="E16" i="1"/>
  <c r="E7" i="1"/>
  <c r="G27" i="1" l="1"/>
  <c r="E14" i="1"/>
  <c r="E19" i="1"/>
  <c r="E9" i="1"/>
  <c r="E5" i="1"/>
  <c r="E3" i="1"/>
</calcChain>
</file>

<file path=xl/sharedStrings.xml><?xml version="1.0" encoding="utf-8"?>
<sst xmlns="http://schemas.openxmlformats.org/spreadsheetml/2006/main" count="46" uniqueCount="45">
  <si>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</si>
  <si>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</si>
  <si>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</si>
  <si>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</si>
  <si>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</si>
  <si>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</si>
  <si>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</si>
  <si>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</si>
  <si>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</si>
  <si>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</si>
  <si>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</si>
  <si>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</si>
  <si>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</si>
  <si>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</si>
  <si>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</si>
  <si>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A system is an assembly of subsystems and/or components that converts inputs to desirable outputs that the subsystems and/or components are unable to deliver as individual items.</t>
  </si>
  <si>
    <t>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The event can be:</t>
  </si>
  <si>
    <t xml:space="preserve">	weather (season - time of day)
	a change in person
	equipment breakdown
	New batch of raw material
	unscheduled maintenance/repair</t>
  </si>
  <si>
    <t>Comments</t>
  </si>
  <si>
    <t>Write a concise definition of a system.  Draw a simple systems diagram of a TV set to illustrate your answer.
Score 3 for correct definition 2 for correct diagram</t>
  </si>
  <si>
    <t xml:space="preserve">What is the difference between chance cause and assignable cause variance?
Score 4 for correct definitions, additional point for correct examples.
</t>
  </si>
  <si>
    <t>A use case can be used to create a generic functionality, What are the other types of functional requirements that are required to add to the generic functional description?
Score 1 for each type, bonus point for added description</t>
  </si>
  <si>
    <t>Bonus</t>
  </si>
  <si>
    <t xml:space="preserve">Solution Dependent Functionality: A particular generic function solution may require further solution specific functionality. 
Legislation Dependent Functionality: legislation requires us to incorporate additional functionality. 
Architectural Functionality: At the system level the collected functional solutions require further functionality typically to support, align, contain and protect. 
Emergent Functionality: Functionality aimed at managing Unwanted Behaviour. Usually relates to informing the user of failure situations </t>
  </si>
  <si>
    <t xml:space="preserve">Diagram
</t>
  </si>
  <si>
    <t xml:space="preserve">No Mixing
</t>
  </si>
  <si>
    <t>Too Much Mixing</t>
  </si>
  <si>
    <t>Too Little Mixing</t>
  </si>
  <si>
    <t>Unintended mixing</t>
  </si>
  <si>
    <t>What are the four types of requirement described in the KANO model.
Provide a brief description of each.
Score 1 for each type / description and a bonus point if accompanied by a diagram</t>
  </si>
  <si>
    <t xml:space="preserve">Given a particular function for a system e.g. “Mix composition” name the failure modes attributable to that function.
Score one point for each mode
</t>
  </si>
  <si>
    <t xml:space="preserve">
What is a failure mechanism? Provide an example to illustrate your answer.
Score 3 for the correct definition and 2 for the additional example.
</t>
  </si>
  <si>
    <t xml:space="preserve">The failure mechanism is the physical or chemical process responsible for the failure.
</t>
  </si>
  <si>
    <t>In the case of the paperclip (and the Comet disasters) metal fatigue, in the case of some tracer failures corrosion or oxidation.</t>
  </si>
  <si>
    <t xml:space="preserve">Smoke Grenade
For the smoke grenade system below derive a use case using the template provided.
Include an operational requirement.
15points
Draw a function flow diagram for the operation of the grenade. Label the functional nodes and label the inputs and outputs. 
10 points
Describe how a functional FMEA could be used in order to develop the design process, Use a function from the function flow as an example.  
Score 10 points.
</t>
  </si>
  <si>
    <t>Use case</t>
  </si>
  <si>
    <t>•	Bullet Jacket, stabilises round, damages target, seals round
•	Bullet Core, damages target,
•	Case, centralises cap, delivers propellant, obturates gun, removes heat, extracts case, Initiates motive force provider.
•	Tapered walls, obturates round, Seals round
•	Flash Channels, Initiates motive force provider, controls pressure
•	Hole for primer, centralises primer, secures Primer, Seals round
•	Crimped end, Holds bullet, controls pressure, Seals round
•	Groove, extracts round
•	Primer, initiates motive force provider
•	Propellant, Provides motive force, Controls pressure</t>
  </si>
  <si>
    <t xml:space="preserve">For the small arms round pictured below perform a top-level functional decomposition of the round and create a simple plot which shows the interrelationship between the various components. 10 points
For the small arms round, construct a P diagram highlighting the factors we control and any noises which might affect our ability to exercise that control.  10 points
Construct a simple what why table to highlight key noises and controls and the control measures which may be required. 15 points
</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</si>
  <si>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15 points
Describe a QFD1 matrix. What are the key features? How could it inform the design of the machine? How can it be used to create a test / trials programme and verify the relationships proposed. 20 points</t>
  </si>
  <si>
    <t>Some examples would have been useful</t>
  </si>
  <si>
    <t>How does the process develop tests that allows us to compare the effectiveness of design options
We can use the weighting of customer importance to view the implications of changing priorities.</t>
  </si>
  <si>
    <t>See diagram opposite. Inputs to outputs</t>
  </si>
  <si>
    <t>I was looking for the addition types of functionality that go beyond the generic sort</t>
  </si>
  <si>
    <t>Intermittent mixing</t>
  </si>
  <si>
    <t>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</si>
</sst>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s>
  <cellStyleXfs count="2">
    <xf numFmtId="0" fontId="0" fillId="0" borderId="0"/>
    <xf numFmtId="0" fontId="4" fillId="0" borderId="0" applyNumberFormat="0" applyFill="0" applyBorder="0" applyAlignment="0" applyProtection="0"/>
  </cellStyleXfs>
  <cellXfs count="55">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2" xfId="0" applyFont="1" applyBorder="1" applyAlignment="1">
      <alignment vertical="top" wrapText="1"/>
    </xf>
    <xf numFmtId="0" fontId="0" fillId="0" borderId="2" xfId="0" applyFont="1" applyBorder="1" applyAlignment="1">
      <alignment horizontal="center" vertical="center" wrapText="1"/>
    </xf>
    <xf numFmtId="0" fontId="0"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4" xfId="0" applyFont="1" applyBorder="1" applyAlignment="1">
      <alignment vertical="top" wrapText="1"/>
    </xf>
    <xf numFmtId="0" fontId="2" fillId="0" borderId="9"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2" xfId="0" applyFont="1" applyBorder="1" applyAlignment="1">
      <alignment vertical="top" wrapText="1"/>
    </xf>
    <xf numFmtId="0" fontId="2" fillId="0" borderId="1" xfId="0" applyFont="1" applyBorder="1" applyAlignment="1">
      <alignment vertical="top" wrapText="1"/>
    </xf>
    <xf numFmtId="0" fontId="2" fillId="0" borderId="9" xfId="0" applyFont="1" applyBorder="1" applyAlignment="1">
      <alignment vertical="top" wrapText="1"/>
    </xf>
    <xf numFmtId="0" fontId="2" fillId="0" borderId="2" xfId="0" applyFont="1" applyBorder="1" applyAlignment="1">
      <alignment vertical="top" wrapText="1"/>
    </xf>
    <xf numFmtId="0" fontId="2" fillId="0" borderId="1" xfId="0" applyFont="1" applyBorder="1" applyAlignment="1">
      <alignment wrapText="1"/>
    </xf>
    <xf numFmtId="0" fontId="2" fillId="0" borderId="0" xfId="0" applyFont="1" applyAlignment="1">
      <alignment vertical="top"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1" fillId="0" borderId="2" xfId="0" applyFont="1" applyBorder="1" applyAlignment="1">
      <alignment vertical="top" wrapText="1"/>
    </xf>
    <xf numFmtId="0" fontId="1" fillId="0" borderId="0" xfId="0" applyFont="1" applyAlignment="1">
      <alignment vertical="top" wrapText="1"/>
    </xf>
    <xf numFmtId="0" fontId="2" fillId="0" borderId="12" xfId="0" applyFont="1" applyBorder="1" applyAlignment="1">
      <alignment wrapText="1"/>
    </xf>
    <xf numFmtId="0" fontId="4" fillId="0" borderId="4" xfId="1" applyBorder="1" applyAlignment="1">
      <alignment vertical="top" wrapText="1"/>
    </xf>
    <xf numFmtId="0" fontId="0" fillId="0" borderId="5" xfId="0" applyFont="1" applyBorder="1" applyAlignment="1">
      <alignment vertical="top" wrapText="1"/>
    </xf>
    <xf numFmtId="0" fontId="0" fillId="0" borderId="10" xfId="0" applyFont="1" applyBorder="1" applyAlignment="1">
      <alignment vertical="top" wrapText="1"/>
    </xf>
    <xf numFmtId="0" fontId="0" fillId="0" borderId="25" xfId="0" applyFont="1" applyBorder="1" applyAlignment="1">
      <alignment vertical="top" wrapText="1"/>
    </xf>
    <xf numFmtId="0" fontId="0" fillId="0" borderId="7" xfId="0" applyFont="1" applyBorder="1" applyAlignment="1">
      <alignment vertical="top" wrapText="1"/>
    </xf>
    <xf numFmtId="0" fontId="0" fillId="0" borderId="29" xfId="0" applyFont="1" applyBorder="1" applyAlignment="1">
      <alignment vertical="top" wrapText="1"/>
    </xf>
    <xf numFmtId="0" fontId="0" fillId="0" borderId="30" xfId="0" applyFont="1" applyBorder="1" applyAlignment="1">
      <alignment horizontal="center" vertical="top" wrapText="1"/>
    </xf>
    <xf numFmtId="0" fontId="0" fillId="0" borderId="21"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1"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21" xfId="0" applyFont="1" applyBorder="1" applyAlignment="1">
      <alignment horizontal="center" vertical="top" wrapText="1"/>
    </xf>
    <xf numFmtId="0" fontId="0" fillId="0" borderId="27" xfId="0" applyFont="1" applyBorder="1" applyAlignment="1">
      <alignment horizontal="center" vertical="top" wrapText="1"/>
    </xf>
    <xf numFmtId="0" fontId="0" fillId="0" borderId="22"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svg"/><Relationship Id="rId13" Type="http://schemas.openxmlformats.org/officeDocument/2006/relationships/image" Target="../media/image12.png"/><Relationship Id="rId18" Type="http://schemas.openxmlformats.org/officeDocument/2006/relationships/image" Target="../media/image17.sv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6.png"/><Relationship Id="rId12" Type="http://schemas.openxmlformats.org/officeDocument/2006/relationships/image" Target="../media/image11.svg"/><Relationship Id="rId17" Type="http://schemas.openxmlformats.org/officeDocument/2006/relationships/image" Target="../media/image16.png"/><Relationship Id="rId2" Type="http://schemas.openxmlformats.org/officeDocument/2006/relationships/image" Target="../media/image2.svg"/><Relationship Id="rId16" Type="http://schemas.openxmlformats.org/officeDocument/2006/relationships/image" Target="../media/image15.svg"/><Relationship Id="rId20" Type="http://schemas.openxmlformats.org/officeDocument/2006/relationships/image" Target="../media/image19.svg"/><Relationship Id="rId1" Type="http://schemas.openxmlformats.org/officeDocument/2006/relationships/image" Target="../media/image1.png"/><Relationship Id="rId6" Type="http://schemas.openxmlformats.org/officeDocument/2006/relationships/image" Target="../media/image5.emf"/><Relationship Id="rId11" Type="http://schemas.openxmlformats.org/officeDocument/2006/relationships/image" Target="../media/image10.png"/><Relationship Id="rId24" Type="http://schemas.openxmlformats.org/officeDocument/2006/relationships/image" Target="../media/image23.svg"/><Relationship Id="rId5" Type="http://schemas.openxmlformats.org/officeDocument/2006/relationships/hyperlink" Target="Use%20Case%20for%20Smoke%20Grenade..docx" TargetMode="External"/><Relationship Id="rId15" Type="http://schemas.openxmlformats.org/officeDocument/2006/relationships/image" Target="../media/image14.png"/><Relationship Id="rId23" Type="http://schemas.openxmlformats.org/officeDocument/2006/relationships/image" Target="../media/image22.png"/><Relationship Id="rId10" Type="http://schemas.openxmlformats.org/officeDocument/2006/relationships/image" Target="../media/image9.svg"/><Relationship Id="rId19" Type="http://schemas.openxmlformats.org/officeDocument/2006/relationships/image" Target="../media/image18.png"/><Relationship Id="rId4" Type="http://schemas.openxmlformats.org/officeDocument/2006/relationships/image" Target="../media/image4.svg"/><Relationship Id="rId9" Type="http://schemas.openxmlformats.org/officeDocument/2006/relationships/image" Target="../media/image8.png"/><Relationship Id="rId14" Type="http://schemas.openxmlformats.org/officeDocument/2006/relationships/image" Target="../media/image13.svg"/><Relationship Id="rId22" Type="http://schemas.openxmlformats.org/officeDocument/2006/relationships/image" Target="../media/image21.svg"/></Relationships>
</file>

<file path=xl/drawings/drawing1.xml><?xml version="1.0" encoding="utf-8"?>
<xdr:wsDr xmlns:xdr="http://schemas.openxmlformats.org/drawingml/2006/spreadsheetDrawing" xmlns:a="http://schemas.openxmlformats.org/drawingml/2006/main">
  <xdr:twoCellAnchor editAs="oneCell">
    <xdr:from>
      <xdr:col>2</xdr:col>
      <xdr:colOff>946150</xdr:colOff>
      <xdr:row>2</xdr:row>
      <xdr:rowOff>102568</xdr:rowOff>
    </xdr:from>
    <xdr:to>
      <xdr:col>2</xdr:col>
      <xdr:colOff>4260850</xdr:colOff>
      <xdr:row>2</xdr:row>
      <xdr:rowOff>1611629</xdr:rowOff>
    </xdr:to>
    <xdr:pic>
      <xdr:nvPicPr>
        <xdr:cNvPr id="2" name="Graphic 4">
          <a:extLst>
            <a:ext uri="{FF2B5EF4-FFF2-40B4-BE49-F238E27FC236}">
              <a16:creationId xmlns:a16="http://schemas.microsoft.com/office/drawing/2014/main" id="{F55FD644-A8B4-4592-8033-7582EBD6F6C6}"/>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451600" y="1010618"/>
          <a:ext cx="3314700" cy="150906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895350</xdr:colOff>
      <xdr:row>7</xdr:row>
      <xdr:rowOff>114301</xdr:rowOff>
    </xdr:from>
    <xdr:to>
      <xdr:col>2</xdr:col>
      <xdr:colOff>4533900</xdr:colOff>
      <xdr:row>7</xdr:row>
      <xdr:rowOff>2167516</xdr:rowOff>
    </xdr:to>
    <xdr:pic>
      <xdr:nvPicPr>
        <xdr:cNvPr id="3" name="Graphic 5">
          <a:extLst>
            <a:ext uri="{FF2B5EF4-FFF2-40B4-BE49-F238E27FC236}">
              <a16:creationId xmlns:a16="http://schemas.microsoft.com/office/drawing/2014/main" id="{E0987D6E-DC57-4D30-8257-602D827771DB}"/>
            </a:ext>
          </a:extLst>
        </xdr:cNvPr>
        <xdr:cNvPicPr>
          <a:picLocks noChangeAspect="1"/>
        </xdr:cNvPicPr>
      </xdr:nvPicPr>
      <xdr:blipFill rotWithShape="1">
        <a:blip xmlns:r="http://schemas.openxmlformats.org/officeDocument/2006/relationships" r:embed="rId3">
          <a:extLst>
            <a:ext uri="{96DAC541-7B7A-43D3-8B79-37D633B846F1}">
              <asvg:svgBlip xmlns:asvg="http://schemas.microsoft.com/office/drawing/2016/SVG/main" r:embed="rId4"/>
            </a:ext>
          </a:extLst>
        </a:blip>
        <a:srcRect l="12518" t="31311" r="19020"/>
        <a:stretch/>
      </xdr:blipFill>
      <xdr:spPr bwMode="auto">
        <a:xfrm>
          <a:off x="6400800" y="6680201"/>
          <a:ext cx="3638550" cy="2053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162136</xdr:colOff>
      <xdr:row>16</xdr:row>
      <xdr:rowOff>196850</xdr:rowOff>
    </xdr:from>
    <xdr:to>
      <xdr:col>2</xdr:col>
      <xdr:colOff>4318000</xdr:colOff>
      <xdr:row>16</xdr:row>
      <xdr:rowOff>5124450</xdr:rowOff>
    </xdr:to>
    <xdr:pic>
      <xdr:nvPicPr>
        <xdr:cNvPr id="4" name="Picture 3">
          <a:hlinkClick xmlns:r="http://schemas.openxmlformats.org/officeDocument/2006/relationships" r:id="rId5"/>
          <a:extLst>
            <a:ext uri="{FF2B5EF4-FFF2-40B4-BE49-F238E27FC236}">
              <a16:creationId xmlns:a16="http://schemas.microsoft.com/office/drawing/2014/main" id="{B353C96D-B553-4128-84E3-B197D0E5AE3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667586" y="11118850"/>
          <a:ext cx="4155864" cy="492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162821</xdr:colOff>
      <xdr:row>17</xdr:row>
      <xdr:rowOff>57055</xdr:rowOff>
    </xdr:from>
    <xdr:to>
      <xdr:col>2</xdr:col>
      <xdr:colOff>3941120</xdr:colOff>
      <xdr:row>18</xdr:row>
      <xdr:rowOff>33247</xdr:rowOff>
    </xdr:to>
    <xdr:pic>
      <xdr:nvPicPr>
        <xdr:cNvPr id="5" name="Graphic 6">
          <a:extLst>
            <a:ext uri="{FF2B5EF4-FFF2-40B4-BE49-F238E27FC236}">
              <a16:creationId xmlns:a16="http://schemas.microsoft.com/office/drawing/2014/main" id="{20739B5F-4782-49B8-8152-1A2D53722D27}"/>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66154" y="16184427"/>
          <a:ext cx="3778299" cy="2125424"/>
        </a:xfrm>
        <a:prstGeom prst="rect">
          <a:avLst/>
        </a:prstGeom>
      </xdr:spPr>
    </xdr:pic>
    <xdr:clientData/>
  </xdr:twoCellAnchor>
  <xdr:twoCellAnchor editAs="oneCell">
    <xdr:from>
      <xdr:col>2</xdr:col>
      <xdr:colOff>219807</xdr:colOff>
      <xdr:row>19</xdr:row>
      <xdr:rowOff>2068201</xdr:rowOff>
    </xdr:from>
    <xdr:to>
      <xdr:col>2</xdr:col>
      <xdr:colOff>4754131</xdr:colOff>
      <xdr:row>19</xdr:row>
      <xdr:rowOff>3877080</xdr:rowOff>
    </xdr:to>
    <xdr:pic>
      <xdr:nvPicPr>
        <xdr:cNvPr id="6" name="Graphic 7">
          <a:extLst>
            <a:ext uri="{FF2B5EF4-FFF2-40B4-BE49-F238E27FC236}">
              <a16:creationId xmlns:a16="http://schemas.microsoft.com/office/drawing/2014/main" id="{D223425E-884B-425B-88E9-CDBFFBF25CD7}"/>
            </a:ext>
          </a:extLst>
        </xdr:cNvPr>
        <xdr:cNvPicPr>
          <a:picLocks noChangeAspect="1"/>
        </xdr:cNvPicPr>
      </xdr:nvPicPr>
      <xdr:blipFill rotWithShape="1">
        <a:blip xmlns:r="http://schemas.openxmlformats.org/officeDocument/2006/relationships" r:embed="rId9">
          <a:extLst>
            <a:ext uri="{96DAC541-7B7A-43D3-8B79-37D633B846F1}">
              <asvg:svgBlip xmlns:asvg="http://schemas.microsoft.com/office/drawing/2016/SVG/main" r:embed="rId10"/>
            </a:ext>
          </a:extLst>
        </a:blip>
        <a:srcRect t="42733" r="19243"/>
        <a:stretch/>
      </xdr:blipFill>
      <xdr:spPr bwMode="auto">
        <a:xfrm>
          <a:off x="5723140" y="23552368"/>
          <a:ext cx="4534324" cy="180887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105833</xdr:colOff>
      <xdr:row>20</xdr:row>
      <xdr:rowOff>708269</xdr:rowOff>
    </xdr:from>
    <xdr:to>
      <xdr:col>2</xdr:col>
      <xdr:colOff>5837978</xdr:colOff>
      <xdr:row>20</xdr:row>
      <xdr:rowOff>3932799</xdr:rowOff>
    </xdr:to>
    <xdr:pic>
      <xdr:nvPicPr>
        <xdr:cNvPr id="7" name="Graphic 8">
          <a:extLst>
            <a:ext uri="{FF2B5EF4-FFF2-40B4-BE49-F238E27FC236}">
              <a16:creationId xmlns:a16="http://schemas.microsoft.com/office/drawing/2014/main" id="{5E1CB569-2CB2-4736-999E-E4C50731B22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609166" y="26417628"/>
          <a:ext cx="5732145" cy="3224530"/>
        </a:xfrm>
        <a:prstGeom prst="rect">
          <a:avLst/>
        </a:prstGeom>
      </xdr:spPr>
    </xdr:pic>
    <xdr:clientData/>
  </xdr:twoCellAnchor>
  <xdr:twoCellAnchor editAs="oneCell">
    <xdr:from>
      <xdr:col>2</xdr:col>
      <xdr:colOff>73268</xdr:colOff>
      <xdr:row>21</xdr:row>
      <xdr:rowOff>0</xdr:rowOff>
    </xdr:from>
    <xdr:to>
      <xdr:col>2</xdr:col>
      <xdr:colOff>6022241</xdr:colOff>
      <xdr:row>21</xdr:row>
      <xdr:rowOff>3346676</xdr:rowOff>
    </xdr:to>
    <xdr:pic>
      <xdr:nvPicPr>
        <xdr:cNvPr id="8" name="Graphic 9">
          <a:extLst>
            <a:ext uri="{FF2B5EF4-FFF2-40B4-BE49-F238E27FC236}">
              <a16:creationId xmlns:a16="http://schemas.microsoft.com/office/drawing/2014/main" id="{1C25FACF-2CD7-478D-A05A-776E444233C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576601" y="29828718"/>
          <a:ext cx="5948973" cy="3346676"/>
        </a:xfrm>
        <a:prstGeom prst="rect">
          <a:avLst/>
        </a:prstGeom>
      </xdr:spPr>
    </xdr:pic>
    <xdr:clientData/>
  </xdr:twoCellAnchor>
  <xdr:twoCellAnchor editAs="oneCell">
    <xdr:from>
      <xdr:col>2</xdr:col>
      <xdr:colOff>374487</xdr:colOff>
      <xdr:row>22</xdr:row>
      <xdr:rowOff>252372</xdr:rowOff>
    </xdr:from>
    <xdr:to>
      <xdr:col>2</xdr:col>
      <xdr:colOff>5096282</xdr:colOff>
      <xdr:row>22</xdr:row>
      <xdr:rowOff>2908545</xdr:rowOff>
    </xdr:to>
    <xdr:pic>
      <xdr:nvPicPr>
        <xdr:cNvPr id="9" name="Graphic 11">
          <a:extLst>
            <a:ext uri="{FF2B5EF4-FFF2-40B4-BE49-F238E27FC236}">
              <a16:creationId xmlns:a16="http://schemas.microsoft.com/office/drawing/2014/main" id="{0CCAB300-B791-4654-9CA4-CC6305AAE48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77820" y="33541026"/>
          <a:ext cx="4721795" cy="2656173"/>
        </a:xfrm>
        <a:prstGeom prst="rect">
          <a:avLst/>
        </a:prstGeom>
      </xdr:spPr>
    </xdr:pic>
    <xdr:clientData/>
  </xdr:twoCellAnchor>
  <xdr:twoCellAnchor editAs="oneCell">
    <xdr:from>
      <xdr:col>2</xdr:col>
      <xdr:colOff>227950</xdr:colOff>
      <xdr:row>22</xdr:row>
      <xdr:rowOff>2401603</xdr:rowOff>
    </xdr:from>
    <xdr:to>
      <xdr:col>2</xdr:col>
      <xdr:colOff>1579360</xdr:colOff>
      <xdr:row>22</xdr:row>
      <xdr:rowOff>4909039</xdr:rowOff>
    </xdr:to>
    <xdr:pic>
      <xdr:nvPicPr>
        <xdr:cNvPr id="10" name="Graphic 12">
          <a:extLst>
            <a:ext uri="{FF2B5EF4-FFF2-40B4-BE49-F238E27FC236}">
              <a16:creationId xmlns:a16="http://schemas.microsoft.com/office/drawing/2014/main" id="{DE3FB5F7-A878-4139-AE69-2A6071031169}"/>
            </a:ext>
          </a:extLst>
        </xdr:cNvPr>
        <xdr:cNvPicPr>
          <a:picLocks noChangeAspect="1"/>
        </xdr:cNvPicPr>
      </xdr:nvPicPr>
      <xdr:blipFill rotWithShape="1">
        <a:blip xmlns:r="http://schemas.openxmlformats.org/officeDocument/2006/relationships" r:embed="rId17">
          <a:extLst>
            <a:ext uri="{96DAC541-7B7A-43D3-8B79-37D633B846F1}">
              <asvg:svgBlip xmlns:asvg="http://schemas.microsoft.com/office/drawing/2016/SVG/main" r:embed="rId18"/>
            </a:ext>
          </a:extLst>
        </a:blip>
        <a:srcRect r="75150" b="22239"/>
        <a:stretch/>
      </xdr:blipFill>
      <xdr:spPr>
        <a:xfrm>
          <a:off x="5731283" y="35690257"/>
          <a:ext cx="1351410" cy="2507436"/>
        </a:xfrm>
        <a:prstGeom prst="rect">
          <a:avLst/>
        </a:prstGeom>
      </xdr:spPr>
    </xdr:pic>
    <xdr:clientData/>
  </xdr:twoCellAnchor>
  <xdr:twoCellAnchor editAs="oneCell">
    <xdr:from>
      <xdr:col>2</xdr:col>
      <xdr:colOff>350345</xdr:colOff>
      <xdr:row>23</xdr:row>
      <xdr:rowOff>197080</xdr:rowOff>
    </xdr:from>
    <xdr:to>
      <xdr:col>2</xdr:col>
      <xdr:colOff>6675607</xdr:colOff>
      <xdr:row>23</xdr:row>
      <xdr:rowOff>3755259</xdr:rowOff>
    </xdr:to>
    <xdr:pic>
      <xdr:nvPicPr>
        <xdr:cNvPr id="11" name="Graphic 17">
          <a:extLst>
            <a:ext uri="{FF2B5EF4-FFF2-40B4-BE49-F238E27FC236}">
              <a16:creationId xmlns:a16="http://schemas.microsoft.com/office/drawing/2014/main" id="{962CBE84-E9D7-4958-AD31-C9041BE6D8FC}"/>
            </a:ext>
          </a:extLst>
        </xdr:cNvPr>
        <xdr:cNvPicPr>
          <a:picLocks noChangeAspect="1"/>
        </xdr:cNvPicPr>
      </xdr:nvPicPr>
      <xdr:blipFill>
        <a:blip xmlns:r="http://schemas.openxmlformats.org/officeDocument/2006/relationships" r:embed="rId19">
          <a:extLst>
            <a:ext uri="{96DAC541-7B7A-43D3-8B79-37D633B846F1}">
              <asvg:svgBlip xmlns:asvg="http://schemas.microsoft.com/office/drawing/2016/SVG/main" r:embed="rId20"/>
            </a:ext>
          </a:extLst>
        </a:blip>
        <a:stretch>
          <a:fillRect/>
        </a:stretch>
      </xdr:blipFill>
      <xdr:spPr>
        <a:xfrm>
          <a:off x="5857328" y="38713114"/>
          <a:ext cx="6325262" cy="3558179"/>
        </a:xfrm>
        <a:prstGeom prst="rect">
          <a:avLst/>
        </a:prstGeom>
      </xdr:spPr>
    </xdr:pic>
    <xdr:clientData/>
  </xdr:twoCellAnchor>
  <xdr:twoCellAnchor editAs="oneCell">
    <xdr:from>
      <xdr:col>2</xdr:col>
      <xdr:colOff>120430</xdr:colOff>
      <xdr:row>24</xdr:row>
      <xdr:rowOff>306551</xdr:rowOff>
    </xdr:from>
    <xdr:to>
      <xdr:col>2</xdr:col>
      <xdr:colOff>6581949</xdr:colOff>
      <xdr:row>24</xdr:row>
      <xdr:rowOff>3941379</xdr:rowOff>
    </xdr:to>
    <xdr:pic>
      <xdr:nvPicPr>
        <xdr:cNvPr id="12" name="Graphic 18">
          <a:extLst>
            <a:ext uri="{FF2B5EF4-FFF2-40B4-BE49-F238E27FC236}">
              <a16:creationId xmlns:a16="http://schemas.microsoft.com/office/drawing/2014/main" id="{1708667C-438C-4C02-BF21-B4CE305D017E}"/>
            </a:ext>
          </a:extLst>
        </xdr:cNvPr>
        <xdr:cNvPicPr>
          <a:picLocks noChangeAspect="1"/>
        </xdr:cNvPicPr>
      </xdr:nvPicPr>
      <xdr:blipFill>
        <a:blip xmlns:r="http://schemas.openxmlformats.org/officeDocument/2006/relationships" r:embed="rId21">
          <a:extLst>
            <a:ext uri="{96DAC541-7B7A-43D3-8B79-37D633B846F1}">
              <asvg:svgBlip xmlns:asvg="http://schemas.microsoft.com/office/drawing/2016/SVG/main" r:embed="rId22"/>
            </a:ext>
          </a:extLst>
        </a:blip>
        <a:stretch>
          <a:fillRect/>
        </a:stretch>
      </xdr:blipFill>
      <xdr:spPr>
        <a:xfrm>
          <a:off x="5627413" y="43366120"/>
          <a:ext cx="6461519" cy="3634828"/>
        </a:xfrm>
        <a:prstGeom prst="rect">
          <a:avLst/>
        </a:prstGeom>
      </xdr:spPr>
    </xdr:pic>
    <xdr:clientData/>
  </xdr:twoCellAnchor>
  <xdr:twoCellAnchor editAs="oneCell">
    <xdr:from>
      <xdr:col>2</xdr:col>
      <xdr:colOff>76639</xdr:colOff>
      <xdr:row>25</xdr:row>
      <xdr:rowOff>361293</xdr:rowOff>
    </xdr:from>
    <xdr:to>
      <xdr:col>2</xdr:col>
      <xdr:colOff>6596547</xdr:colOff>
      <xdr:row>25</xdr:row>
      <xdr:rowOff>4028967</xdr:rowOff>
    </xdr:to>
    <xdr:pic>
      <xdr:nvPicPr>
        <xdr:cNvPr id="13" name="Graphic 20">
          <a:extLst>
            <a:ext uri="{FF2B5EF4-FFF2-40B4-BE49-F238E27FC236}">
              <a16:creationId xmlns:a16="http://schemas.microsoft.com/office/drawing/2014/main" id="{C76EBF07-9DD1-4983-A4B2-3F537E2960B0}"/>
            </a:ext>
          </a:extLst>
        </xdr:cNvPr>
        <xdr:cNvPicPr>
          <a:picLocks noChangeAspect="1"/>
        </xdr:cNvPicPr>
      </xdr:nvPicPr>
      <xdr:blipFill>
        <a:blip xmlns:r="http://schemas.openxmlformats.org/officeDocument/2006/relationships" r:embed="rId23">
          <a:extLst>
            <a:ext uri="{96DAC541-7B7A-43D3-8B79-37D633B846F1}">
              <asvg:svgBlip xmlns:asvg="http://schemas.microsoft.com/office/drawing/2016/SVG/main" r:embed="rId24"/>
            </a:ext>
          </a:extLst>
        </a:blip>
        <a:stretch>
          <a:fillRect/>
        </a:stretch>
      </xdr:blipFill>
      <xdr:spPr>
        <a:xfrm>
          <a:off x="5583622" y="47964396"/>
          <a:ext cx="6519908" cy="36676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Use%20Case%20for%20Smoke%20Grenade..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zoomScale="48" zoomScaleNormal="48" workbookViewId="0">
      <pane ySplit="1" topLeftCell="A2" activePane="bottomLeft" state="frozen"/>
      <selection pane="bottomLeft" activeCell="Q18" sqref="Q18"/>
    </sheetView>
  </sheetViews>
  <sheetFormatPr defaultRowHeight="14.5" x14ac:dyDescent="0.35"/>
  <cols>
    <col min="1" max="1" width="12" style="1" customWidth="1"/>
    <col min="2" max="2" width="66.81640625" style="28" customWidth="1"/>
    <col min="3" max="3" width="97.90625" style="18" customWidth="1"/>
    <col min="4" max="4" width="8.1796875" style="2" customWidth="1"/>
    <col min="5" max="5" width="8.7265625" style="2"/>
    <col min="6" max="6" width="10.54296875" style="2" customWidth="1"/>
    <col min="7" max="7" width="8.7265625" style="2"/>
    <col min="8" max="8" width="38.81640625" style="1" customWidth="1"/>
    <col min="9" max="16384" width="8.7265625" style="1"/>
  </cols>
  <sheetData>
    <row r="1" spans="1:8" ht="37.5" customHeight="1" thickBot="1" x14ac:dyDescent="0.4">
      <c r="A1" s="6" t="s">
        <v>9</v>
      </c>
      <c r="B1" s="7" t="s">
        <v>10</v>
      </c>
      <c r="C1" s="9" t="s">
        <v>11</v>
      </c>
      <c r="D1" s="7" t="s">
        <v>14</v>
      </c>
      <c r="E1" s="7" t="s">
        <v>12</v>
      </c>
      <c r="F1" s="7" t="s">
        <v>13</v>
      </c>
      <c r="G1" s="8" t="s">
        <v>12</v>
      </c>
      <c r="H1" s="8" t="s">
        <v>18</v>
      </c>
    </row>
    <row r="2" spans="1:8" ht="34" customHeight="1" x14ac:dyDescent="0.35">
      <c r="A2" s="37" t="s">
        <v>0</v>
      </c>
      <c r="B2" s="48" t="s">
        <v>19</v>
      </c>
      <c r="C2" s="10" t="s">
        <v>15</v>
      </c>
      <c r="D2" s="19">
        <v>3</v>
      </c>
      <c r="E2" s="19"/>
      <c r="F2" s="19">
        <v>3</v>
      </c>
      <c r="G2" s="23"/>
      <c r="H2" s="31"/>
    </row>
    <row r="3" spans="1:8" ht="140.5" customHeight="1" thickBot="1" x14ac:dyDescent="0.4">
      <c r="A3" s="39"/>
      <c r="B3" s="49"/>
      <c r="C3" s="11"/>
      <c r="D3" s="21">
        <v>2</v>
      </c>
      <c r="E3" s="21">
        <f>SUM(D2:D3)</f>
        <v>5</v>
      </c>
      <c r="F3" s="21">
        <v>0</v>
      </c>
      <c r="G3" s="24">
        <f>SUM(F2:F3)</f>
        <v>3</v>
      </c>
      <c r="H3" s="32" t="s">
        <v>41</v>
      </c>
    </row>
    <row r="4" spans="1:8" ht="91" x14ac:dyDescent="0.35">
      <c r="A4" s="37" t="s">
        <v>1</v>
      </c>
      <c r="B4" s="48" t="s">
        <v>20</v>
      </c>
      <c r="C4" s="12" t="s">
        <v>16</v>
      </c>
      <c r="D4" s="19">
        <v>4</v>
      </c>
      <c r="E4" s="19"/>
      <c r="F4" s="19">
        <v>4</v>
      </c>
      <c r="G4" s="23"/>
      <c r="H4" s="31"/>
    </row>
    <row r="5" spans="1:8" ht="65.5" thickBot="1" x14ac:dyDescent="0.4">
      <c r="A5" s="39"/>
      <c r="B5" s="49"/>
      <c r="C5" s="11" t="s">
        <v>17</v>
      </c>
      <c r="D5" s="21">
        <v>1</v>
      </c>
      <c r="E5" s="21">
        <f>SUM(D4:D5)</f>
        <v>5</v>
      </c>
      <c r="F5" s="21">
        <v>0</v>
      </c>
      <c r="G5" s="24">
        <f>+F4+F5</f>
        <v>4</v>
      </c>
      <c r="H5" s="32" t="s">
        <v>39</v>
      </c>
    </row>
    <row r="6" spans="1:8" ht="121" customHeight="1" x14ac:dyDescent="0.35">
      <c r="A6" s="43" t="s">
        <v>2</v>
      </c>
      <c r="B6" s="45" t="s">
        <v>21</v>
      </c>
      <c r="C6" s="10" t="s">
        <v>23</v>
      </c>
      <c r="D6" s="19">
        <v>4</v>
      </c>
      <c r="E6" s="33"/>
      <c r="F6" s="19">
        <v>0</v>
      </c>
      <c r="G6" s="33"/>
      <c r="H6" s="31" t="s">
        <v>42</v>
      </c>
    </row>
    <row r="7" spans="1:8" ht="42" customHeight="1" thickBot="1" x14ac:dyDescent="0.4">
      <c r="A7" s="44"/>
      <c r="B7" s="46"/>
      <c r="C7" s="15" t="s">
        <v>22</v>
      </c>
      <c r="D7" s="21">
        <v>1</v>
      </c>
      <c r="E7" s="21">
        <f>SUM(D6:D7)</f>
        <v>5</v>
      </c>
      <c r="F7" s="21">
        <v>0</v>
      </c>
      <c r="G7" s="24">
        <f>SUM(F6:F7)</f>
        <v>0</v>
      </c>
      <c r="H7" s="32"/>
    </row>
    <row r="8" spans="1:8" ht="176.5" customHeight="1" x14ac:dyDescent="0.35">
      <c r="A8" s="37" t="s">
        <v>3</v>
      </c>
      <c r="B8" s="40" t="s">
        <v>29</v>
      </c>
      <c r="C8" s="10"/>
      <c r="D8" s="19">
        <v>4</v>
      </c>
      <c r="E8" s="19"/>
      <c r="F8" s="19">
        <v>4</v>
      </c>
      <c r="G8" s="23"/>
      <c r="H8" s="31"/>
    </row>
    <row r="9" spans="1:8" ht="26.5" thickBot="1" x14ac:dyDescent="0.4">
      <c r="A9" s="39"/>
      <c r="B9" s="47"/>
      <c r="C9" s="15" t="s">
        <v>24</v>
      </c>
      <c r="D9" s="21">
        <v>1</v>
      </c>
      <c r="E9" s="21">
        <f>SUM(D8:D9)</f>
        <v>5</v>
      </c>
      <c r="F9" s="21">
        <v>1</v>
      </c>
      <c r="G9" s="24">
        <f>SUM(F8:F9)</f>
        <v>5</v>
      </c>
      <c r="H9" s="32"/>
    </row>
    <row r="10" spans="1:8" ht="21.5" customHeight="1" x14ac:dyDescent="0.35">
      <c r="A10" s="50" t="s">
        <v>4</v>
      </c>
      <c r="B10" s="40" t="s">
        <v>30</v>
      </c>
      <c r="C10" s="10" t="s">
        <v>25</v>
      </c>
      <c r="D10" s="19">
        <v>1</v>
      </c>
      <c r="E10" s="19"/>
      <c r="F10" s="19">
        <v>1</v>
      </c>
      <c r="G10" s="23"/>
      <c r="H10" s="31"/>
    </row>
    <row r="11" spans="1:8" ht="19.5" customHeight="1" x14ac:dyDescent="0.35">
      <c r="A11" s="38"/>
      <c r="B11" s="41"/>
      <c r="C11" s="14" t="s">
        <v>26</v>
      </c>
      <c r="D11" s="20">
        <v>1</v>
      </c>
      <c r="E11" s="20"/>
      <c r="F11" s="20">
        <v>1</v>
      </c>
      <c r="G11" s="26"/>
      <c r="H11" s="34"/>
    </row>
    <row r="12" spans="1:8" x14ac:dyDescent="0.3">
      <c r="A12" s="38"/>
      <c r="B12" s="41"/>
      <c r="C12" s="17" t="s">
        <v>27</v>
      </c>
      <c r="D12" s="20">
        <v>1</v>
      </c>
      <c r="E12" s="20"/>
      <c r="F12" s="20">
        <v>1</v>
      </c>
      <c r="G12" s="26"/>
      <c r="H12" s="34"/>
    </row>
    <row r="13" spans="1:8" x14ac:dyDescent="0.3">
      <c r="A13" s="51"/>
      <c r="B13" s="42"/>
      <c r="C13" s="29" t="s">
        <v>28</v>
      </c>
      <c r="D13" s="5">
        <v>1</v>
      </c>
      <c r="E13" s="5"/>
      <c r="F13" s="5">
        <v>1</v>
      </c>
      <c r="G13" s="25"/>
      <c r="H13" s="34"/>
    </row>
    <row r="14" spans="1:8" ht="17.5" customHeight="1" thickBot="1" x14ac:dyDescent="0.4">
      <c r="A14" s="39"/>
      <c r="B14" s="47"/>
      <c r="C14" s="15" t="s">
        <v>43</v>
      </c>
      <c r="D14" s="21">
        <v>1</v>
      </c>
      <c r="E14" s="21">
        <f>SUM(D10:D14)</f>
        <v>5</v>
      </c>
      <c r="F14" s="21">
        <v>1</v>
      </c>
      <c r="G14" s="24">
        <f>SUM(F10:F14)</f>
        <v>5</v>
      </c>
      <c r="H14" s="34"/>
    </row>
    <row r="15" spans="1:8" ht="26" x14ac:dyDescent="0.35">
      <c r="A15" s="37" t="s">
        <v>5</v>
      </c>
      <c r="B15" s="40" t="s">
        <v>31</v>
      </c>
      <c r="C15" s="10" t="s">
        <v>32</v>
      </c>
      <c r="D15" s="19">
        <v>3</v>
      </c>
      <c r="E15" s="19"/>
      <c r="F15" s="19">
        <v>3</v>
      </c>
      <c r="G15" s="23"/>
      <c r="H15" s="34"/>
    </row>
    <row r="16" spans="1:8" ht="26.5" thickBot="1" x14ac:dyDescent="0.4">
      <c r="A16" s="38"/>
      <c r="B16" s="47"/>
      <c r="C16" s="15" t="s">
        <v>33</v>
      </c>
      <c r="D16" s="21">
        <v>2</v>
      </c>
      <c r="E16" s="21">
        <f>SUM(D15:D16)</f>
        <v>5</v>
      </c>
      <c r="F16" s="21">
        <v>2</v>
      </c>
      <c r="G16" s="24">
        <f>SUM(F15:F16)</f>
        <v>5</v>
      </c>
      <c r="H16" s="32"/>
    </row>
    <row r="17" spans="1:8" ht="409.5" customHeight="1" x14ac:dyDescent="0.35">
      <c r="A17" s="52" t="s">
        <v>6</v>
      </c>
      <c r="B17" s="40" t="s">
        <v>34</v>
      </c>
      <c r="C17" s="30" t="s">
        <v>35</v>
      </c>
      <c r="D17" s="19">
        <v>15</v>
      </c>
      <c r="E17" s="19"/>
      <c r="F17" s="19">
        <v>15</v>
      </c>
      <c r="G17" s="23"/>
      <c r="H17" s="31"/>
    </row>
    <row r="18" spans="1:8" ht="169.5" customHeight="1" x14ac:dyDescent="0.35">
      <c r="A18" s="53"/>
      <c r="B18" s="41"/>
      <c r="C18" s="14"/>
      <c r="D18" s="20">
        <v>10</v>
      </c>
      <c r="E18" s="20"/>
      <c r="F18" s="20">
        <v>10</v>
      </c>
      <c r="G18" s="20"/>
      <c r="H18" s="34"/>
    </row>
    <row r="19" spans="1:8" ht="252.5" customHeight="1" thickBot="1" x14ac:dyDescent="0.4">
      <c r="A19" s="54"/>
      <c r="B19" s="47"/>
      <c r="C19" s="15" t="s">
        <v>44</v>
      </c>
      <c r="D19" s="21">
        <v>10</v>
      </c>
      <c r="E19" s="21">
        <f>SUM(D17:D19)</f>
        <v>35</v>
      </c>
      <c r="F19" s="21">
        <v>10</v>
      </c>
      <c r="G19" s="24">
        <f>SUM(F17:F19)</f>
        <v>35</v>
      </c>
      <c r="H19" s="32"/>
    </row>
    <row r="20" spans="1:8" ht="332.5" customHeight="1" x14ac:dyDescent="0.35">
      <c r="A20" s="37" t="s">
        <v>7</v>
      </c>
      <c r="B20" s="40" t="s">
        <v>37</v>
      </c>
      <c r="C20" s="10" t="s">
        <v>36</v>
      </c>
      <c r="D20" s="19">
        <v>10</v>
      </c>
      <c r="E20" s="19"/>
      <c r="F20" s="19"/>
      <c r="G20" s="23"/>
      <c r="H20" s="31"/>
    </row>
    <row r="21" spans="1:8" ht="327" customHeight="1" x14ac:dyDescent="0.35">
      <c r="A21" s="38"/>
      <c r="B21" s="41"/>
      <c r="C21" s="14"/>
      <c r="D21" s="20">
        <v>10</v>
      </c>
      <c r="E21" s="20"/>
      <c r="F21" s="20"/>
      <c r="G21" s="26"/>
      <c r="H21" s="34"/>
    </row>
    <row r="22" spans="1:8" ht="270" customHeight="1" thickBot="1" x14ac:dyDescent="0.4">
      <c r="A22" s="39"/>
      <c r="B22" s="42"/>
      <c r="C22" s="13"/>
      <c r="D22" s="5">
        <v>15</v>
      </c>
      <c r="E22" s="5">
        <f>SUM(D20:D22)</f>
        <v>35</v>
      </c>
      <c r="F22" s="5"/>
      <c r="G22" s="25">
        <f>+F22+F21+F20</f>
        <v>0</v>
      </c>
      <c r="H22" s="35"/>
    </row>
    <row r="23" spans="1:8" ht="409.5" customHeight="1" x14ac:dyDescent="0.35">
      <c r="A23" s="52" t="s">
        <v>8</v>
      </c>
      <c r="B23" s="40" t="s">
        <v>38</v>
      </c>
      <c r="C23" s="10"/>
      <c r="D23" s="19">
        <v>15</v>
      </c>
      <c r="E23" s="19"/>
      <c r="F23" s="19">
        <v>15</v>
      </c>
      <c r="G23" s="19"/>
      <c r="H23" s="31"/>
    </row>
    <row r="24" spans="1:8" ht="357.5" customHeight="1" x14ac:dyDescent="0.35">
      <c r="A24" s="53"/>
      <c r="B24" s="41"/>
      <c r="C24" s="14"/>
      <c r="D24" s="20"/>
      <c r="E24" s="20"/>
      <c r="F24" s="20"/>
      <c r="G24" s="20"/>
      <c r="H24" s="34"/>
    </row>
    <row r="25" spans="1:8" ht="357.5" customHeight="1" x14ac:dyDescent="0.35">
      <c r="A25" s="36"/>
      <c r="B25" s="41"/>
      <c r="C25" s="14"/>
      <c r="D25" s="20"/>
      <c r="E25" s="20"/>
      <c r="F25" s="20"/>
      <c r="G25" s="20"/>
      <c r="H25" s="34"/>
    </row>
    <row r="26" spans="1:8" ht="357.5" customHeight="1" thickBot="1" x14ac:dyDescent="0.4">
      <c r="A26" s="36"/>
      <c r="B26" s="47"/>
      <c r="C26" s="15"/>
      <c r="D26" s="21">
        <v>20</v>
      </c>
      <c r="E26" s="21">
        <f>+D26+D23</f>
        <v>35</v>
      </c>
      <c r="F26" s="21">
        <v>10</v>
      </c>
      <c r="G26" s="21">
        <f>+F26+F23</f>
        <v>25</v>
      </c>
      <c r="H26" s="32" t="s">
        <v>40</v>
      </c>
    </row>
    <row r="27" spans="1:8" x14ac:dyDescent="0.35">
      <c r="A27" s="3"/>
      <c r="B27" s="27"/>
      <c r="C27" s="16"/>
      <c r="D27" s="4">
        <f>SUM(D2:D26)</f>
        <v>135</v>
      </c>
      <c r="E27" s="22">
        <f>SUM(E2:E26)</f>
        <v>135</v>
      </c>
      <c r="F27" s="22">
        <f>SUM(F2:F26)</f>
        <v>82</v>
      </c>
      <c r="G27" s="22">
        <f>SUM(G2:G26)</f>
        <v>82</v>
      </c>
    </row>
  </sheetData>
  <mergeCells count="18">
    <mergeCell ref="B2:B3"/>
    <mergeCell ref="A2:A3"/>
    <mergeCell ref="B4:B5"/>
    <mergeCell ref="A4:A5"/>
    <mergeCell ref="B8:B9"/>
    <mergeCell ref="A8:A9"/>
    <mergeCell ref="A20:A22"/>
    <mergeCell ref="B20:B22"/>
    <mergeCell ref="A6:A7"/>
    <mergeCell ref="B6:B7"/>
    <mergeCell ref="B23:B26"/>
    <mergeCell ref="A10:A14"/>
    <mergeCell ref="B10:B14"/>
    <mergeCell ref="B15:B16"/>
    <mergeCell ref="A15:A16"/>
    <mergeCell ref="A23:A24"/>
    <mergeCell ref="B17:B19"/>
    <mergeCell ref="A17:A19"/>
  </mergeCells>
  <hyperlinks>
    <hyperlink ref="C17" r:id="rId1" xr:uid="{14AB9413-4265-4092-A491-C7528E1D3245}"/>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2022-03-24T16:35:40Z</dcterms:modified>
</cp:coreProperties>
</file>