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a_noble_uwtsd_ac_uk/Documents/Lecturing Material/23-24/Level 5/Computer Aided Design (OME)/Assessment/"/>
    </mc:Choice>
  </mc:AlternateContent>
  <xr:revisionPtr revIDLastSave="206" documentId="8_{F751C63D-2777-4D5E-AF90-7CD0F6FA8BAB}" xr6:coauthVersionLast="47" xr6:coauthVersionMax="47" xr10:uidLastSave="{AE47EE63-A62F-4655-A0AC-34BFA2606433}"/>
  <bookViews>
    <workbookView xWindow="28680" yWindow="-120" windowWidth="29040" windowHeight="15720" xr2:uid="{50D691E6-5CE7-4B9D-8747-1D8A60E1F1A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0" i="1" l="1" a="1"/>
  <c r="H30" i="1" s="1"/>
  <c r="H29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<sst xmlns="http://schemas.openxmlformats.org/spreadsheetml/2006/main" count="71" uniqueCount="61">
  <si>
    <t>Literature</t>
  </si>
  <si>
    <t>Knowledge</t>
  </si>
  <si>
    <t>Cognitive</t>
  </si>
  <si>
    <t>Practical</t>
  </si>
  <si>
    <t>Transferable</t>
  </si>
  <si>
    <t>First Name</t>
  </si>
  <si>
    <t>Surname</t>
  </si>
  <si>
    <t>Total</t>
  </si>
  <si>
    <t>Tom</t>
  </si>
  <si>
    <t>Appleby</t>
  </si>
  <si>
    <t>DD  - Late on DD Capped</t>
  </si>
  <si>
    <t>Libbie</t>
  </si>
  <si>
    <t>Bush</t>
  </si>
  <si>
    <t>DD - Late on DD capped</t>
  </si>
  <si>
    <t>Stan</t>
  </si>
  <si>
    <t>Collins</t>
  </si>
  <si>
    <t>Rebecca</t>
  </si>
  <si>
    <t>Dingwall</t>
  </si>
  <si>
    <t>Peter</t>
  </si>
  <si>
    <t>Down</t>
  </si>
  <si>
    <t>Quinn</t>
  </si>
  <si>
    <t>Dunbar</t>
  </si>
  <si>
    <t>ECP</t>
  </si>
  <si>
    <t>Jess</t>
  </si>
  <si>
    <t>Eardley</t>
  </si>
  <si>
    <t>Josh</t>
  </si>
  <si>
    <t>Ede</t>
  </si>
  <si>
    <t>Evans</t>
  </si>
  <si>
    <t xml:space="preserve">Ben </t>
  </si>
  <si>
    <t>Flannigan</t>
  </si>
  <si>
    <t>DD</t>
  </si>
  <si>
    <t>Ryan</t>
  </si>
  <si>
    <t>Garry</t>
  </si>
  <si>
    <t>Daniel</t>
  </si>
  <si>
    <t>Garton</t>
  </si>
  <si>
    <t>Tara</t>
  </si>
  <si>
    <t>Green</t>
  </si>
  <si>
    <t>Charles</t>
  </si>
  <si>
    <t>Hadley</t>
  </si>
  <si>
    <t>Sam</t>
  </si>
  <si>
    <t>Hawkins</t>
  </si>
  <si>
    <t>Gareth</t>
  </si>
  <si>
    <t>James</t>
  </si>
  <si>
    <t>John</t>
  </si>
  <si>
    <t>Alexander</t>
  </si>
  <si>
    <t>Lamdin</t>
  </si>
  <si>
    <t>Lloyd</t>
  </si>
  <si>
    <t>Owen</t>
  </si>
  <si>
    <t>Miller</t>
  </si>
  <si>
    <t>Will</t>
  </si>
  <si>
    <t>Noakes</t>
  </si>
  <si>
    <t>Samuel</t>
  </si>
  <si>
    <t>Parker</t>
  </si>
  <si>
    <t>Jake</t>
  </si>
  <si>
    <t>Smith</t>
  </si>
  <si>
    <t>Leo</t>
  </si>
  <si>
    <t>Anna</t>
  </si>
  <si>
    <t>Williams</t>
  </si>
  <si>
    <t>No Submission</t>
  </si>
  <si>
    <t>Average (exc. Zeros)</t>
  </si>
  <si>
    <t>Std Dev (exc Zeros)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</si>
</sst>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1" fontId="0" fillId="2" borderId="0" xfId="0" applyNumberFormat="1" applyFill="1"/>
    <xf numFmtId="1" fontId="0" fillId="0" borderId="0" xfId="0" applyNumberFormat="1"/>
    <xf numFmtId="1" fontId="0" fillId="3" borderId="0" xfId="0" applyNumberFormat="1" applyFill="1"/>
    <xf numFmtId="1" fontId="2" fillId="0" borderId="0" xfId="0" applyNumberFormat="1" applyFont="1"/>
    <xf numFmtId="0" fontId="2" fillId="0" borderId="0" xfId="0" applyFont="1"/>
    <xf numFmtId="2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0C12E-3FE6-47B1-83F8-7FF468E38B52}">
  <dimension ref="A1:I30"/>
  <sheetViews>
    <sheetView tabSelected="1" workbookViewId="0">
      <selection activeCell="J27" sqref="J27"/>
    </sheetView>
  </sheetViews>
  <sheetFormatPr defaultRowHeight="15" x14ac:dyDescent="0.25"/>
  <cols>
    <col min="1" max="1" width="13.28515625" customWidth="1"/>
    <col min="2" max="2" width="11.42578125" customWidth="1"/>
    <col min="3" max="3" width="10" bestFit="1" customWidth="1"/>
    <col min="4" max="4" width="11.140625" bestFit="1" customWidth="1"/>
    <col min="5" max="5" width="9.7109375" bestFit="1" customWidth="1"/>
    <col min="6" max="6" width="9.42578125" bestFit="1" customWidth="1"/>
    <col min="7" max="7" width="12.5703125" bestFit="1" customWidth="1"/>
    <col min="9" max="9" width="22.42578125" bestFit="1" customWidth="1"/>
  </cols>
  <sheetData>
    <row r="1" spans="1:9" ht="15.75" x14ac:dyDescent="0.25">
      <c r="A1" s="1"/>
      <c r="B1" s="1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/>
    </row>
    <row r="2" spans="1:9" ht="15.75" x14ac:dyDescent="0.25">
      <c r="A2" s="1" t="s">
        <v>5</v>
      </c>
      <c r="B2" s="1" t="s">
        <v>6</v>
      </c>
      <c r="C2" s="2">
        <v>0.1</v>
      </c>
      <c r="D2" s="2">
        <v>0.3</v>
      </c>
      <c r="E2" s="2">
        <v>0.3</v>
      </c>
      <c r="F2" s="2">
        <v>0.2</v>
      </c>
      <c r="G2" s="2">
        <v>0.1</v>
      </c>
      <c r="H2" s="3" t="s">
        <v>7</v>
      </c>
    </row>
    <row r="3" spans="1:9" x14ac:dyDescent="0.25">
      <c r="A3" t="s">
        <v>8</v>
      </c>
      <c r="B3" t="s">
        <v>9</v>
      </c>
      <c r="C3">
        <v>40</v>
      </c>
      <c r="D3">
        <v>45</v>
      </c>
      <c r="E3">
        <v>30</v>
      </c>
      <c r="F3">
        <v>45</v>
      </c>
      <c r="G3">
        <v>60</v>
      </c>
      <c r="H3" s="7">
        <f>(C3*$C$2)+(D3*$D$2)+(E3*$E$2)+(F3*$F$2)+(G3*$G$2)</f>
        <v>41.5</v>
      </c>
      <c r="I3" t="s">
        <v>10</v>
      </c>
    </row>
    <row r="4" spans="1:9" x14ac:dyDescent="0.25">
      <c r="A4" s="4" t="s">
        <v>11</v>
      </c>
      <c r="B4" s="4" t="s">
        <v>12</v>
      </c>
      <c r="C4" s="4">
        <v>80</v>
      </c>
      <c r="D4" s="4">
        <v>64</v>
      </c>
      <c r="E4" s="4">
        <v>67</v>
      </c>
      <c r="F4" s="4">
        <v>70</v>
      </c>
      <c r="G4" s="4">
        <v>67</v>
      </c>
      <c r="H4" s="6">
        <f t="shared" ref="H4:H27" si="0">(C4*$C$2)+(D4*$D$2)+(E4*$E$2)+(F4*$F$2)+(G4*$G$2)</f>
        <v>68</v>
      </c>
      <c r="I4" s="4" t="s">
        <v>13</v>
      </c>
    </row>
    <row r="5" spans="1:9" x14ac:dyDescent="0.25">
      <c r="A5" t="s">
        <v>14</v>
      </c>
      <c r="B5" t="s">
        <v>15</v>
      </c>
      <c r="C5">
        <v>72</v>
      </c>
      <c r="D5">
        <v>78</v>
      </c>
      <c r="E5">
        <v>67</v>
      </c>
      <c r="F5">
        <v>76</v>
      </c>
      <c r="G5">
        <v>72</v>
      </c>
      <c r="H5" s="7">
        <f t="shared" si="0"/>
        <v>73.099999999999994</v>
      </c>
    </row>
    <row r="6" spans="1:9" x14ac:dyDescent="0.25">
      <c r="A6" t="s">
        <v>16</v>
      </c>
      <c r="B6" t="s">
        <v>17</v>
      </c>
      <c r="C6">
        <v>73</v>
      </c>
      <c r="D6">
        <v>67</v>
      </c>
      <c r="E6">
        <v>64</v>
      </c>
      <c r="F6">
        <v>40</v>
      </c>
      <c r="G6">
        <v>64</v>
      </c>
      <c r="H6" s="7">
        <f t="shared" si="0"/>
        <v>60.999999999999993</v>
      </c>
    </row>
    <row r="7" spans="1:9" x14ac:dyDescent="0.25">
      <c r="A7" t="s">
        <v>18</v>
      </c>
      <c r="B7" t="s">
        <v>19</v>
      </c>
      <c r="C7">
        <v>58</v>
      </c>
      <c r="D7">
        <v>55</v>
      </c>
      <c r="E7">
        <v>56</v>
      </c>
      <c r="F7">
        <v>64</v>
      </c>
      <c r="G7">
        <v>62</v>
      </c>
      <c r="H7" s="7">
        <f t="shared" si="0"/>
        <v>58.100000000000009</v>
      </c>
    </row>
    <row r="8" spans="1:9" x14ac:dyDescent="0.25">
      <c r="A8" s="4" t="s">
        <v>20</v>
      </c>
      <c r="B8" s="4" t="s">
        <v>21</v>
      </c>
      <c r="C8" s="4"/>
      <c r="D8" s="4"/>
      <c r="E8" s="4"/>
      <c r="F8" s="4"/>
      <c r="G8" s="4"/>
      <c r="H8" s="6">
        <f t="shared" si="0"/>
        <v>0</v>
      </c>
      <c r="I8" s="4" t="s">
        <v>22</v>
      </c>
    </row>
    <row r="9" spans="1:9" x14ac:dyDescent="0.25">
      <c r="A9" t="s">
        <v>23</v>
      </c>
      <c r="B9" t="s">
        <v>24</v>
      </c>
      <c r="C9">
        <v>64</v>
      </c>
      <c r="D9">
        <v>53</v>
      </c>
      <c r="E9">
        <v>57</v>
      </c>
      <c r="F9">
        <v>66</v>
      </c>
      <c r="G9">
        <v>78</v>
      </c>
      <c r="H9" s="7">
        <f t="shared" si="0"/>
        <v>60.399999999999991</v>
      </c>
    </row>
    <row r="10" spans="1:9" x14ac:dyDescent="0.25">
      <c r="A10" t="s">
        <v>25</v>
      </c>
      <c r="B10" t="s">
        <v>26</v>
      </c>
      <c r="C10">
        <v>80</v>
      </c>
      <c r="D10">
        <v>82</v>
      </c>
      <c r="E10">
        <v>76</v>
      </c>
      <c r="F10">
        <v>78</v>
      </c>
      <c r="G10">
        <v>85</v>
      </c>
      <c r="H10" s="7">
        <f t="shared" si="0"/>
        <v>79.5</v>
      </c>
    </row>
    <row r="11" spans="1:9" x14ac:dyDescent="0.25">
      <c r="A11" s="4" t="s">
        <v>25</v>
      </c>
      <c r="B11" s="4" t="s">
        <v>27</v>
      </c>
      <c r="C11" s="4"/>
      <c r="D11" s="4"/>
      <c r="E11" s="4"/>
      <c r="F11" s="4"/>
      <c r="G11" s="4"/>
      <c r="H11" s="6">
        <f t="shared" si="0"/>
        <v>0</v>
      </c>
      <c r="I11" s="4" t="s">
        <v>22</v>
      </c>
    </row>
    <row r="12" spans="1:9" x14ac:dyDescent="0.25">
      <c r="A12" t="s">
        <v>28</v>
      </c>
      <c r="B12" t="s">
        <v>29</v>
      </c>
      <c r="C12">
        <v>30</v>
      </c>
      <c r="D12">
        <v>47</v>
      </c>
      <c r="E12">
        <v>15</v>
      </c>
      <c r="F12">
        <v>68</v>
      </c>
      <c r="G12">
        <v>50</v>
      </c>
      <c r="H12" s="7">
        <f t="shared" si="0"/>
        <v>40.200000000000003</v>
      </c>
      <c r="I12" t="s">
        <v>30</v>
      </c>
    </row>
    <row r="13" spans="1:9" x14ac:dyDescent="0.25">
      <c r="A13" s="5" t="s">
        <v>31</v>
      </c>
      <c r="B13" s="5" t="s">
        <v>32</v>
      </c>
      <c r="C13" s="5"/>
      <c r="D13" s="5"/>
      <c r="E13" s="5"/>
      <c r="F13" s="5"/>
      <c r="G13" s="5"/>
      <c r="H13" s="8">
        <f t="shared" si="0"/>
        <v>0</v>
      </c>
      <c r="I13" s="5" t="s">
        <v>58</v>
      </c>
    </row>
    <row r="14" spans="1:9" x14ac:dyDescent="0.25">
      <c r="A14" s="4" t="s">
        <v>33</v>
      </c>
      <c r="B14" s="4" t="s">
        <v>34</v>
      </c>
      <c r="C14" s="4"/>
      <c r="D14" s="4"/>
      <c r="E14" s="4"/>
      <c r="F14" s="4"/>
      <c r="G14" s="4"/>
      <c r="H14" s="6">
        <f t="shared" si="0"/>
        <v>0</v>
      </c>
      <c r="I14" s="4" t="s">
        <v>22</v>
      </c>
    </row>
    <row r="15" spans="1:9" x14ac:dyDescent="0.25">
      <c r="A15" s="4" t="s">
        <v>35</v>
      </c>
      <c r="B15" s="4" t="s">
        <v>36</v>
      </c>
      <c r="C15" s="4"/>
      <c r="D15" s="4"/>
      <c r="E15" s="4"/>
      <c r="F15" s="4"/>
      <c r="G15" s="4"/>
      <c r="H15" s="6">
        <f t="shared" si="0"/>
        <v>0</v>
      </c>
      <c r="I15" s="4" t="s">
        <v>22</v>
      </c>
    </row>
    <row r="16" spans="1:9" x14ac:dyDescent="0.25">
      <c r="A16" t="s">
        <v>37</v>
      </c>
      <c r="B16" t="s">
        <v>38</v>
      </c>
      <c r="C16">
        <v>63</v>
      </c>
      <c r="D16">
        <v>70</v>
      </c>
      <c r="E16">
        <v>62</v>
      </c>
      <c r="F16">
        <v>67</v>
      </c>
      <c r="G16">
        <v>67</v>
      </c>
      <c r="H16" s="7">
        <f t="shared" si="0"/>
        <v>66</v>
      </c>
      <c r="I16" t="s">
        <v>30</v>
      </c>
    </row>
    <row r="17" spans="1:9" x14ac:dyDescent="0.25">
      <c r="A17" t="s">
        <v>39</v>
      </c>
      <c r="B17" t="s">
        <v>40</v>
      </c>
      <c r="C17">
        <v>57</v>
      </c>
      <c r="D17">
        <v>63</v>
      </c>
      <c r="E17">
        <v>56</v>
      </c>
      <c r="F17">
        <v>62</v>
      </c>
      <c r="G17">
        <v>60</v>
      </c>
      <c r="H17" s="7">
        <f t="shared" si="0"/>
        <v>59.8</v>
      </c>
    </row>
    <row r="18" spans="1:9" x14ac:dyDescent="0.25">
      <c r="A18" t="s">
        <v>41</v>
      </c>
      <c r="B18" t="s">
        <v>42</v>
      </c>
      <c r="C18">
        <v>76</v>
      </c>
      <c r="D18">
        <v>64</v>
      </c>
      <c r="E18">
        <v>68</v>
      </c>
      <c r="F18">
        <v>74</v>
      </c>
      <c r="G18">
        <v>75</v>
      </c>
      <c r="H18" s="7">
        <f t="shared" si="0"/>
        <v>69.5</v>
      </c>
    </row>
    <row r="19" spans="1:9" x14ac:dyDescent="0.25">
      <c r="A19" t="s">
        <v>43</v>
      </c>
      <c r="B19" t="s">
        <v>42</v>
      </c>
      <c r="C19">
        <v>64</v>
      </c>
      <c r="D19">
        <v>60</v>
      </c>
      <c r="E19">
        <v>43</v>
      </c>
      <c r="F19">
        <v>45</v>
      </c>
      <c r="G19">
        <v>62</v>
      </c>
      <c r="H19" s="7">
        <f t="shared" si="0"/>
        <v>52.5</v>
      </c>
    </row>
    <row r="20" spans="1:9" x14ac:dyDescent="0.25">
      <c r="A20" s="5" t="s">
        <v>44</v>
      </c>
      <c r="B20" s="5" t="s">
        <v>45</v>
      </c>
      <c r="C20" s="5"/>
      <c r="D20" s="5"/>
      <c r="E20" s="5"/>
      <c r="F20" s="5"/>
      <c r="G20" s="5"/>
      <c r="H20" s="8">
        <f t="shared" si="0"/>
        <v>0</v>
      </c>
      <c r="I20" s="5" t="s">
        <v>58</v>
      </c>
    </row>
    <row r="21" spans="1:9" x14ac:dyDescent="0.25">
      <c r="A21" t="s">
        <v>28</v>
      </c>
      <c r="B21" t="s">
        <v>46</v>
      </c>
      <c r="C21">
        <v>58</v>
      </c>
      <c r="D21">
        <v>54</v>
      </c>
      <c r="E21">
        <v>60</v>
      </c>
      <c r="F21">
        <v>60</v>
      </c>
      <c r="G21">
        <v>40</v>
      </c>
      <c r="H21" s="7">
        <f t="shared" si="0"/>
        <v>56</v>
      </c>
    </row>
    <row r="22" spans="1:9" x14ac:dyDescent="0.25">
      <c r="A22" t="s">
        <v>47</v>
      </c>
      <c r="B22" t="s">
        <v>48</v>
      </c>
      <c r="C22">
        <v>90</v>
      </c>
      <c r="D22">
        <v>85</v>
      </c>
      <c r="E22">
        <v>86</v>
      </c>
      <c r="F22">
        <v>80</v>
      </c>
      <c r="G22">
        <v>68</v>
      </c>
      <c r="H22" s="7">
        <f t="shared" si="0"/>
        <v>83.1</v>
      </c>
    </row>
    <row r="23" spans="1:9" x14ac:dyDescent="0.25">
      <c r="A23" s="4" t="s">
        <v>49</v>
      </c>
      <c r="B23" s="4" t="s">
        <v>50</v>
      </c>
      <c r="C23" s="4"/>
      <c r="D23" s="4"/>
      <c r="E23" s="4"/>
      <c r="F23" s="4"/>
      <c r="G23" s="4"/>
      <c r="H23" s="6">
        <f t="shared" si="0"/>
        <v>0</v>
      </c>
      <c r="I23" s="4" t="s">
        <v>22</v>
      </c>
    </row>
    <row r="24" spans="1:9" x14ac:dyDescent="0.25">
      <c r="A24" t="s">
        <v>51</v>
      </c>
      <c r="B24" t="s">
        <v>52</v>
      </c>
      <c r="C24">
        <v>78</v>
      </c>
      <c r="D24">
        <v>78</v>
      </c>
      <c r="E24">
        <v>80</v>
      </c>
      <c r="F24">
        <v>76</v>
      </c>
      <c r="G24">
        <v>72</v>
      </c>
      <c r="H24" s="7">
        <f t="shared" si="0"/>
        <v>77.600000000000009</v>
      </c>
    </row>
    <row r="25" spans="1:9" x14ac:dyDescent="0.25">
      <c r="A25" t="s">
        <v>53</v>
      </c>
      <c r="B25" t="s">
        <v>54</v>
      </c>
      <c r="C25">
        <v>65</v>
      </c>
      <c r="D25">
        <v>70</v>
      </c>
      <c r="E25">
        <v>58</v>
      </c>
      <c r="F25">
        <v>66</v>
      </c>
      <c r="G25">
        <v>45</v>
      </c>
      <c r="H25" s="7">
        <f t="shared" si="0"/>
        <v>62.6</v>
      </c>
    </row>
    <row r="26" spans="1:9" x14ac:dyDescent="0.25">
      <c r="A26" t="s">
        <v>55</v>
      </c>
      <c r="B26" t="s">
        <v>54</v>
      </c>
      <c r="C26">
        <v>62</v>
      </c>
      <c r="D26">
        <v>63</v>
      </c>
      <c r="E26">
        <v>51</v>
      </c>
      <c r="F26">
        <v>64</v>
      </c>
      <c r="G26">
        <v>74</v>
      </c>
      <c r="H26" s="7">
        <f t="shared" si="0"/>
        <v>60.6</v>
      </c>
    </row>
    <row r="27" spans="1:9" x14ac:dyDescent="0.25">
      <c r="A27" t="s">
        <v>56</v>
      </c>
      <c r="B27" t="s">
        <v>57</v>
      </c>
      <c r="C27">
        <v>47</v>
      </c>
      <c r="D27">
        <v>42</v>
      </c>
      <c r="E27">
        <v>46</v>
      </c>
      <c r="F27">
        <v>59</v>
      </c>
      <c r="G27">
        <v>66</v>
      </c>
      <c r="H27" s="7">
        <f t="shared" si="0"/>
        <v>49.500000000000007</v>
      </c>
    </row>
    <row r="29" spans="1:9" ht="21" x14ac:dyDescent="0.35">
      <c r="H29" s="9">
        <f>AVERAGEIF(H3:H27,"&gt;0",H3:H27)</f>
        <v>62.166666666666664</v>
      </c>
      <c r="I29" s="10" t="s">
        <v>59</v>
      </c>
    </row>
    <row r="30" spans="1:9" ht="21" x14ac:dyDescent="0.35">
      <c r="H30" s="11" cm="1">
        <f t="array" ref="H30">_xlfn.STDEV.P(IF(H3:H27&gt;0,H3:H27))</f>
        <v>11.618232797346286</v>
      </c>
      <c r="I30" s="10" t="s">
        <v>60</v>
      </c>
    </row>
  </sheetData>
  <sortState xmlns:xlrd2="http://schemas.microsoft.com/office/spreadsheetml/2017/richdata2" ref="A3:B27">
    <sortCondition ref="B3:B2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Andrew Noble</dc:creator>
  <cp:keywords/>
  <dc:description/>
  <cp:lastModifiedBy>Andrew Noble</cp:lastModifiedBy>
  <cp:revision/>
  <dcterms:created xsi:type="dcterms:W3CDTF">2024-05-08T09:41:11Z</dcterms:created>
  <dcterms:modified xsi:type="dcterms:W3CDTF">2024-05-29T11:50:33Z</dcterms:modified>
  <cp:category/>
  <cp:contentStatus/>
</cp:coreProperties>
</file>