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submit work\"/>
    </mc:Choice>
  </mc:AlternateContent>
  <xr:revisionPtr revIDLastSave="0" documentId="8_{73704037-82B1-4B2E-8D49-80A3122924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6" i="1" l="1"/>
  <c r="E57" i="1"/>
  <c r="D56" i="1"/>
  <c r="D57" i="1"/>
  <c r="C56" i="1"/>
  <c r="C57" i="1"/>
  <c r="B56" i="1"/>
  <c r="B57" i="1"/>
  <c r="K8" i="1"/>
  <c r="I8" i="1"/>
  <c r="H10" i="1"/>
  <c r="L8" i="1"/>
  <c r="J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A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performed task 1 to determine acceleration value and time taken.
</t>
        </r>
      </text>
    </comment>
    <comment ref="J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Calculate the values by entering a number between 1 and 9.
</t>
        </r>
      </text>
    </comment>
    <comment ref="U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part c of the task 1, velocity time graph.
</t>
        </r>
      </text>
    </comment>
    <comment ref="B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the information provided in the query.
</t>
        </r>
      </text>
    </comment>
    <comment ref="J4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Insert the value in the following cell.
</t>
        </r>
      </text>
    </comment>
    <comment ref="B8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 xml:space="preserve">the items we must locate.
</t>
        </r>
      </text>
    </comment>
    <comment ref="B13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The formulas that will be utilized to solve the problem.
 </t>
        </r>
      </text>
    </comment>
    <comment ref="B1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The issue is bieng resolved.
</t>
        </r>
      </text>
    </comment>
    <comment ref="B2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acceleration</t>
        </r>
      </text>
    </comment>
    <comment ref="B2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time taken</t>
        </r>
      </text>
    </comment>
    <comment ref="A33" authorId="0" shapeId="0" xr:uid="{00000000-0006-0000-0000-00000B000000}">
      <text>
        <r>
          <rPr>
            <b/>
            <sz val="9"/>
            <color indexed="81"/>
            <rFont val="Tahoma"/>
            <charset val="1"/>
          </rPr>
          <t xml:space="preserve">This task compares the actual measurement to the estimated size determined by three technicians.
</t>
        </r>
      </text>
    </comment>
    <comment ref="I33" authorId="0" shapeId="0" xr:uid="{00000000-0006-0000-0000-00000C000000}">
      <text>
        <r>
          <rPr>
            <b/>
            <sz val="9"/>
            <color indexed="81"/>
            <rFont val="Tahoma"/>
            <charset val="1"/>
          </rPr>
          <t xml:space="preserve">Error measurement is carried out in this task.
</t>
        </r>
      </text>
    </comment>
    <comment ref="H3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 xml:space="preserve">the lowest inaccuracy rate
</t>
        </r>
      </text>
    </comment>
    <comment ref="I3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highest error rate
</t>
        </r>
      </text>
    </comment>
    <comment ref="A56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 xml:space="preserve">The mean value of each column is calculated.
</t>
        </r>
      </text>
    </comment>
    <comment ref="A57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 xml:space="preserve">calculated range for each column
</t>
        </r>
      </text>
    </comment>
    <comment ref="A6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 xml:space="preserve">Comparison of actual dimensions to the three technical measurements.
</t>
        </r>
      </text>
    </comment>
    <comment ref="A8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This chart contrasts the information gathered by Technician A.
In comparison to the other two technicians, TECHNICIAN A has the most precise measurements.
</t>
        </r>
      </text>
    </comment>
    <comment ref="A100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When the ratios fluctuate more across technicians A and B, technician B has the worse performance.</t>
        </r>
      </text>
    </comment>
    <comment ref="A118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 xml:space="preserve">The diagram of technical c
</t>
        </r>
      </text>
    </comment>
  </commentList>
</comments>
</file>

<file path=xl/sharedStrings.xml><?xml version="1.0" encoding="utf-8"?>
<sst xmlns="http://schemas.openxmlformats.org/spreadsheetml/2006/main" count="55" uniqueCount="51">
  <si>
    <t>Statement:</t>
  </si>
  <si>
    <t xml:space="preserve">Data: </t>
  </si>
  <si>
    <t>240 km/h (66.66 m/s)</t>
  </si>
  <si>
    <t>Speed (top):</t>
  </si>
  <si>
    <t>Track {length):</t>
  </si>
  <si>
    <t>400 m</t>
  </si>
  <si>
    <t>a:</t>
  </si>
  <si>
    <t>t:</t>
  </si>
  <si>
    <t>v2-=u22.s</t>
  </si>
  <si>
    <t>v-u a</t>
  </si>
  <si>
    <t>Car's acceleration:</t>
  </si>
  <si>
    <t>Time (taken):</t>
  </si>
  <si>
    <t>to find?</t>
  </si>
  <si>
    <t xml:space="preserve">Statement: </t>
  </si>
  <si>
    <t>Acceleration:</t>
  </si>
  <si>
    <t xml:space="preserve">𝑎 = (v^2 - u^2) / 2s </t>
  </si>
  <si>
    <t>Velocity:</t>
  </si>
  <si>
    <t>v= 66.66 m/s, u= 0 m/s, and  s= 400 m.</t>
  </si>
  <si>
    <t>Formulas:</t>
  </si>
  <si>
    <t>Solution:</t>
  </si>
  <si>
    <t xml:space="preserve">(66,66^2 - 0^2) / (2 x 400) </t>
  </si>
  <si>
    <t>277.77 m/s^2 (answer)</t>
  </si>
  <si>
    <t>Find:</t>
  </si>
  <si>
    <t>Time taken:</t>
  </si>
  <si>
    <t>66.66 /277.77</t>
  </si>
  <si>
    <t>0.24 (answer)</t>
  </si>
  <si>
    <t>Insert value here</t>
  </si>
  <si>
    <t>Time(s)</t>
  </si>
  <si>
    <t>Speed(km/h)</t>
  </si>
  <si>
    <t>Distance (m)</t>
  </si>
  <si>
    <t>Sample</t>
  </si>
  <si>
    <t>Actual Size -</t>
  </si>
  <si>
    <t>Techniction A</t>
  </si>
  <si>
    <t>Techniction B</t>
  </si>
  <si>
    <t>Technician C</t>
  </si>
  <si>
    <t>Mean</t>
  </si>
  <si>
    <t>Range</t>
  </si>
  <si>
    <t>measurement error collection</t>
  </si>
  <si>
    <t>TA</t>
  </si>
  <si>
    <t>TB</t>
  </si>
  <si>
    <t>TC</t>
  </si>
  <si>
    <t>T. time</t>
  </si>
  <si>
    <t>Task: 2.a</t>
  </si>
  <si>
    <t>Task: 2.b</t>
  </si>
  <si>
    <t>Graph 1(2.a):</t>
  </si>
  <si>
    <t>Graph 2(2.a):</t>
  </si>
  <si>
    <t>Graph 3(2.a):</t>
  </si>
  <si>
    <t>Graph 4(2.a):</t>
  </si>
  <si>
    <t>Task: 1.a</t>
  </si>
  <si>
    <t>Task: 1.b</t>
  </si>
  <si>
    <t>Task: 1.c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</si>
</sst>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b/>
      <sz val="9"/>
      <color indexed="81"/>
      <name val="Tahoma"/>
      <charset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Velocity Time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>
                  <a:alpha val="60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1">
                    <a:alpha val="60000"/>
                  </a:schemeClr>
                </a:solidFill>
              </a:ln>
              <a:effectLst/>
            </c:spPr>
          </c:marker>
          <c:xVal>
            <c:strRef>
              <c:f>Sheet1!$I$7:$J$7</c:f>
              <c:strCache>
                <c:ptCount val="2"/>
                <c:pt idx="0">
                  <c:v>Time(s)</c:v>
                </c:pt>
                <c:pt idx="1">
                  <c:v>Speed(km/h)</c:v>
                </c:pt>
              </c:strCache>
            </c:strRef>
          </c:xVal>
          <c:yVal>
            <c:numRef>
              <c:f>Sheet1!$I$8:$J$8</c:f>
              <c:numCache>
                <c:formatCode>General</c:formatCode>
                <c:ptCount val="2"/>
                <c:pt idx="0">
                  <c:v>8.3333333333333339</c:v>
                </c:pt>
                <c:pt idx="1">
                  <c:v>4.6296296296296298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EB6-4FB5-BC41-788D3F044263}"/>
            </c:ext>
          </c:extLst>
        </c:ser>
        <c:ser>
          <c:idx val="1"/>
          <c:order val="1"/>
          <c:spPr>
            <a:ln w="19050" cap="rnd">
              <a:solidFill>
                <a:schemeClr val="accent2">
                  <a:alpha val="60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2">
                    <a:alpha val="60000"/>
                  </a:schemeClr>
                </a:solidFill>
              </a:ln>
              <a:effectLst/>
            </c:spPr>
          </c:marker>
          <c:xVal>
            <c:strRef>
              <c:f>Sheet1!$I$7:$J$7</c:f>
              <c:strCache>
                <c:ptCount val="2"/>
                <c:pt idx="0">
                  <c:v>Time(s)</c:v>
                </c:pt>
                <c:pt idx="1">
                  <c:v>Speed(km/h)</c:v>
                </c:pt>
              </c:strCache>
            </c:strRef>
          </c:xVal>
          <c:yVal>
            <c:numRef>
              <c:f>Sheet1!$I$7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EB6-4FB5-BC41-788D3F0442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0910720"/>
        <c:axId val="2090920704"/>
      </c:scatterChart>
      <c:valAx>
        <c:axId val="209091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0920704"/>
        <c:crosses val="autoZero"/>
        <c:crossBetween val="midCat"/>
      </c:valAx>
      <c:valAx>
        <c:axId val="2090920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0910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Values measured against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74958842365216"/>
          <c:y val="0.17409400528533661"/>
          <c:w val="0.83728339226146598"/>
          <c:h val="0.45270062847495762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Sheet1!$C$35</c:f>
              <c:strCache>
                <c:ptCount val="1"/>
                <c:pt idx="0">
                  <c:v>Techniction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1">
                    <a:alpha val="60000"/>
                  </a:schemeClr>
                </a:solidFill>
              </a:ln>
              <a:effectLst/>
            </c:spPr>
          </c:marker>
          <c:trendline>
            <c:spPr>
              <a:ln w="1587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Sheet1!$C$36:$C$55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1B7-48AC-96E6-F1E31F8C7BF1}"/>
            </c:ext>
          </c:extLst>
        </c:ser>
        <c:ser>
          <c:idx val="1"/>
          <c:order val="1"/>
          <c:tx>
            <c:strRef>
              <c:f>Sheet1!$D$35</c:f>
              <c:strCache>
                <c:ptCount val="1"/>
                <c:pt idx="0">
                  <c:v>Techniction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2">
                    <a:alpha val="60000"/>
                  </a:schemeClr>
                </a:solidFill>
              </a:ln>
              <a:effectLst/>
            </c:spPr>
          </c:marker>
          <c:trendline>
            <c:spPr>
              <a:ln w="15875" cap="rnd">
                <a:solidFill>
                  <a:schemeClr val="accent2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Sheet1!$D$36:$D$55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1B7-48AC-96E6-F1E31F8C7BF1}"/>
            </c:ext>
          </c:extLst>
        </c:ser>
        <c:ser>
          <c:idx val="2"/>
          <c:order val="2"/>
          <c:tx>
            <c:strRef>
              <c:f>Sheet1!$E$35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3">
                    <a:alpha val="60000"/>
                  </a:schemeClr>
                </a:solidFill>
              </a:ln>
              <a:effectLst/>
            </c:spPr>
          </c:marker>
          <c:trendline>
            <c:spPr>
              <a:ln w="15875" cap="rnd">
                <a:solidFill>
                  <a:schemeClr val="accent3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Sheet1!$E$36:$E$55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1B7-48AC-96E6-F1E31F8C7B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4192448"/>
        <c:axId val="1834194112"/>
      </c:scatterChart>
      <c:valAx>
        <c:axId val="1834192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4112"/>
        <c:crosses val="autoZero"/>
        <c:crossBetween val="midCat"/>
      </c:valAx>
      <c:valAx>
        <c:axId val="183419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24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Sheet1!$C$35</c:f>
              <c:strCache>
                <c:ptCount val="1"/>
                <c:pt idx="0">
                  <c:v>Techniction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1">
                    <a:alpha val="60000"/>
                  </a:schemeClr>
                </a:solidFill>
              </a:ln>
              <a:effectLst/>
            </c:spPr>
          </c:marker>
          <c:trendline>
            <c:spPr>
              <a:ln w="1587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Sheet1!$C$36:$C$55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71-43F9-BD28-45DF263E6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2047520"/>
        <c:axId val="2082040448"/>
      </c:scatterChart>
      <c:valAx>
        <c:axId val="2082047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040448"/>
        <c:crosses val="autoZero"/>
        <c:crossBetween val="midCat"/>
      </c:valAx>
      <c:valAx>
        <c:axId val="208204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047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Techniction 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8788633208447232E-2"/>
          <c:y val="0.27678850968027735"/>
          <c:w val="0.90286351706036749"/>
          <c:h val="0.61772319492814309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[1]Sheet1!$B$32</c:f>
              <c:strCache>
                <c:ptCount val="1"/>
                <c:pt idx="0">
                  <c:v>Actual Size -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1">
                    <a:alpha val="60000"/>
                  </a:schemeClr>
                </a:solidFill>
              </a:ln>
              <a:effectLst/>
            </c:spPr>
          </c:marker>
          <c:trendline>
            <c:spPr>
              <a:ln w="1587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yVal>
            <c:numRef>
              <c:f>[1]Sheet1!$B$33:$B$52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68-470E-B951-895CA0288BB2}"/>
            </c:ext>
          </c:extLst>
        </c:ser>
        <c:ser>
          <c:idx val="1"/>
          <c:order val="1"/>
          <c:tx>
            <c:strRef>
              <c:f>[1]Sheet1!$D$32</c:f>
              <c:strCache>
                <c:ptCount val="1"/>
                <c:pt idx="0">
                  <c:v>Techniction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2">
                    <a:alpha val="60000"/>
                  </a:schemeClr>
                </a:solidFill>
              </a:ln>
              <a:effectLst/>
            </c:spPr>
          </c:marker>
          <c:trendline>
            <c:spPr>
              <a:ln w="15875" cap="rnd">
                <a:solidFill>
                  <a:schemeClr val="accent2"/>
                </a:solidFill>
              </a:ln>
              <a:effectLst/>
            </c:spPr>
            <c:trendlineType val="linear"/>
            <c:dispRSqr val="0"/>
            <c:dispEq val="0"/>
          </c:trendline>
          <c:yVal>
            <c:numRef>
              <c:f>[1]Sheet1!$D$33:$D$52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468-470E-B951-895CA0288B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7677999"/>
        <c:axId val="1357678831"/>
      </c:scatterChart>
      <c:valAx>
        <c:axId val="1357677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678831"/>
        <c:crosses val="autoZero"/>
        <c:crossBetween val="midCat"/>
      </c:valAx>
      <c:valAx>
        <c:axId val="1357678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6779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[1]Sheet1!$E$32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1">
                    <a:alpha val="60000"/>
                  </a:schemeClr>
                </a:solidFill>
              </a:ln>
              <a:effectLst/>
            </c:spPr>
          </c:marker>
          <c:trendline>
            <c:spPr>
              <a:ln w="1587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[1]Sheet1!$B$33:$B$52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[1]Sheet1!$E$33:$E$52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AF1-4219-97D1-B2375E41F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9158239"/>
        <c:axId val="1529147423"/>
      </c:scatterChart>
      <c:valAx>
        <c:axId val="1529158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147423"/>
        <c:crosses val="autoZero"/>
        <c:crossBetween val="midCat"/>
      </c:valAx>
      <c:valAx>
        <c:axId val="1529147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1582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>
            <a:alpha val="6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38100">
        <a:solidFill>
          <a:schemeClr val="phClr">
            <a:alpha val="60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25000"/>
            <a:lumOff val="75000"/>
          </a:schemeClr>
        </a:solidFill>
      </a:ln>
    </cs:spPr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>
            <a:alpha val="6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38100">
        <a:solidFill>
          <a:schemeClr val="phClr">
            <a:alpha val="60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25000"/>
            <a:lumOff val="75000"/>
          </a:schemeClr>
        </a:solidFill>
      </a:ln>
    </cs:spPr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>
            <a:alpha val="6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38100">
        <a:solidFill>
          <a:schemeClr val="phClr">
            <a:alpha val="60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25000"/>
            <a:lumOff val="75000"/>
          </a:schemeClr>
        </a:solidFill>
      </a:ln>
    </cs:spPr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>
            <a:alpha val="6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38100">
        <a:solidFill>
          <a:schemeClr val="phClr">
            <a:alpha val="60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25000"/>
            <a:lumOff val="75000"/>
          </a:schemeClr>
        </a:solidFill>
      </a:ln>
    </cs:spPr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>
            <a:alpha val="6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38100">
        <a:solidFill>
          <a:schemeClr val="phClr">
            <a:alpha val="60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25000"/>
            <a:lumOff val="75000"/>
          </a:schemeClr>
        </a:solidFill>
      </a:ln>
    </cs:spPr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606085</xdr:colOff>
      <xdr:row>4</xdr:row>
      <xdr:rowOff>18031</xdr:rowOff>
    </xdr:from>
    <xdr:to>
      <xdr:col>27</xdr:col>
      <xdr:colOff>159694</xdr:colOff>
      <xdr:row>17</xdr:row>
      <xdr:rowOff>168314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65</xdr:row>
      <xdr:rowOff>24341</xdr:rowOff>
    </xdr:from>
    <xdr:to>
      <xdr:col>3</xdr:col>
      <xdr:colOff>338667</xdr:colOff>
      <xdr:row>78</xdr:row>
      <xdr:rowOff>153459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84</xdr:row>
      <xdr:rowOff>16933</xdr:rowOff>
    </xdr:from>
    <xdr:to>
      <xdr:col>2</xdr:col>
      <xdr:colOff>72570</xdr:colOff>
      <xdr:row>95</xdr:row>
      <xdr:rowOff>81340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101</xdr:row>
      <xdr:rowOff>16934</xdr:rowOff>
    </xdr:from>
    <xdr:to>
      <xdr:col>2</xdr:col>
      <xdr:colOff>313267</xdr:colOff>
      <xdr:row>112</xdr:row>
      <xdr:rowOff>91017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118</xdr:row>
      <xdr:rowOff>196850</xdr:rowOff>
    </xdr:from>
    <xdr:to>
      <xdr:col>2</xdr:col>
      <xdr:colOff>239183</xdr:colOff>
      <xdr:row>129</xdr:row>
      <xdr:rowOff>169333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UTURE%20LAPTOP/Desktop/29-mar-23/ACMA4014_sem2_CW2_2022-23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>
        <row r="32">
          <cell r="B32" t="str">
            <v>Actual Size -</v>
          </cell>
          <cell r="D32" t="str">
            <v>Techniction B</v>
          </cell>
          <cell r="E32" t="str">
            <v>Technician C</v>
          </cell>
        </row>
        <row r="33">
          <cell r="B33">
            <v>0.7</v>
          </cell>
          <cell r="D33">
            <v>1</v>
          </cell>
          <cell r="E33">
            <v>1.4</v>
          </cell>
        </row>
        <row r="34">
          <cell r="B34">
            <v>2.1</v>
          </cell>
          <cell r="D34">
            <v>2</v>
          </cell>
          <cell r="E34">
            <v>2.5</v>
          </cell>
        </row>
        <row r="35">
          <cell r="B35">
            <v>1.1000000000000001</v>
          </cell>
          <cell r="D35">
            <v>2</v>
          </cell>
          <cell r="E35">
            <v>1.6</v>
          </cell>
        </row>
        <row r="36">
          <cell r="B36">
            <v>1.6</v>
          </cell>
          <cell r="D36">
            <v>2</v>
          </cell>
          <cell r="E36">
            <v>1.6</v>
          </cell>
        </row>
        <row r="37">
          <cell r="B37">
            <v>2.7</v>
          </cell>
          <cell r="D37">
            <v>3.5</v>
          </cell>
          <cell r="E37">
            <v>3</v>
          </cell>
        </row>
        <row r="38">
          <cell r="B38">
            <v>0.55000000000000004</v>
          </cell>
          <cell r="D38">
            <v>1</v>
          </cell>
          <cell r="E38">
            <v>1</v>
          </cell>
        </row>
        <row r="39">
          <cell r="B39">
            <v>0.27</v>
          </cell>
          <cell r="D39">
            <v>1</v>
          </cell>
          <cell r="E39">
            <v>0.7</v>
          </cell>
        </row>
        <row r="40">
          <cell r="B40">
            <v>0.4</v>
          </cell>
          <cell r="D40">
            <v>1</v>
          </cell>
          <cell r="E40">
            <v>0.9</v>
          </cell>
        </row>
        <row r="41">
          <cell r="B41">
            <v>6</v>
          </cell>
          <cell r="D41">
            <v>6.5</v>
          </cell>
          <cell r="E41">
            <v>6.2</v>
          </cell>
        </row>
        <row r="42">
          <cell r="B42">
            <v>1.1200000000000001</v>
          </cell>
          <cell r="D42">
            <v>1.5</v>
          </cell>
          <cell r="E42">
            <v>1.4</v>
          </cell>
        </row>
        <row r="43">
          <cell r="B43">
            <v>1.3</v>
          </cell>
          <cell r="D43">
            <v>1.5</v>
          </cell>
          <cell r="E43">
            <v>1.7</v>
          </cell>
        </row>
        <row r="44">
          <cell r="B44">
            <v>0.98</v>
          </cell>
          <cell r="D44">
            <v>1</v>
          </cell>
          <cell r="E44">
            <v>1.3</v>
          </cell>
        </row>
        <row r="45">
          <cell r="B45">
            <v>1.1499999999999999</v>
          </cell>
          <cell r="D45">
            <v>1.5</v>
          </cell>
          <cell r="E45">
            <v>1.6</v>
          </cell>
        </row>
        <row r="46">
          <cell r="B46">
            <v>0.52</v>
          </cell>
          <cell r="D46">
            <v>1</v>
          </cell>
          <cell r="E46">
            <v>1</v>
          </cell>
        </row>
        <row r="47">
          <cell r="B47">
            <v>1.8</v>
          </cell>
          <cell r="D47">
            <v>2.5</v>
          </cell>
          <cell r="E47">
            <v>2.1</v>
          </cell>
        </row>
        <row r="48">
          <cell r="B48">
            <v>7.5</v>
          </cell>
          <cell r="D48">
            <v>8</v>
          </cell>
          <cell r="E48">
            <v>7</v>
          </cell>
        </row>
        <row r="49">
          <cell r="B49">
            <v>0.28000000000000003</v>
          </cell>
          <cell r="D49">
            <v>1</v>
          </cell>
          <cell r="E49">
            <v>0.8</v>
          </cell>
        </row>
        <row r="50">
          <cell r="B50">
            <v>0.5</v>
          </cell>
          <cell r="D50">
            <v>1.2</v>
          </cell>
          <cell r="E50">
            <v>0.8</v>
          </cell>
        </row>
        <row r="51">
          <cell r="B51">
            <v>4.9000000000000004</v>
          </cell>
          <cell r="D51">
            <v>5.5</v>
          </cell>
          <cell r="E51">
            <v>4.9000000000000004</v>
          </cell>
        </row>
        <row r="52">
          <cell r="B52">
            <v>0.25</v>
          </cell>
          <cell r="D52">
            <v>1</v>
          </cell>
          <cell r="E52">
            <v>0.5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5:E57" totalsRowShown="0" headerRowDxfId="17" dataDxfId="15" totalsRowDxfId="13" headerRowBorderDxfId="16" tableBorderDxfId="14">
  <autoFilter ref="A35:E57" xr:uid="{00000000-0009-0000-0100-000001000000}"/>
  <sortState xmlns:xlrd2="http://schemas.microsoft.com/office/spreadsheetml/2017/richdata2" ref="A36:E57">
    <sortCondition ref="A35:A57"/>
  </sortState>
  <tableColumns count="5">
    <tableColumn id="1" xr3:uid="{00000000-0010-0000-0000-000001000000}" name="Sample" dataDxfId="12" totalsRowDxfId="11"/>
    <tableColumn id="2" xr3:uid="{00000000-0010-0000-0000-000002000000}" name="Actual Size -" dataDxfId="10" totalsRowDxfId="9"/>
    <tableColumn id="3" xr3:uid="{00000000-0010-0000-0000-000003000000}" name="Techniction A" dataDxfId="8" totalsRowDxfId="7"/>
    <tableColumn id="4" xr3:uid="{00000000-0010-0000-0000-000004000000}" name="Techniction B" dataDxfId="6" totalsRowDxfId="5"/>
    <tableColumn id="5" xr3:uid="{00000000-0010-0000-0000-000005000000}" name="Technician C" dataDxfId="4" totalsRowDxfId="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8"/>
  <sheetViews>
    <sheetView tabSelected="1" zoomScale="90" zoomScaleNormal="90" workbookViewId="0">
      <selection activeCell="U2" sqref="U2:V2"/>
    </sheetView>
  </sheetViews>
  <sheetFormatPr defaultColWidth="8.7109375" defaultRowHeight="15.75" x14ac:dyDescent="0.25"/>
  <cols>
    <col min="1" max="1" width="19" style="2" customWidth="1"/>
    <col min="2" max="2" width="25.5703125" style="2" customWidth="1"/>
    <col min="3" max="3" width="18.7109375" style="2" customWidth="1"/>
    <col min="4" max="4" width="18" style="2" customWidth="1"/>
    <col min="5" max="5" width="19" style="2" customWidth="1"/>
    <col min="6" max="7" width="12.7109375" style="2" customWidth="1"/>
    <col min="8" max="8" width="10.140625" style="2" customWidth="1"/>
    <col min="9" max="9" width="12.7109375" style="2" customWidth="1"/>
    <col min="10" max="10" width="13.28515625" style="2" customWidth="1"/>
    <col min="11" max="11" width="13.7109375" style="2" customWidth="1"/>
    <col min="12" max="12" width="11.42578125" style="2" customWidth="1"/>
    <col min="13" max="16384" width="8.7109375" style="2"/>
  </cols>
  <sheetData>
    <row r="1" spans="1:22" ht="16.5" thickBot="1" x14ac:dyDescent="0.3"/>
    <row r="2" spans="1:22" ht="16.5" thickBot="1" x14ac:dyDescent="0.3">
      <c r="A2" s="20" t="s">
        <v>48</v>
      </c>
      <c r="B2" s="23"/>
      <c r="J2" s="20" t="s">
        <v>49</v>
      </c>
      <c r="K2" s="21"/>
      <c r="U2" s="20" t="s">
        <v>50</v>
      </c>
      <c r="V2" s="21"/>
    </row>
    <row r="3" spans="1:22" ht="16.5" thickBot="1" x14ac:dyDescent="0.3"/>
    <row r="4" spans="1:22" ht="16.5" thickBot="1" x14ac:dyDescent="0.3">
      <c r="A4" s="6" t="s">
        <v>0</v>
      </c>
      <c r="B4" s="6" t="s">
        <v>1</v>
      </c>
      <c r="J4" s="24" t="s">
        <v>26</v>
      </c>
      <c r="K4" s="26"/>
    </row>
    <row r="5" spans="1:22" ht="16.5" thickBot="1" x14ac:dyDescent="0.3">
      <c r="A5" s="2" t="s">
        <v>3</v>
      </c>
      <c r="B5" s="2" t="s">
        <v>2</v>
      </c>
      <c r="J5" s="30">
        <v>8</v>
      </c>
      <c r="K5" s="31"/>
    </row>
    <row r="6" spans="1:22" ht="16.5" thickBot="1" x14ac:dyDescent="0.3">
      <c r="A6" s="2" t="s">
        <v>4</v>
      </c>
      <c r="B6" s="2" t="s">
        <v>5</v>
      </c>
    </row>
    <row r="7" spans="1:22" ht="16.5" thickBot="1" x14ac:dyDescent="0.3">
      <c r="H7" s="3"/>
      <c r="I7" s="7" t="s">
        <v>27</v>
      </c>
      <c r="J7" s="7" t="s">
        <v>28</v>
      </c>
      <c r="K7" s="7" t="s">
        <v>29</v>
      </c>
      <c r="L7" s="6" t="s">
        <v>41</v>
      </c>
    </row>
    <row r="8" spans="1:22" ht="16.5" thickBot="1" x14ac:dyDescent="0.3">
      <c r="A8" s="6" t="s">
        <v>0</v>
      </c>
      <c r="B8" s="6" t="s">
        <v>22</v>
      </c>
      <c r="I8" s="8">
        <f>240/(J5*3.6)</f>
        <v>8.3333333333333339</v>
      </c>
      <c r="J8" s="8">
        <f>J5*L8/(J5*3.6)</f>
        <v>4.6296296296296298</v>
      </c>
      <c r="K8" s="8">
        <f>0.5*J5*((240/3.6)/J5)*2</f>
        <v>66.666666666666671</v>
      </c>
      <c r="L8" s="8">
        <f>2*I8</f>
        <v>16.666666666666668</v>
      </c>
    </row>
    <row r="9" spans="1:22" ht="16.5" thickBot="1" x14ac:dyDescent="0.3">
      <c r="A9" s="2" t="s">
        <v>10</v>
      </c>
      <c r="B9" s="2" t="s">
        <v>12</v>
      </c>
    </row>
    <row r="10" spans="1:22" ht="16.5" thickBot="1" x14ac:dyDescent="0.3">
      <c r="A10" s="2" t="s">
        <v>11</v>
      </c>
      <c r="B10" s="2" t="s">
        <v>12</v>
      </c>
      <c r="H10" s="24" t="str">
        <f>IF(I8&lt;12,"Impossible! - the race car cannot accelerate this quickly!",IF(I8&gt;17,"The car will lose the race - Acceleration value too low!",IF(I8&gt;=13,"The car will win the race",IF(I8&gt;=14,"The car will win the race",IF(I8&gt;=15,"The car will win the race",IF(I8&gt;=16,"The car will win the race",))))))</f>
        <v>Impossible! - the race car cannot accelerate this quickly!</v>
      </c>
      <c r="I10" s="25"/>
      <c r="J10" s="25"/>
      <c r="K10" s="25"/>
      <c r="L10" s="25"/>
      <c r="M10" s="26"/>
    </row>
    <row r="12" spans="1:22" ht="16.5" thickBot="1" x14ac:dyDescent="0.3"/>
    <row r="13" spans="1:22" ht="16.5" thickBot="1" x14ac:dyDescent="0.3">
      <c r="A13" s="6" t="s">
        <v>13</v>
      </c>
      <c r="B13" s="6" t="s">
        <v>18</v>
      </c>
    </row>
    <row r="14" spans="1:22" x14ac:dyDescent="0.25">
      <c r="A14" s="2" t="s">
        <v>14</v>
      </c>
      <c r="B14" s="2" t="s">
        <v>15</v>
      </c>
    </row>
    <row r="15" spans="1:22" x14ac:dyDescent="0.25">
      <c r="A15" s="2" t="s">
        <v>16</v>
      </c>
      <c r="B15" s="2" t="s">
        <v>17</v>
      </c>
      <c r="H15" s="3"/>
    </row>
    <row r="16" spans="1:22" x14ac:dyDescent="0.25">
      <c r="A16" s="2" t="s">
        <v>6</v>
      </c>
      <c r="B16" s="2" t="s">
        <v>8</v>
      </c>
    </row>
    <row r="17" spans="1:2" x14ac:dyDescent="0.25">
      <c r="A17" s="2" t="s">
        <v>7</v>
      </c>
      <c r="B17" s="2" t="s">
        <v>9</v>
      </c>
    </row>
    <row r="18" spans="1:2" ht="16.5" thickBot="1" x14ac:dyDescent="0.3"/>
    <row r="19" spans="1:2" ht="16.5" thickBot="1" x14ac:dyDescent="0.3">
      <c r="A19" s="6" t="s">
        <v>0</v>
      </c>
      <c r="B19" s="6" t="s">
        <v>19</v>
      </c>
    </row>
    <row r="20" spans="1:2" x14ac:dyDescent="0.25">
      <c r="A20" s="2" t="s">
        <v>14</v>
      </c>
      <c r="B20" s="2" t="s">
        <v>20</v>
      </c>
    </row>
    <row r="21" spans="1:2" x14ac:dyDescent="0.25">
      <c r="B21" s="2" t="s">
        <v>21</v>
      </c>
    </row>
    <row r="23" spans="1:2" x14ac:dyDescent="0.25">
      <c r="A23" s="2" t="s">
        <v>23</v>
      </c>
      <c r="B23" s="2" t="s">
        <v>24</v>
      </c>
    </row>
    <row r="24" spans="1:2" x14ac:dyDescent="0.25">
      <c r="B24" s="2" t="s">
        <v>25</v>
      </c>
    </row>
    <row r="32" spans="1:2" ht="16.5" thickBot="1" x14ac:dyDescent="0.3"/>
    <row r="33" spans="1:10" ht="16.5" thickBot="1" x14ac:dyDescent="0.3">
      <c r="A33" s="20" t="s">
        <v>42</v>
      </c>
      <c r="B33" s="22"/>
      <c r="C33" s="22"/>
      <c r="D33" s="22"/>
      <c r="E33" s="21"/>
      <c r="I33" s="7" t="s">
        <v>43</v>
      </c>
      <c r="J33" s="3"/>
    </row>
    <row r="34" spans="1:10" ht="16.5" thickBot="1" x14ac:dyDescent="0.3">
      <c r="H34" s="27" t="s">
        <v>37</v>
      </c>
      <c r="I34" s="28"/>
      <c r="J34" s="29"/>
    </row>
    <row r="35" spans="1:10" ht="16.5" thickBot="1" x14ac:dyDescent="0.3">
      <c r="A35" s="12" t="s">
        <v>30</v>
      </c>
      <c r="B35" s="1" t="s">
        <v>31</v>
      </c>
      <c r="C35" s="1" t="s">
        <v>32</v>
      </c>
      <c r="D35" s="1" t="s">
        <v>33</v>
      </c>
      <c r="E35" s="13" t="s">
        <v>34</v>
      </c>
      <c r="H35" s="5" t="s">
        <v>38</v>
      </c>
      <c r="I35" s="5" t="s">
        <v>39</v>
      </c>
      <c r="J35" s="5" t="s">
        <v>40</v>
      </c>
    </row>
    <row r="36" spans="1:10" ht="16.5" thickBot="1" x14ac:dyDescent="0.3">
      <c r="A36" s="2">
        <v>1</v>
      </c>
      <c r="B36" s="9">
        <v>0.7</v>
      </c>
      <c r="C36" s="9">
        <v>1.5</v>
      </c>
      <c r="D36" s="9">
        <v>1</v>
      </c>
      <c r="E36" s="14">
        <v>1.4</v>
      </c>
      <c r="H36" s="2">
        <v>-0.17899999999999999</v>
      </c>
      <c r="I36" s="2">
        <v>-0.499</v>
      </c>
      <c r="J36" s="2">
        <v>-0.314</v>
      </c>
    </row>
    <row r="37" spans="1:10" ht="16.5" thickBot="1" x14ac:dyDescent="0.3">
      <c r="A37" s="2">
        <v>2</v>
      </c>
      <c r="B37" s="10">
        <v>2.1</v>
      </c>
      <c r="C37" s="10">
        <v>1.8</v>
      </c>
      <c r="D37" s="10">
        <v>2</v>
      </c>
      <c r="E37" s="15">
        <v>2.5</v>
      </c>
    </row>
    <row r="38" spans="1:10" ht="16.5" thickBot="1" x14ac:dyDescent="0.3">
      <c r="A38" s="2">
        <v>3</v>
      </c>
      <c r="B38" s="10">
        <v>1.1000000000000001</v>
      </c>
      <c r="C38" s="10">
        <v>2</v>
      </c>
      <c r="D38" s="10">
        <v>2</v>
      </c>
      <c r="E38" s="15">
        <v>1.6</v>
      </c>
    </row>
    <row r="39" spans="1:10" ht="16.5" thickBot="1" x14ac:dyDescent="0.3">
      <c r="A39" s="2">
        <v>4</v>
      </c>
      <c r="B39" s="10">
        <v>1.6</v>
      </c>
      <c r="C39" s="10">
        <v>0.8</v>
      </c>
      <c r="D39" s="10">
        <v>2</v>
      </c>
      <c r="E39" s="15">
        <v>1.6</v>
      </c>
    </row>
    <row r="40" spans="1:10" ht="16.5" thickBot="1" x14ac:dyDescent="0.3">
      <c r="A40" s="2">
        <v>5</v>
      </c>
      <c r="B40" s="10">
        <v>2.7</v>
      </c>
      <c r="C40" s="10">
        <v>3</v>
      </c>
      <c r="D40" s="10">
        <v>3.5</v>
      </c>
      <c r="E40" s="15">
        <v>3</v>
      </c>
    </row>
    <row r="41" spans="1:10" ht="16.5" thickBot="1" x14ac:dyDescent="0.3">
      <c r="A41" s="2">
        <v>6</v>
      </c>
      <c r="B41" s="10">
        <v>0.55000000000000004</v>
      </c>
      <c r="C41" s="10">
        <v>1.2</v>
      </c>
      <c r="D41" s="10">
        <v>1</v>
      </c>
      <c r="E41" s="15">
        <v>1</v>
      </c>
    </row>
    <row r="42" spans="1:10" ht="16.5" thickBot="1" x14ac:dyDescent="0.3">
      <c r="A42" s="2">
        <v>7</v>
      </c>
      <c r="B42" s="10">
        <v>0.27</v>
      </c>
      <c r="C42" s="10">
        <v>1.2</v>
      </c>
      <c r="D42" s="10">
        <v>1</v>
      </c>
      <c r="E42" s="15">
        <v>0.7</v>
      </c>
    </row>
    <row r="43" spans="1:10" ht="16.5" thickBot="1" x14ac:dyDescent="0.3">
      <c r="A43" s="2">
        <v>8</v>
      </c>
      <c r="B43" s="10">
        <v>0.4</v>
      </c>
      <c r="C43" s="10">
        <v>0.5</v>
      </c>
      <c r="D43" s="10">
        <v>1</v>
      </c>
      <c r="E43" s="15">
        <v>0.9</v>
      </c>
    </row>
    <row r="44" spans="1:10" ht="16.5" thickBot="1" x14ac:dyDescent="0.3">
      <c r="A44" s="2">
        <v>9</v>
      </c>
      <c r="B44" s="10">
        <v>6</v>
      </c>
      <c r="C44" s="10">
        <v>5.5</v>
      </c>
      <c r="D44" s="10">
        <v>6.5</v>
      </c>
      <c r="E44" s="15">
        <v>6.2</v>
      </c>
    </row>
    <row r="45" spans="1:10" ht="16.5" thickBot="1" x14ac:dyDescent="0.3">
      <c r="A45" s="2">
        <v>10</v>
      </c>
      <c r="B45" s="10">
        <v>1.1200000000000001</v>
      </c>
      <c r="C45" s="10">
        <v>0.5</v>
      </c>
      <c r="D45" s="10">
        <v>1.5</v>
      </c>
      <c r="E45" s="15">
        <v>1.4</v>
      </c>
    </row>
    <row r="46" spans="1:10" ht="16.5" thickBot="1" x14ac:dyDescent="0.3">
      <c r="A46" s="2">
        <v>11</v>
      </c>
      <c r="B46" s="10">
        <v>1.3</v>
      </c>
      <c r="C46" s="10">
        <v>2.1</v>
      </c>
      <c r="D46" s="10">
        <v>1.5</v>
      </c>
      <c r="E46" s="15">
        <v>1.7</v>
      </c>
    </row>
    <row r="47" spans="1:10" ht="16.5" thickBot="1" x14ac:dyDescent="0.3">
      <c r="A47" s="2">
        <v>12</v>
      </c>
      <c r="B47" s="10">
        <v>0.98</v>
      </c>
      <c r="C47" s="10">
        <v>1</v>
      </c>
      <c r="D47" s="10">
        <v>1</v>
      </c>
      <c r="E47" s="15">
        <v>1.3</v>
      </c>
    </row>
    <row r="48" spans="1:10" ht="16.5" thickBot="1" x14ac:dyDescent="0.3">
      <c r="A48" s="2">
        <v>13</v>
      </c>
      <c r="B48" s="10">
        <v>1.1499999999999999</v>
      </c>
      <c r="C48" s="10">
        <v>1.8</v>
      </c>
      <c r="D48" s="10">
        <v>1.5</v>
      </c>
      <c r="E48" s="15">
        <v>1.6</v>
      </c>
    </row>
    <row r="49" spans="1:5" ht="16.5" thickBot="1" x14ac:dyDescent="0.3">
      <c r="A49" s="2">
        <v>14</v>
      </c>
      <c r="B49" s="10">
        <v>0.52</v>
      </c>
      <c r="C49" s="10">
        <v>1.5</v>
      </c>
      <c r="D49" s="10">
        <v>1</v>
      </c>
      <c r="E49" s="15">
        <v>1</v>
      </c>
    </row>
    <row r="50" spans="1:5" ht="16.5" thickBot="1" x14ac:dyDescent="0.3">
      <c r="A50" s="2">
        <v>15</v>
      </c>
      <c r="B50" s="10">
        <v>1.8</v>
      </c>
      <c r="C50" s="10">
        <v>2</v>
      </c>
      <c r="D50" s="10">
        <v>2.5</v>
      </c>
      <c r="E50" s="15">
        <v>2.1</v>
      </c>
    </row>
    <row r="51" spans="1:5" ht="16.5" thickBot="1" x14ac:dyDescent="0.3">
      <c r="A51" s="2">
        <v>16</v>
      </c>
      <c r="B51" s="10">
        <v>7.5</v>
      </c>
      <c r="C51" s="10">
        <v>6</v>
      </c>
      <c r="D51" s="10">
        <v>8</v>
      </c>
      <c r="E51" s="15">
        <v>7</v>
      </c>
    </row>
    <row r="52" spans="1:5" ht="16.5" thickBot="1" x14ac:dyDescent="0.3">
      <c r="A52" s="2">
        <v>17</v>
      </c>
      <c r="B52" s="10">
        <v>0.28000000000000003</v>
      </c>
      <c r="C52" s="10">
        <v>1</v>
      </c>
      <c r="D52" s="10">
        <v>1</v>
      </c>
      <c r="E52" s="15">
        <v>0.8</v>
      </c>
    </row>
    <row r="53" spans="1:5" ht="16.5" thickBot="1" x14ac:dyDescent="0.3">
      <c r="A53" s="2">
        <v>18</v>
      </c>
      <c r="B53" s="10">
        <v>0.5</v>
      </c>
      <c r="C53" s="10">
        <v>0.9</v>
      </c>
      <c r="D53" s="10">
        <v>1.2</v>
      </c>
      <c r="E53" s="15">
        <v>0.8</v>
      </c>
    </row>
    <row r="54" spans="1:5" ht="16.5" thickBot="1" x14ac:dyDescent="0.3">
      <c r="A54" s="2">
        <v>19</v>
      </c>
      <c r="B54" s="10">
        <v>4.9000000000000004</v>
      </c>
      <c r="C54" s="10">
        <v>4.5</v>
      </c>
      <c r="D54" s="10">
        <v>5.5</v>
      </c>
      <c r="E54" s="15">
        <v>4.9000000000000004</v>
      </c>
    </row>
    <row r="55" spans="1:5" x14ac:dyDescent="0.25">
      <c r="A55" s="2">
        <v>20</v>
      </c>
      <c r="B55" s="11">
        <v>0.25</v>
      </c>
      <c r="C55" s="11">
        <v>0.5</v>
      </c>
      <c r="D55" s="11">
        <v>1</v>
      </c>
      <c r="E55" s="16">
        <v>0.5</v>
      </c>
    </row>
    <row r="56" spans="1:5" x14ac:dyDescent="0.25">
      <c r="A56" s="3" t="s">
        <v>35</v>
      </c>
      <c r="B56" s="4">
        <f>AVERAGE(B36:B55)</f>
        <v>1.786</v>
      </c>
      <c r="C56" s="4">
        <f>AVERAGE(C36:C55)</f>
        <v>1.9650000000000003</v>
      </c>
      <c r="D56" s="4">
        <f>AVERAGE(D36:D55)</f>
        <v>2.2850000000000001</v>
      </c>
      <c r="E56" s="17">
        <f>AVERAGE(E36:E55)</f>
        <v>2.0999999999999996</v>
      </c>
    </row>
    <row r="57" spans="1:5" x14ac:dyDescent="0.25">
      <c r="A57" s="3" t="s">
        <v>36</v>
      </c>
      <c r="B57" s="18">
        <f>MAX(B36:B55)-MIN(B36:B55)</f>
        <v>7.25</v>
      </c>
      <c r="C57" s="18">
        <f>MAX(C36:C55)-MIN(C36:C55)</f>
        <v>5.5</v>
      </c>
      <c r="D57" s="18">
        <f>MAX(D36:D55)-MIN(D36:D55)</f>
        <v>7</v>
      </c>
      <c r="E57" s="19">
        <f>MAX(E36:E55)-MIN(E36:E55)</f>
        <v>6.5</v>
      </c>
    </row>
    <row r="63" spans="1:5" ht="16.5" thickBot="1" x14ac:dyDescent="0.3"/>
    <row r="64" spans="1:5" ht="16.5" thickBot="1" x14ac:dyDescent="0.3">
      <c r="A64" s="6" t="s">
        <v>44</v>
      </c>
    </row>
    <row r="82" spans="1:1" ht="16.5" thickBot="1" x14ac:dyDescent="0.3"/>
    <row r="83" spans="1:1" ht="16.5" thickBot="1" x14ac:dyDescent="0.3">
      <c r="A83" s="6" t="s">
        <v>45</v>
      </c>
    </row>
    <row r="99" spans="1:1" ht="16.5" thickBot="1" x14ac:dyDescent="0.3"/>
    <row r="100" spans="1:1" ht="16.5" thickBot="1" x14ac:dyDescent="0.3">
      <c r="A100" s="6" t="s">
        <v>46</v>
      </c>
    </row>
    <row r="117" spans="1:1" ht="16.5" thickBot="1" x14ac:dyDescent="0.3"/>
    <row r="118" spans="1:1" ht="16.5" thickBot="1" x14ac:dyDescent="0.3">
      <c r="A118" s="6" t="s">
        <v>47</v>
      </c>
    </row>
  </sheetData>
  <mergeCells count="8">
    <mergeCell ref="U2:V2"/>
    <mergeCell ref="A33:E33"/>
    <mergeCell ref="A2:B2"/>
    <mergeCell ref="H10:M10"/>
    <mergeCell ref="H34:J34"/>
    <mergeCell ref="J2:K2"/>
    <mergeCell ref="J4:K4"/>
    <mergeCell ref="J5:K5"/>
  </mergeCells>
  <conditionalFormatting sqref="H10">
    <cfRule type="cellIs" dxfId="2" priority="1" operator="between">
      <formula>"12&gt;=$E$8"</formula>
      <formula>"17&gt;=$E$8"</formula>
    </cfRule>
    <cfRule type="cellIs" dxfId="1" priority="2" operator="lessThan">
      <formula>$I$8&lt;12</formula>
    </cfRule>
    <cfRule type="cellIs" dxfId="0" priority="4" operator="greaterThan">
      <formula>$I$8&gt;17</formula>
    </cfRule>
  </conditionalFormatting>
  <dataValidations count="1">
    <dataValidation type="whole" allowBlank="1" showInputMessage="1" showErrorMessage="1" promptTitle="insert value" prompt="type here" sqref="J5" xr:uid="{00000000-0002-0000-0000-000000000000}">
      <formula1>1</formula1>
      <formula2>10</formula2>
    </dataValidation>
  </dataValidations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Mohammad Qadeer</cp:lastModifiedBy>
  <dcterms:created xsi:type="dcterms:W3CDTF">2023-04-05T18:00:16Z</dcterms:created>
  <dcterms:modified xsi:type="dcterms:W3CDTF">2023-04-28T20:52:03Z</dcterms:modified>
</cp:coreProperties>
</file>