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niversity 2023 Year\Session 2 - Property Income and Investments\"/>
    </mc:Choice>
  </mc:AlternateContent>
  <xr:revisionPtr revIDLastSave="0" documentId="13_ncr:1_{8B88B8BC-BEBF-40A5-8ADE-7A6DCEAE30DB}" xr6:coauthVersionLast="47" xr6:coauthVersionMax="47" xr10:uidLastSave="{00000000-0000-0000-0000-000000000000}"/>
  <bookViews>
    <workbookView xWindow="-120" yWindow="-120" windowWidth="29040" windowHeight="15840" xr2:uid="{73B8146A-B16C-4759-BA5E-0DFD8D0CBF0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8" i="1" l="1"/>
  <c r="B90" i="1" s="1"/>
  <c r="B98" i="1"/>
  <c r="B83" i="1"/>
  <c r="B81" i="1"/>
  <c r="B79" i="1"/>
  <c r="B77" i="1"/>
  <c r="B76" i="1"/>
  <c r="B73" i="1"/>
  <c r="B71" i="1"/>
  <c r="B64" i="1"/>
  <c r="D56" i="1"/>
  <c r="D54" i="1"/>
  <c r="D43" i="1"/>
  <c r="D51" i="1"/>
  <c r="D53" i="1" s="1"/>
  <c r="D38" i="1"/>
  <c r="D36" i="1"/>
  <c r="C21" i="1"/>
  <c r="C23" i="1" s="1"/>
  <c r="C12" i="1"/>
  <c r="C10" i="1"/>
</calcChain>
</file>

<file path=xl/sharedStrings.xml><?xml version="1.0" encoding="utf-8"?>
<sst xmlns="http://schemas.openxmlformats.org/spreadsheetml/2006/main" count="69" uniqueCount="53">
  <si>
    <t>Rent  calculation for Jim 21/22</t>
  </si>
  <si>
    <t xml:space="preserve">Cash Basis </t>
  </si>
  <si>
    <t>Rent</t>
  </si>
  <si>
    <t>Expenses:</t>
  </si>
  <si>
    <t>Redecoration</t>
  </si>
  <si>
    <t>other costs in next year</t>
  </si>
  <si>
    <t>Accruals basis</t>
  </si>
  <si>
    <t>Repairs</t>
  </si>
  <si>
    <t>Qtly in advance</t>
  </si>
  <si>
    <t>Rental Income for 21/22</t>
  </si>
  <si>
    <t>Eg 2 Sid</t>
  </si>
  <si>
    <t>11 x 800</t>
  </si>
  <si>
    <t>Expenses</t>
  </si>
  <si>
    <t>Garage</t>
  </si>
  <si>
    <t>No - it is capital</t>
  </si>
  <si>
    <t>Insurance</t>
  </si>
  <si>
    <t>Replacement Furniture</t>
  </si>
  <si>
    <t>300 less 50</t>
  </si>
  <si>
    <t>Drain Clearance</t>
  </si>
  <si>
    <t>c fwd loss to next yr</t>
  </si>
  <si>
    <t>Rental Income for 22/23</t>
  </si>
  <si>
    <t>12 x800</t>
  </si>
  <si>
    <t>less loss relief b/fwd</t>
  </si>
  <si>
    <t>Taxable rental profit</t>
  </si>
  <si>
    <t>Nil</t>
  </si>
  <si>
    <t>Taxable rental profit 21/22</t>
  </si>
  <si>
    <t>NIL</t>
  </si>
  <si>
    <t>Example 3 Dora</t>
  </si>
  <si>
    <t>1.calculate rental income</t>
  </si>
  <si>
    <t>21/22</t>
  </si>
  <si>
    <t>Rent Received</t>
  </si>
  <si>
    <t>Expenses - Maint</t>
  </si>
  <si>
    <t>Rental Profit</t>
  </si>
  <si>
    <t>Income Tax calculation for Dora for 21/22</t>
  </si>
  <si>
    <t>Emloyment Income</t>
  </si>
  <si>
    <t>Property Income</t>
  </si>
  <si>
    <t>Non Savings</t>
  </si>
  <si>
    <t>PA</t>
  </si>
  <si>
    <t>Taxable Income</t>
  </si>
  <si>
    <t>Tax Due:</t>
  </si>
  <si>
    <t xml:space="preserve"> will come in higher rate</t>
  </si>
  <si>
    <t>Basic Rate 37700 at 20%</t>
  </si>
  <si>
    <t>Higher Rate 18930 at 40%</t>
  </si>
  <si>
    <t>less Interest Relief</t>
  </si>
  <si>
    <t>6000 at 20%</t>
  </si>
  <si>
    <t>Income Tax Liability</t>
  </si>
  <si>
    <t>Example 4 Barbara Rent a Room</t>
  </si>
  <si>
    <t>a. Ordinary Calc</t>
  </si>
  <si>
    <t>b. Alternative calc</t>
  </si>
  <si>
    <t>less expenses</t>
  </si>
  <si>
    <t>less RENT A ROOM RELIEF</t>
  </si>
  <si>
    <t>Which is better?</t>
  </si>
  <si>
    <t>elect by 31.1.24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</si>
</sst>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/>
    <xf numFmtId="0" fontId="1" fillId="0" borderId="2" xfId="0" applyFont="1" applyBorder="1"/>
    <xf numFmtId="0" fontId="1" fillId="2" borderId="2" xfId="0" applyFont="1" applyFill="1" applyBorder="1"/>
    <xf numFmtId="0" fontId="0" fillId="0" borderId="0" xfId="0" quotePrefix="1"/>
    <xf numFmtId="0" fontId="2" fillId="0" borderId="0" xfId="0" applyFont="1"/>
    <xf numFmtId="0" fontId="1" fillId="0" borderId="0" xfId="0" applyFont="1" applyAlignment="1">
      <alignment horizontal="right"/>
    </xf>
    <xf numFmtId="0" fontId="0" fillId="3" borderId="0" xfId="0" applyFill="1"/>
    <xf numFmtId="0" fontId="1" fillId="3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A7025-7077-4595-B1BB-73C2CB40F2B2}">
  <dimension ref="A1:E101"/>
  <sheetViews>
    <sheetView tabSelected="1" topLeftCell="A68" workbookViewId="0">
      <selection activeCell="B96" sqref="B96"/>
    </sheetView>
  </sheetViews>
  <sheetFormatPr defaultRowHeight="15" x14ac:dyDescent="0.25"/>
  <cols>
    <col min="1" max="1" width="24.28515625" customWidth="1"/>
  </cols>
  <sheetData>
    <row r="1" spans="1:3" x14ac:dyDescent="0.25">
      <c r="A1" t="s">
        <v>0</v>
      </c>
    </row>
    <row r="2" spans="1:3" x14ac:dyDescent="0.25">
      <c r="A2" s="3" t="s">
        <v>8</v>
      </c>
    </row>
    <row r="3" spans="1:3" x14ac:dyDescent="0.25">
      <c r="A3" t="s">
        <v>1</v>
      </c>
    </row>
    <row r="5" spans="1:3" x14ac:dyDescent="0.25">
      <c r="A5" t="s">
        <v>2</v>
      </c>
      <c r="C5">
        <v>6000</v>
      </c>
    </row>
    <row r="7" spans="1:3" x14ac:dyDescent="0.25">
      <c r="A7" t="s">
        <v>3</v>
      </c>
    </row>
    <row r="8" spans="1:3" x14ac:dyDescent="0.25">
      <c r="A8" t="s">
        <v>4</v>
      </c>
      <c r="B8">
        <v>300</v>
      </c>
    </row>
    <row r="9" spans="1:3" x14ac:dyDescent="0.25">
      <c r="A9" t="s">
        <v>5</v>
      </c>
      <c r="B9">
        <v>0</v>
      </c>
    </row>
    <row r="10" spans="1:3" x14ac:dyDescent="0.25">
      <c r="B10" s="1"/>
      <c r="C10">
        <f>SUM(B8:B10)</f>
        <v>300</v>
      </c>
    </row>
    <row r="12" spans="1:3" x14ac:dyDescent="0.25">
      <c r="C12" s="2">
        <f>+C5-C10</f>
        <v>5700</v>
      </c>
    </row>
    <row r="14" spans="1:3" x14ac:dyDescent="0.25">
      <c r="A14" t="s">
        <v>6</v>
      </c>
    </row>
    <row r="16" spans="1:3" x14ac:dyDescent="0.25">
      <c r="A16" t="s">
        <v>2</v>
      </c>
      <c r="C16">
        <v>6000</v>
      </c>
    </row>
    <row r="18" spans="1:4" x14ac:dyDescent="0.25">
      <c r="A18" t="s">
        <v>3</v>
      </c>
    </row>
    <row r="19" spans="1:4" x14ac:dyDescent="0.25">
      <c r="A19" t="s">
        <v>4</v>
      </c>
      <c r="B19">
        <v>300</v>
      </c>
    </row>
    <row r="20" spans="1:4" x14ac:dyDescent="0.25">
      <c r="A20" t="s">
        <v>7</v>
      </c>
      <c r="B20">
        <v>500</v>
      </c>
    </row>
    <row r="21" spans="1:4" x14ac:dyDescent="0.25">
      <c r="B21" s="1"/>
      <c r="C21">
        <f>SUM(B19:B21)</f>
        <v>800</v>
      </c>
    </row>
    <row r="23" spans="1:4" x14ac:dyDescent="0.25">
      <c r="C23" s="2">
        <f>+C16-C21</f>
        <v>5200</v>
      </c>
    </row>
    <row r="25" spans="1:4" x14ac:dyDescent="0.25">
      <c r="A25" t="s">
        <v>10</v>
      </c>
    </row>
    <row r="26" spans="1:4" x14ac:dyDescent="0.25">
      <c r="A26" t="s">
        <v>9</v>
      </c>
    </row>
    <row r="28" spans="1:4" x14ac:dyDescent="0.25">
      <c r="A28" t="s">
        <v>2</v>
      </c>
      <c r="B28" t="s">
        <v>11</v>
      </c>
      <c r="D28">
        <v>800</v>
      </c>
    </row>
    <row r="30" spans="1:4" x14ac:dyDescent="0.25">
      <c r="A30" s="3" t="s">
        <v>12</v>
      </c>
    </row>
    <row r="31" spans="1:4" x14ac:dyDescent="0.25">
      <c r="A31" t="s">
        <v>13</v>
      </c>
      <c r="B31" t="s">
        <v>14</v>
      </c>
    </row>
    <row r="32" spans="1:4" x14ac:dyDescent="0.25">
      <c r="A32" t="s">
        <v>15</v>
      </c>
      <c r="C32">
        <v>480</v>
      </c>
    </row>
    <row r="33" spans="1:5" x14ac:dyDescent="0.25">
      <c r="A33" t="s">
        <v>16</v>
      </c>
      <c r="B33" t="s">
        <v>17</v>
      </c>
      <c r="C33">
        <v>250</v>
      </c>
    </row>
    <row r="34" spans="1:5" x14ac:dyDescent="0.25">
      <c r="A34" t="s">
        <v>18</v>
      </c>
      <c r="C34">
        <v>380</v>
      </c>
    </row>
    <row r="35" spans="1:5" x14ac:dyDescent="0.25">
      <c r="C35" s="1"/>
    </row>
    <row r="36" spans="1:5" x14ac:dyDescent="0.25">
      <c r="D36">
        <f>SUM(C32:C35)</f>
        <v>1110</v>
      </c>
    </row>
    <row r="38" spans="1:5" x14ac:dyDescent="0.25">
      <c r="D38" s="2">
        <f>+D28-D36</f>
        <v>-310</v>
      </c>
      <c r="E38" t="s">
        <v>24</v>
      </c>
    </row>
    <row r="39" spans="1:5" x14ac:dyDescent="0.25">
      <c r="A39" t="s">
        <v>25</v>
      </c>
      <c r="B39" t="s">
        <v>26</v>
      </c>
    </row>
    <row r="40" spans="1:5" x14ac:dyDescent="0.25">
      <c r="C40" t="s">
        <v>19</v>
      </c>
    </row>
    <row r="42" spans="1:5" x14ac:dyDescent="0.25">
      <c r="A42" t="s">
        <v>20</v>
      </c>
    </row>
    <row r="43" spans="1:5" x14ac:dyDescent="0.25">
      <c r="A43" t="s">
        <v>2</v>
      </c>
      <c r="B43" t="s">
        <v>21</v>
      </c>
      <c r="D43">
        <f>800*12</f>
        <v>9600</v>
      </c>
    </row>
    <row r="45" spans="1:5" x14ac:dyDescent="0.25">
      <c r="A45" s="3" t="s">
        <v>12</v>
      </c>
    </row>
    <row r="46" spans="1:5" x14ac:dyDescent="0.25">
      <c r="A46" t="s">
        <v>13</v>
      </c>
      <c r="B46" t="s">
        <v>14</v>
      </c>
    </row>
    <row r="47" spans="1:5" x14ac:dyDescent="0.25">
      <c r="A47" t="s">
        <v>15</v>
      </c>
      <c r="C47">
        <v>480</v>
      </c>
    </row>
    <row r="48" spans="1:5" x14ac:dyDescent="0.25">
      <c r="A48" t="s">
        <v>16</v>
      </c>
      <c r="B48" t="s">
        <v>17</v>
      </c>
      <c r="C48">
        <v>250</v>
      </c>
    </row>
    <row r="49" spans="1:4" x14ac:dyDescent="0.25">
      <c r="A49" t="s">
        <v>18</v>
      </c>
      <c r="C49">
        <v>380</v>
      </c>
    </row>
    <row r="50" spans="1:4" x14ac:dyDescent="0.25">
      <c r="C50" s="1"/>
    </row>
    <row r="51" spans="1:4" x14ac:dyDescent="0.25">
      <c r="D51">
        <f>SUM(C47:C50)</f>
        <v>1110</v>
      </c>
    </row>
    <row r="53" spans="1:4" x14ac:dyDescent="0.25">
      <c r="D53" s="2">
        <f>+D43-D51</f>
        <v>8490</v>
      </c>
    </row>
    <row r="54" spans="1:4" x14ac:dyDescent="0.25">
      <c r="B54" t="s">
        <v>22</v>
      </c>
      <c r="D54">
        <f>+D38</f>
        <v>-310</v>
      </c>
    </row>
    <row r="56" spans="1:4" x14ac:dyDescent="0.25">
      <c r="B56" t="s">
        <v>23</v>
      </c>
      <c r="D56" s="2">
        <f>SUM(D53:D55)</f>
        <v>8180</v>
      </c>
    </row>
    <row r="59" spans="1:4" x14ac:dyDescent="0.25">
      <c r="A59" s="7" t="s">
        <v>27</v>
      </c>
    </row>
    <row r="61" spans="1:4" x14ac:dyDescent="0.25">
      <c r="A61" t="s">
        <v>28</v>
      </c>
      <c r="B61" t="s">
        <v>29</v>
      </c>
    </row>
    <row r="62" spans="1:4" x14ac:dyDescent="0.25">
      <c r="A62" t="s">
        <v>30</v>
      </c>
      <c r="B62">
        <v>10000</v>
      </c>
    </row>
    <row r="63" spans="1:4" x14ac:dyDescent="0.25">
      <c r="A63" t="s">
        <v>31</v>
      </c>
      <c r="B63">
        <v>800</v>
      </c>
    </row>
    <row r="64" spans="1:4" x14ac:dyDescent="0.25">
      <c r="A64" t="s">
        <v>32</v>
      </c>
      <c r="B64" s="5">
        <f>+B62-B63</f>
        <v>9200</v>
      </c>
    </row>
    <row r="67" spans="1:3" x14ac:dyDescent="0.25">
      <c r="A67" t="s">
        <v>33</v>
      </c>
    </row>
    <row r="68" spans="1:3" x14ac:dyDescent="0.25">
      <c r="B68" t="s">
        <v>36</v>
      </c>
    </row>
    <row r="69" spans="1:3" x14ac:dyDescent="0.25">
      <c r="A69" t="s">
        <v>34</v>
      </c>
      <c r="B69">
        <v>60000</v>
      </c>
    </row>
    <row r="70" spans="1:3" x14ac:dyDescent="0.25">
      <c r="A70" t="s">
        <v>35</v>
      </c>
      <c r="B70" s="1">
        <v>9200</v>
      </c>
    </row>
    <row r="71" spans="1:3" x14ac:dyDescent="0.25">
      <c r="B71">
        <f>SUM(B69:B70)</f>
        <v>69200</v>
      </c>
    </row>
    <row r="72" spans="1:3" x14ac:dyDescent="0.25">
      <c r="A72" t="s">
        <v>37</v>
      </c>
      <c r="B72">
        <v>-12570</v>
      </c>
    </row>
    <row r="73" spans="1:3" x14ac:dyDescent="0.25">
      <c r="A73" s="3" t="s">
        <v>38</v>
      </c>
      <c r="B73" s="4">
        <f>+B71+B72</f>
        <v>56630</v>
      </c>
      <c r="C73" t="s">
        <v>40</v>
      </c>
    </row>
    <row r="75" spans="1:3" x14ac:dyDescent="0.25">
      <c r="A75" t="s">
        <v>39</v>
      </c>
    </row>
    <row r="76" spans="1:3" x14ac:dyDescent="0.25">
      <c r="A76" t="s">
        <v>41</v>
      </c>
      <c r="B76">
        <f>37700*0.2</f>
        <v>7540</v>
      </c>
    </row>
    <row r="77" spans="1:3" x14ac:dyDescent="0.25">
      <c r="A77" t="s">
        <v>42</v>
      </c>
      <c r="B77">
        <f>18930*0.4</f>
        <v>7572</v>
      </c>
    </row>
    <row r="78" spans="1:3" x14ac:dyDescent="0.25">
      <c r="B78" s="1"/>
    </row>
    <row r="79" spans="1:3" x14ac:dyDescent="0.25">
      <c r="B79">
        <f>SUM(B76:B78)</f>
        <v>15112</v>
      </c>
    </row>
    <row r="80" spans="1:3" x14ac:dyDescent="0.25">
      <c r="A80" t="s">
        <v>43</v>
      </c>
    </row>
    <row r="81" spans="1:2" x14ac:dyDescent="0.25">
      <c r="A81" s="6" t="s">
        <v>44</v>
      </c>
      <c r="B81">
        <f>6000*-0.2</f>
        <v>-1200</v>
      </c>
    </row>
    <row r="83" spans="1:2" x14ac:dyDescent="0.25">
      <c r="A83" s="3" t="s">
        <v>45</v>
      </c>
      <c r="B83" s="4">
        <f>+B79+B81</f>
        <v>13912</v>
      </c>
    </row>
    <row r="86" spans="1:2" x14ac:dyDescent="0.25">
      <c r="A86" s="3" t="s">
        <v>46</v>
      </c>
    </row>
    <row r="87" spans="1:2" x14ac:dyDescent="0.25">
      <c r="A87" s="3" t="s">
        <v>47</v>
      </c>
    </row>
    <row r="88" spans="1:2" x14ac:dyDescent="0.25">
      <c r="A88" t="s">
        <v>30</v>
      </c>
      <c r="B88">
        <f>650*12</f>
        <v>7800</v>
      </c>
    </row>
    <row r="89" spans="1:2" x14ac:dyDescent="0.25">
      <c r="A89" t="s">
        <v>49</v>
      </c>
      <c r="B89">
        <v>-1200</v>
      </c>
    </row>
    <row r="90" spans="1:2" x14ac:dyDescent="0.25">
      <c r="A90" s="8" t="s">
        <v>35</v>
      </c>
      <c r="B90" s="4">
        <f>+B88+B89</f>
        <v>6600</v>
      </c>
    </row>
    <row r="95" spans="1:2" x14ac:dyDescent="0.25">
      <c r="A95" s="3" t="s">
        <v>48</v>
      </c>
    </row>
    <row r="96" spans="1:2" x14ac:dyDescent="0.25">
      <c r="A96" t="s">
        <v>30</v>
      </c>
      <c r="B96">
        <v>7800</v>
      </c>
    </row>
    <row r="97" spans="1:2" x14ac:dyDescent="0.25">
      <c r="A97" t="s">
        <v>50</v>
      </c>
      <c r="B97">
        <v>-7500</v>
      </c>
    </row>
    <row r="98" spans="1:2" x14ac:dyDescent="0.25">
      <c r="A98" s="8" t="s">
        <v>35</v>
      </c>
      <c r="B98" s="10">
        <f>+B96+B97</f>
        <v>300</v>
      </c>
    </row>
    <row r="100" spans="1:2" x14ac:dyDescent="0.25">
      <c r="A100" s="3" t="s">
        <v>51</v>
      </c>
      <c r="B100" s="9"/>
    </row>
    <row r="101" spans="1:2" x14ac:dyDescent="0.25">
      <c r="A101" t="s">
        <v>52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 Lewis</dc:creator>
  <cp:lastModifiedBy>Nicola Lewis</cp:lastModifiedBy>
  <dcterms:created xsi:type="dcterms:W3CDTF">2023-02-09T09:03:23Z</dcterms:created>
  <dcterms:modified xsi:type="dcterms:W3CDTF">2023-02-09T12:36:56Z</dcterms:modified>
</cp:coreProperties>
</file>