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166925"/>
  <mc:AlternateContent xmlns:mc="http://schemas.openxmlformats.org/markup-compatibility/2006">
    <mc:Choice Requires="x15">
      <x15ac:absPath xmlns:x15ac="http://schemas.microsoft.com/office/spreadsheetml/2010/11/ac" url="https://uowtsd-my.sharepoint.com/personal/2501145_student_uwtsd_ac_uk/Documents/Engineering skills/Logbook/"/>
    </mc:Choice>
  </mc:AlternateContent>
  <xr:revisionPtr revIDLastSave="0" documentId="8_{CE29F843-B658-4D8F-A15E-09B63314B419}" xr6:coauthVersionLast="47" xr6:coauthVersionMax="47" xr10:uidLastSave="{00000000-0000-0000-0000-000000000000}"/>
  <bookViews>
    <workbookView xWindow="-108" yWindow="-108" windowWidth="23256" windowHeight="12456" tabRatio="848" activeTab="6"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Plan" sheetId="32" r:id="rId7"/>
    <sheet name="CPD" sheetId="7" r:id="rId8"/>
    <sheet name="Marks" sheetId="3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24" i="20" l="1"/>
  <c r="O23" i="27"/>
  <c r="E6" i="31" s="1"/>
  <c r="P38" i="20"/>
  <c r="E5" i="31" s="1"/>
  <c r="F11" i="31"/>
  <c r="P22" i="28"/>
  <c r="E7" i="31" s="1"/>
  <c r="N44" i="26"/>
  <c r="E4" i="31" s="1"/>
  <c r="Q38" i="7"/>
  <c r="E10" i="31" s="1" a="1"/>
  <c r="E10" i="31" s="1"/>
  <c r="G49" i="25"/>
  <c r="E3" i="31" s="1"/>
  <c r="P24" i="29"/>
  <c r="E8" i="31" s="1"/>
  <c r="E11" i="31" l="1"/>
  <c r="E14"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<sst xmlns="http://schemas.openxmlformats.org/spreadsheetml/2006/main" count="325" uniqueCount="209">
  <si>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</si>
  <si>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</si>
  <si>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</si>
  <si>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</si>
  <si>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</si>
  <si>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</si>
  <si>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</si>
  <si>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</si>
  <si>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</si>
  <si>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</si>
  <si>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</si>
  <si>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</si>
  <si>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</si>
  <si>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</si>
  <si>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</si>
  <si>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</si>
  <si>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</si>
  <si>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</si>
  <si>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</si>
  <si>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</si>
  <si>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</si>
  <si>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</si>
  <si>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</si>
  <si>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</si>
  <si>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</si>
  <si>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</si>
  <si>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</si>
  <si>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</si>
  <si>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</si>
  <si>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</si>
  <si>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</si>
  <si>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</si>
  <si>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</si>
  <si>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</si>
  <si>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Signed off by</t>
  </si>
  <si>
    <t>Lathe Activity</t>
  </si>
  <si>
    <t>During the sessions you will have also used a range of hand tools, can you provide some good tips and hints on how to achieve the best with these?</t>
  </si>
  <si>
    <t>Out of 4</t>
  </si>
  <si>
    <t xml:space="preserve">When using the Mill and Lathe, how can you ensure the quality of the piece that you are producing? </t>
  </si>
  <si>
    <t>Total for Machine Shop</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</si>
  <si>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</si>
  <si>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</si>
  <si>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</si>
  <si>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</si>
  <si>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</si>
  <si>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</si>
  <si>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</si>
  <si>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</si>
  <si>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</si>
  <si>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</si>
  <si>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</si>
  <si>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</si>
  <si>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</si>
  <si>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</si>
  <si>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</si>
  <si>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</si>
  <si>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</si>
  <si>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</si>
  <si>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</si>
  <si>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</si>
  <si>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</si>
  <si>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</si>
  <si>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</si>
  <si>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</si>
  <si>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</si>
  <si>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</si>
  <si>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</si>
  <si>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</si>
  <si>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</si>
  <si>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</si>
  <si>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</si>
  <si>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</si>
  <si>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</si>
  <si>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</si>
  <si>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</si>
  <si>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</si>
  <si>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</si>
  <si>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</si>
  <si>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</si>
  <si>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</si>
  <si>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</si>
  <si>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</si>
  <si>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</si>
  <si>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</si>
  <si>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</si>
  <si>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</si>
  <si>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</si>
  <si>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</si>
  <si>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</si>
  <si>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</si>
  <si>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</si>
  <si>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</si>
  <si>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</si>
  <si>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</si>
  <si>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</si>
  <si>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</si>
  <si>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</si>
  <si>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</si>
  <si>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</si>
  <si>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</si>
  <si>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</si>
  <si>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</si>
  <si>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</si>
  <si>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</si>
  <si>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</si>
  <si>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</si>
  <si>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</si>
  <si>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</si>
  <si>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</si>
  <si>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</si>
  <si>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</si>
  <si>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</si>
  <si>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Session Tab</t>
  </si>
  <si>
    <t>Mark</t>
  </si>
  <si>
    <t>Out of</t>
  </si>
  <si>
    <t>Health and Safety Overview</t>
  </si>
  <si>
    <t>Machine Shop Sessions</t>
  </si>
  <si>
    <t>Engine Strip Sessions</t>
  </si>
  <si>
    <t>Suspension</t>
  </si>
  <si>
    <t>Advanced Manufacturing</t>
  </si>
  <si>
    <t>Composites</t>
  </si>
  <si>
    <t>Logbook Total</t>
  </si>
  <si>
    <t>MATLAB Mark</t>
  </si>
  <si>
    <t>Assignment Total</t>
  </si>
  <si>
    <t>%</t>
  </si>
  <si>
    <t>Out of 3</t>
  </si>
  <si>
    <t xml:space="preserve">What did you learn from the CPD event or activity? How do you feel this has helped your professional development? </t>
  </si>
  <si>
    <t>Continuous Professional Development</t>
  </si>
  <si>
    <t>Briefly describe what is meant by Continuous Professional Development (CPD) and why it is important to engineers?</t>
  </si>
  <si>
    <t>Identify a CPD event or activity that you could attend/complete that would help to support your learning or desired career path. Please provide details of the date &amp; location or URL.</t>
  </si>
  <si>
    <t>Correct Dimension (1 mark)</t>
  </si>
  <si>
    <t>Student to complete all white boxes in electronic log books. Student to copmlete all yellow boxes on hard copy provided in session, this then needs to be handed to technician.</t>
  </si>
  <si>
    <t>Dimension within tolerance (1 marks)</t>
  </si>
  <si>
    <t>out of 20</t>
  </si>
  <si>
    <t>Personal Development Plan</t>
  </si>
  <si>
    <t>Goal</t>
  </si>
  <si>
    <t>Objective</t>
  </si>
  <si>
    <t>Resources Needed</t>
  </si>
  <si>
    <t>Measurement of Success</t>
  </si>
  <si>
    <t>Target Date</t>
  </si>
  <si>
    <t xml:space="preserve">Short Term Career Goals (0- 5 years)? </t>
  </si>
  <si>
    <t>Long Term Career Goals (5-10 years)?</t>
  </si>
  <si>
    <t xml:space="preserve">What do you think could be the biggest impact on you achieving your goals? </t>
  </si>
  <si>
    <t>CPD</t>
  </si>
  <si>
    <t>PDP</t>
  </si>
  <si>
    <t>Pass or Fail</t>
  </si>
  <si>
    <t>Why is having a PDP important for an engineer?</t>
  </si>
  <si>
    <t>out of 12</t>
  </si>
  <si>
    <t>Out of 1.5</t>
  </si>
  <si>
    <t>Out of 17</t>
  </si>
  <si>
    <t xml:space="preserve">Crank End float       Thrust washers </t>
  </si>
  <si>
    <t>out of 5</t>
  </si>
  <si>
    <t>Marcus Tenniswood</t>
  </si>
  <si>
    <t>4/11/25-9/12/25</t>
  </si>
  <si>
    <t>IQ021A</t>
  </si>
  <si>
    <t xml:space="preserve">David Cooper, Adrian Dix </t>
  </si>
  <si>
    <t>Dustr Jacket, Safety Goggles, Steel Toe Cap boots</t>
  </si>
  <si>
    <t>0.2mm</t>
  </si>
  <si>
    <t>90mm</t>
  </si>
  <si>
    <t>60.05mm</t>
  </si>
  <si>
    <t>60mm</t>
  </si>
  <si>
    <t>115.04mm</t>
  </si>
  <si>
    <t>115mm</t>
  </si>
  <si>
    <t>90.02mm</t>
  </si>
  <si>
    <t>30mm</t>
  </si>
  <si>
    <t>29.98mm</t>
  </si>
  <si>
    <t>105mm</t>
  </si>
  <si>
    <t>104.97mm</t>
  </si>
  <si>
    <t>36mm</t>
  </si>
  <si>
    <t>36.03mm</t>
  </si>
  <si>
    <t>In these sessions we used hand tools such as files, these help us level the edge and remove any burrs, to be efffective with a file, you have to pick an appropriate area to use it, and ensure you apply a steady pressure whilst using it across the whole length of the tool</t>
  </si>
  <si>
    <t xml:space="preserve">To ensure quality with the Mill and Lathe it is essential to be slow and smooth with your movements, this gets rid of any error because there are no sudden jolts or shudders which effect the accuracy </t>
  </si>
  <si>
    <t>Advanced manafacturing is the process of manafacture using technology that allows for precise and accurate designs to be made, with high levels of accuracy</t>
  </si>
  <si>
    <t>UWTSD has several CNC machines, these are advanced as they have extreme presicion across all axis, and as they are controlled by the machines system, it produces a high level of accuracy that man operated machines cannot replicate in the same time frame. UWTSD also has autoclaves for composite creations, which is another type of advanced manafacturing, these work to strengthen composites but is more for specialised material porcessing rather than manafacture.</t>
  </si>
  <si>
    <t>A programming language called G-code is used to control the CNC machines, this consists of codes and commands that tell the machine where to move, how fast to move and what speed to spin the spindle.</t>
  </si>
  <si>
    <t>At UWTSD we have a composite 3D printer that uses a micro carbon fibre filled nylon called onyx, tradtionally 3d printers use a regular type of plastic fillament.</t>
  </si>
  <si>
    <t>The steps to 3d print a component would be to design a CAD model of the component, export the file that is compatablke with the 3d printer software, generate the G-code and then the machine would complete the print, then apply any finishing processes you want.</t>
  </si>
  <si>
    <t>Materials needed for composites are the pre-preg, which is carbon fibre infused with resin, some sort of fibre to add to strengthen the fibre and epozy resin,</t>
  </si>
  <si>
    <t xml:space="preserve"> 1- Mould creation, a mould needs to be made that fits the specification of you component   2- A release agent needs to be applied to the mould   3- carbon fibre sheets need to be cut into the desired shape, then layered with fabrics and epoxy resin into the mould   4- The mould is then sealed into a vacuum bag, and all air is removed compressing the layers together tight.  5-curing and finishing in the autoclave ensures strength and then finishing with sanding the edges and removing any burrs</t>
  </si>
  <si>
    <t>Skin contact with certain resins can cause skin irritation, also dust from finishing with sanding the pieces is hazardous can cause lung damage, to avoid these respiratory measures and gloves should be worn.</t>
  </si>
  <si>
    <t>Good practise when dealing with composites can include sterization to avoid contamination, and appopriate temperature measurements to keep pre preg frozen are all good practises</t>
  </si>
  <si>
    <t xml:space="preserve">In the next 5 years id like to have finished this bachelors degree, have moved on to do a masters degree, and hopefully be in an entry level job in an industry such as motorsport. </t>
  </si>
  <si>
    <t>Long term I want to be self employed and own a classic car restoration workshop, where I can own a workshop and customise cars for customers, keeping history aive through classic cars.</t>
  </si>
  <si>
    <t>Graduate UWTSD</t>
  </si>
  <si>
    <t>Come out with a 2:1 or higher</t>
  </si>
  <si>
    <t>Discipline, hard work and determination</t>
  </si>
  <si>
    <t>2:1 or higher</t>
  </si>
  <si>
    <t>Own Classsic car restoration business</t>
  </si>
  <si>
    <t>Get a workshop and all the required machines and tools</t>
  </si>
  <si>
    <t xml:space="preserve">Technical knowhow, employees </t>
  </si>
  <si>
    <t>Self sufficient with the profits of the business</t>
  </si>
  <si>
    <t xml:space="preserve">Complete the first year of this course </t>
  </si>
  <si>
    <t>Achieve 40% minimum of all assignments</t>
  </si>
  <si>
    <t>Dedication to studies and ability to work hard by myself</t>
  </si>
  <si>
    <t>Moving onto the second year of the course</t>
  </si>
  <si>
    <t>Have an amatuer boxing bout</t>
  </si>
  <si>
    <t>Go through a full camp and enter a tournament</t>
  </si>
  <si>
    <t>Training, sparring and dedication to the sport</t>
  </si>
  <si>
    <t>Still standing at the end of the match, win or lose, taking part is the goal</t>
  </si>
  <si>
    <t xml:space="preserve"> During 2027</t>
  </si>
  <si>
    <t>The biggest impact on achieving my goals would be a lack of discpline or determination over the course of a long time, this lack of discpline could lead to a low point and settling into mediocraty.</t>
  </si>
  <si>
    <t>To keep on track and stay focused, having a set area with goals to achieve is essential for an engineer, as it tricky to stay engaged with long term goals</t>
  </si>
  <si>
    <t>CPD is the maintainance and improvement of knowledge and skills throughout the career of an engineer, it is important as in a field as innovative as engineering it is importanrt to stay current and up to date with `safety standards and techology than constantly evolves in an environement such as engineering.</t>
  </si>
  <si>
    <t xml:space="preserve">A CPD event that would be beneficial for my attendance could be FUCHS UK guest lecure, this was on Wednesday the 11th of March 2026 in IQ310, this discussed the importance of oil and lubricants within engineering. </t>
  </si>
  <si>
    <t>From the event i learned about all of the different activities the company undertakes, this helped me get a wider view of how these companies operate and helped my proffessional devolpment get a broader scope.</t>
  </si>
  <si>
    <t>k = T / theta</t>
  </si>
  <si>
    <t>2700 Nm/deg</t>
  </si>
  <si>
    <t>Some of the areas that need to be torqued in the rebuild process are the camshaft bearing caps, this ensures proper clearence for the camshaft, also the cylinder block head to make a porper seal with the head gasket- The torque settings are found in the specification owners manual</t>
  </si>
  <si>
    <t>Wear can be seen in the cylinder bores, this tells us that there could have been a lack of oil in the engine when it was in use, or a very high milage. Wear could also be seen on the camshafts, this indicates a lubrication failure.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</si>
</sst>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8">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style="thin">
        <color indexed="64"/>
      </right>
      <top/>
      <bottom style="medium">
        <color indexed="64"/>
      </bottom>
      <diagonal/>
    </border>
  </borders>
  <cellStyleXfs count="1">
    <xf numFmtId="0" fontId="0" fillId="0" borderId="0"/>
  </cellStyleXfs>
  <cellXfs count="551">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0" fillId="0" borderId="62" xfId="0" applyBorder="1" applyAlignment="1">
      <alignment horizontal="center"/>
    </xf>
    <xf numFmtId="0" fontId="0" fillId="0" borderId="47" xfId="0" applyBorder="1" applyAlignment="1">
      <alignment horizontal="center"/>
    </xf>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0" fillId="0" borderId="79" xfId="0"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0" fillId="7" borderId="123" xfId="0" applyFill="1" applyBorder="1" applyAlignment="1">
      <alignment vertical="center"/>
    </xf>
    <xf numFmtId="0" fontId="0" fillId="7" borderId="124" xfId="0" applyFill="1" applyBorder="1" applyAlignment="1">
      <alignment vertical="center"/>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36" xfId="0" applyFill="1" applyBorder="1" applyAlignment="1">
      <alignment horizontal="center" wrapText="1"/>
    </xf>
    <xf numFmtId="0" fontId="0" fillId="4" borderId="37" xfId="0" applyFill="1" applyBorder="1" applyAlignment="1">
      <alignment horizontal="center" wrapText="1"/>
    </xf>
    <xf numFmtId="0" fontId="0" fillId="4" borderId="70" xfId="0" applyFill="1" applyBorder="1" applyAlignment="1">
      <alignment horizontal="center"/>
    </xf>
    <xf numFmtId="0" fontId="0" fillId="4" borderId="81"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3" fillId="4" borderId="30" xfId="0" applyFont="1"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29" xfId="0" applyFill="1" applyBorder="1" applyAlignment="1">
      <alignment horizontal="center"/>
    </xf>
    <xf numFmtId="0" fontId="0" fillId="4" borderId="30"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center" wrapText="1"/>
    </xf>
    <xf numFmtId="0" fontId="0" fillId="0" borderId="29" xfId="0" applyBorder="1" applyAlignment="1">
      <alignment horizontal="center" wrapText="1"/>
    </xf>
    <xf numFmtId="0" fontId="0" fillId="0" borderId="37" xfId="0"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xf>
    <xf numFmtId="0" fontId="0" fillId="13" borderId="36" xfId="0" applyFill="1"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4" borderId="47" xfId="0" applyFill="1" applyBorder="1" applyAlignment="1">
      <alignment horizontal="center"/>
    </xf>
    <xf numFmtId="0" fontId="0" fillId="4" borderId="48" xfId="0" applyFill="1" applyBorder="1" applyAlignment="1">
      <alignment horizontal="center"/>
    </xf>
    <xf numFmtId="0" fontId="0" fillId="4" borderId="37" xfId="0"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0" xfId="0" applyFont="1" applyFill="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12" xfId="0" applyBorder="1" applyAlignment="1">
      <alignment horizontal="center" vertical="center" wrapText="1"/>
    </xf>
    <xf numFmtId="0" fontId="0" fillId="0" borderId="1"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7" xfId="0" applyBorder="1" applyAlignment="1">
      <alignment horizontal="center"/>
    </xf>
    <xf numFmtId="0" fontId="0" fillId="0" borderId="38" xfId="0" applyBorder="1" applyAlignment="1">
      <alignment horizontal="center"/>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 xfId="0" applyBorder="1" applyAlignment="1">
      <alignment horizontal="center"/>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2" fillId="3" borderId="5" xfId="0" applyFont="1" applyFill="1" applyBorder="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43" xfId="0" applyFill="1" applyBorder="1" applyAlignment="1">
      <alignment horizontal="center"/>
    </xf>
    <xf numFmtId="0" fontId="1" fillId="4" borderId="56" xfId="0" applyFont="1" applyFill="1" applyBorder="1" applyAlignment="1">
      <alignment horizontal="left" vertical="center"/>
    </xf>
    <xf numFmtId="0" fontId="1" fillId="4" borderId="30" xfId="0" applyFont="1" applyFill="1" applyBorder="1" applyAlignment="1">
      <alignment horizontal="left" vertical="center"/>
    </xf>
    <xf numFmtId="0" fontId="0" fillId="4" borderId="24" xfId="0" applyFill="1" applyBorder="1" applyAlignment="1">
      <alignment horizontal="center"/>
    </xf>
    <xf numFmtId="0" fontId="0" fillId="4" borderId="25" xfId="0" applyFill="1" applyBorder="1" applyAlignment="1">
      <alignment horizontal="center"/>
    </xf>
    <xf numFmtId="0" fontId="0" fillId="4" borderId="28"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xf>
    <xf numFmtId="0" fontId="9" fillId="0" borderId="50" xfId="0" applyFont="1" applyBorder="1" applyAlignment="1">
      <alignment horizontal="center"/>
    </xf>
    <xf numFmtId="0" fontId="9" fillId="0" borderId="66"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0" borderId="47" xfId="0" applyBorder="1" applyAlignment="1">
      <alignment horizontal="center"/>
    </xf>
    <xf numFmtId="0" fontId="0" fillId="7" borderId="68" xfId="0" applyFill="1"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73" xfId="0"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0" fillId="7" borderId="72" xfId="0" applyFill="1" applyBorder="1" applyAlignment="1">
      <alignment horizont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28"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56"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4" borderId="38" xfId="0" applyFill="1" applyBorder="1" applyAlignment="1">
      <alignment horizontal="center"/>
    </xf>
    <xf numFmtId="0" fontId="3" fillId="4" borderId="30" xfId="0" applyFont="1" applyFill="1" applyBorder="1" applyAlignment="1">
      <alignment horizontal="left" vertical="center"/>
    </xf>
    <xf numFmtId="0" fontId="3" fillId="4" borderId="38" xfId="0" applyFont="1" applyFill="1" applyBorder="1" applyAlignment="1">
      <alignment horizontal="left" vertical="center"/>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3" fillId="4" borderId="26"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2" fillId="4" borderId="23" xfId="0" applyFont="1" applyFill="1" applyBorder="1" applyAlignment="1">
      <alignment horizontal="center" vertical="center"/>
    </xf>
    <xf numFmtId="0" fontId="3" fillId="4" borderId="42" xfId="0" applyFont="1" applyFill="1" applyBorder="1" applyAlignment="1">
      <alignment horizontal="right"/>
    </xf>
    <xf numFmtId="0" fontId="3" fillId="4" borderId="43" xfId="0" applyFont="1" applyFill="1" applyBorder="1" applyAlignment="1">
      <alignment horizontal="right"/>
    </xf>
    <xf numFmtId="0" fontId="1" fillId="4" borderId="29" xfId="0" applyFont="1" applyFill="1" applyBorder="1" applyAlignment="1">
      <alignment horizontal="center"/>
    </xf>
    <xf numFmtId="0" fontId="0" fillId="0" borderId="70" xfId="0" applyBorder="1" applyAlignment="1">
      <alignment horizontal="center" vertical="center" wrapText="1"/>
    </xf>
    <xf numFmtId="0" fontId="0" fillId="0" borderId="71" xfId="0" applyBorder="1" applyAlignment="1">
      <alignment horizontal="center" vertical="center" wrapText="1"/>
    </xf>
    <xf numFmtId="0" fontId="0" fillId="0" borderId="64" xfId="0" applyBorder="1" applyAlignment="1">
      <alignment horizontal="center" vertical="center" wrapText="1"/>
    </xf>
    <xf numFmtId="0" fontId="0" fillId="0" borderId="69" xfId="0" applyBorder="1" applyAlignment="1">
      <alignment horizontal="center" vertical="center" wrapText="1"/>
    </xf>
    <xf numFmtId="0" fontId="0" fillId="0" borderId="125" xfId="0" applyBorder="1" applyAlignment="1">
      <alignment horizontal="center" vertical="center" wrapText="1"/>
    </xf>
    <xf numFmtId="0" fontId="0" fillId="0" borderId="63" xfId="0" applyBorder="1" applyAlignment="1">
      <alignment horizontal="center" vertical="center" wrapText="1"/>
    </xf>
    <xf numFmtId="0" fontId="0" fillId="0" borderId="70" xfId="0" applyBorder="1" applyAlignment="1">
      <alignment horizontal="center" wrapText="1"/>
    </xf>
    <xf numFmtId="0" fontId="0" fillId="0" borderId="81" xfId="0" applyBorder="1" applyAlignment="1">
      <alignment horizontal="center" wrapText="1"/>
    </xf>
    <xf numFmtId="0" fontId="0" fillId="0" borderId="69" xfId="0" applyBorder="1" applyAlignment="1">
      <alignment horizontal="center" wrapText="1"/>
    </xf>
    <xf numFmtId="0" fontId="0" fillId="0" borderId="126" xfId="0" applyBorder="1" applyAlignment="1">
      <alignment horizontal="center" wrapText="1"/>
    </xf>
    <xf numFmtId="0" fontId="0" fillId="7" borderId="57" xfId="0" applyFill="1" applyBorder="1" applyAlignment="1">
      <alignment horizontal="right" vertical="center"/>
    </xf>
    <xf numFmtId="0" fontId="0" fillId="7" borderId="53" xfId="0" applyFill="1" applyBorder="1" applyAlignment="1">
      <alignment horizontal="right" vertical="center"/>
    </xf>
    <xf numFmtId="0" fontId="0" fillId="7" borderId="58" xfId="0" applyFill="1" applyBorder="1" applyAlignment="1">
      <alignment horizontal="right" vertical="center"/>
    </xf>
    <xf numFmtId="0" fontId="0" fillId="7" borderId="123" xfId="0" applyFill="1" applyBorder="1" applyAlignment="1">
      <alignment horizontal="right" vertical="center"/>
    </xf>
    <xf numFmtId="0" fontId="0" fillId="7" borderId="71" xfId="0" applyFill="1" applyBorder="1" applyAlignment="1">
      <alignment horizontal="right" vertical="center"/>
    </xf>
    <xf numFmtId="0" fontId="0" fillId="7" borderId="124" xfId="0" applyFill="1" applyBorder="1" applyAlignment="1">
      <alignment horizontal="right" vertical="center"/>
    </xf>
    <xf numFmtId="0" fontId="0" fillId="7" borderId="125" xfId="0" applyFill="1" applyBorder="1" applyAlignment="1">
      <alignment horizontal="right" vertical="center"/>
    </xf>
    <xf numFmtId="0" fontId="0" fillId="7" borderId="71" xfId="0" applyFill="1" applyBorder="1" applyAlignment="1">
      <alignment horizontal="center" vertical="center"/>
    </xf>
    <xf numFmtId="0" fontId="0" fillId="7" borderId="64" xfId="0" applyFill="1" applyBorder="1" applyAlignment="1">
      <alignment horizontal="center" vertical="center"/>
    </xf>
    <xf numFmtId="0" fontId="0" fillId="7" borderId="125" xfId="0" applyFill="1" applyBorder="1" applyAlignment="1">
      <alignment horizontal="center" vertical="center"/>
    </xf>
    <xf numFmtId="0" fontId="0" fillId="7" borderId="63" xfId="0" applyFill="1" applyBorder="1" applyAlignment="1">
      <alignment horizontal="center" vertical="center"/>
    </xf>
    <xf numFmtId="0" fontId="0" fillId="7" borderId="70" xfId="0" applyFill="1" applyBorder="1" applyAlignment="1">
      <alignment horizontal="center" vertical="center"/>
    </xf>
    <xf numFmtId="0" fontId="0" fillId="7" borderId="69" xfId="0" applyFill="1" applyBorder="1" applyAlignment="1">
      <alignment horizontal="center" vertical="center"/>
    </xf>
    <xf numFmtId="0" fontId="0" fillId="7" borderId="81" xfId="0" applyFill="1" applyBorder="1" applyAlignment="1">
      <alignment horizontal="center" vertical="center"/>
    </xf>
    <xf numFmtId="0" fontId="0" fillId="7" borderId="126" xfId="0" applyFill="1" applyBorder="1" applyAlignment="1">
      <alignment horizontal="center" vertical="center"/>
    </xf>
    <xf numFmtId="0" fontId="0" fillId="7" borderId="57" xfId="0" applyFill="1" applyBorder="1" applyAlignment="1">
      <alignment horizontal="center" vertical="center"/>
    </xf>
    <xf numFmtId="0" fontId="2" fillId="4" borderId="15" xfId="0" applyFont="1" applyFill="1" applyBorder="1" applyAlignment="1">
      <alignment horizontal="center" vertical="center"/>
    </xf>
    <xf numFmtId="0" fontId="0" fillId="7" borderId="68" xfId="0" applyFill="1" applyBorder="1" applyAlignment="1">
      <alignment horizontal="right" vertical="center"/>
    </xf>
    <xf numFmtId="0" fontId="0" fillId="7" borderId="73" xfId="0" applyFill="1" applyBorder="1" applyAlignment="1">
      <alignment horizontal="right"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xf numFmtId="0" fontId="0" fillId="10" borderId="118" xfId="0" applyFill="1" applyBorder="1" applyAlignment="1">
      <alignment horizontal="left" vertical="top" wrapText="1"/>
    </xf>
    <xf numFmtId="0" fontId="0" fillId="10" borderId="14" xfId="0" applyFill="1" applyBorder="1" applyAlignment="1">
      <alignment horizontal="left" vertical="top" wrapText="1"/>
    </xf>
    <xf numFmtId="0" fontId="0" fillId="10" borderId="90" xfId="0" applyFill="1" applyBorder="1" applyAlignment="1">
      <alignment horizontal="left" vertical="top" wrapText="1"/>
    </xf>
    <xf numFmtId="0" fontId="0" fillId="10" borderId="67" xfId="0" applyFill="1" applyBorder="1" applyAlignment="1">
      <alignment horizontal="left" vertical="top" wrapText="1"/>
    </xf>
    <xf numFmtId="0" fontId="0" fillId="10" borderId="0" xfId="0" applyFill="1" applyBorder="1" applyAlignment="1">
      <alignment horizontal="left" vertical="top" wrapText="1"/>
    </xf>
    <xf numFmtId="0" fontId="0" fillId="10" borderId="60" xfId="0" applyFill="1" applyBorder="1" applyAlignment="1">
      <alignment horizontal="left" vertical="top" wrapText="1"/>
    </xf>
    <xf numFmtId="0" fontId="0" fillId="10" borderId="80" xfId="0" applyFill="1" applyBorder="1" applyAlignment="1">
      <alignment horizontal="left" vertical="top" wrapText="1"/>
    </xf>
    <xf numFmtId="0" fontId="0" fillId="10" borderId="19" xfId="0" applyFill="1" applyBorder="1" applyAlignment="1">
      <alignment horizontal="left" vertical="top" wrapText="1"/>
    </xf>
    <xf numFmtId="0" fontId="0" fillId="10" borderId="127" xfId="0" applyFill="1" applyBorder="1" applyAlignment="1">
      <alignment horizontal="left" vertical="top" wrapText="1"/>
    </xf>
    <xf numFmtId="0" fontId="9" fillId="0" borderId="16" xfId="0" applyFont="1" applyBorder="1" applyAlignment="1">
      <alignment horizontal="left" vertical="top"/>
    </xf>
    <xf numFmtId="0" fontId="9" fillId="0" borderId="0" xfId="0" applyFont="1" applyAlignment="1">
      <alignment horizontal="left" vertical="top"/>
    </xf>
    <xf numFmtId="0" fontId="9" fillId="0" borderId="18" xfId="0" applyFont="1" applyBorder="1" applyAlignment="1">
      <alignment horizontal="left" vertical="top"/>
    </xf>
    <xf numFmtId="0" fontId="9" fillId="0" borderId="19" xfId="0" applyFont="1" applyBorder="1" applyAlignment="1">
      <alignment horizontal="left" vertical="top"/>
    </xf>
    <xf numFmtId="0" fontId="0" fillId="0" borderId="61" xfId="0" applyBorder="1" applyAlignment="1">
      <alignment horizontal="left" vertical="top" wrapText="1"/>
    </xf>
    <xf numFmtId="0" fontId="0" fillId="0" borderId="25" xfId="0" applyBorder="1" applyAlignment="1">
      <alignment horizontal="left" vertical="top" wrapText="1"/>
    </xf>
    <xf numFmtId="0" fontId="0" fillId="0" borderId="26" xfId="0" applyBorder="1" applyAlignment="1">
      <alignment horizontal="left" vertical="top" wrapText="1"/>
    </xf>
    <xf numFmtId="0" fontId="0" fillId="0" borderId="72" xfId="0" applyBorder="1" applyAlignment="1">
      <alignment horizontal="left" vertical="top" wrapText="1"/>
    </xf>
    <xf numFmtId="0" fontId="0" fillId="0" borderId="29" xfId="0" applyBorder="1" applyAlignment="1">
      <alignment horizontal="left" vertical="top" wrapText="1"/>
    </xf>
    <xf numFmtId="0" fontId="0" fillId="0" borderId="30" xfId="0" applyBorder="1" applyAlignment="1">
      <alignment horizontal="left" vertical="top" wrapText="1"/>
    </xf>
    <xf numFmtId="0" fontId="0" fillId="0" borderId="62" xfId="0" applyBorder="1" applyAlignment="1">
      <alignment horizontal="left" vertical="top" wrapText="1"/>
    </xf>
    <xf numFmtId="0" fontId="0" fillId="0" borderId="37" xfId="0" applyBorder="1" applyAlignment="1">
      <alignment horizontal="left" vertical="top" wrapText="1"/>
    </xf>
    <xf numFmtId="0" fontId="0" fillId="0" borderId="38" xfId="0" applyBorder="1" applyAlignment="1">
      <alignment horizontal="left" vertical="top" wrapText="1"/>
    </xf>
    <xf numFmtId="0" fontId="0" fillId="0" borderId="63" xfId="0" applyBorder="1" applyAlignment="1">
      <alignment horizontal="left" vertical="top" wrapText="1"/>
    </xf>
    <xf numFmtId="0" fontId="0" fillId="0" borderId="43" xfId="0" applyBorder="1" applyAlignment="1">
      <alignment horizontal="left" vertical="top" wrapText="1"/>
    </xf>
    <xf numFmtId="0" fontId="0" fillId="0" borderId="69" xfId="0" applyBorder="1" applyAlignment="1">
      <alignment horizontal="left" vertical="top" wrapText="1"/>
    </xf>
    <xf numFmtId="0" fontId="0" fillId="0" borderId="73" xfId="0" applyBorder="1" applyAlignment="1">
      <alignment horizontal="left" vertical="top" wrapText="1"/>
    </xf>
    <xf numFmtId="0" fontId="0" fillId="0" borderId="47" xfId="0" applyBorder="1" applyAlignment="1">
      <alignment horizontal="left" vertical="top" wrapText="1"/>
    </xf>
    <xf numFmtId="0" fontId="0" fillId="0" borderId="70" xfId="0" applyBorder="1" applyAlignment="1">
      <alignment horizontal="left" vertical="top" wrapText="1"/>
    </xf>
    <xf numFmtId="0" fontId="0" fillId="0" borderId="71" xfId="0" applyBorder="1" applyAlignment="1">
      <alignment horizontal="left" vertical="top" wrapText="1"/>
    </xf>
    <xf numFmtId="0" fontId="0" fillId="0" borderId="81" xfId="0" applyBorder="1" applyAlignment="1">
      <alignment horizontal="left" vertical="top" wrapText="1"/>
    </xf>
    <xf numFmtId="0" fontId="0" fillId="0" borderId="125" xfId="0" applyBorder="1" applyAlignment="1">
      <alignment horizontal="left" vertical="top" wrapText="1"/>
    </xf>
    <xf numFmtId="0" fontId="0" fillId="0" borderId="126" xfId="0" applyBorder="1" applyAlignment="1">
      <alignment horizontal="left" vertical="top" wrapText="1"/>
    </xf>
    <xf numFmtId="14" fontId="0" fillId="0" borderId="70" xfId="0" applyNumberFormat="1" applyBorder="1" applyAlignment="1">
      <alignment horizontal="center" wrapText="1"/>
    </xf>
    <xf numFmtId="0" fontId="0" fillId="0" borderId="64" xfId="0" applyBorder="1" applyAlignment="1">
      <alignment horizontal="left" vertical="top" wrapText="1"/>
    </xf>
    <xf numFmtId="0" fontId="0" fillId="0" borderId="53" xfId="0" applyBorder="1" applyAlignment="1">
      <alignment horizontal="left" vertical="top" wrapText="1"/>
    </xf>
    <xf numFmtId="0" fontId="0" fillId="0" borderId="58" xfId="0" applyBorder="1" applyAlignment="1">
      <alignment horizontal="left" vertical="top" wrapText="1"/>
    </xf>
    <xf numFmtId="0" fontId="4" fillId="7" borderId="13" xfId="0" applyFont="1" applyFill="1" applyBorder="1" applyAlignment="1">
      <alignment horizontal="left" wrapText="1"/>
    </xf>
    <xf numFmtId="0" fontId="4" fillId="7" borderId="14" xfId="0" applyFont="1" applyFill="1" applyBorder="1" applyAlignment="1">
      <alignment horizontal="left" wrapText="1"/>
    </xf>
    <xf numFmtId="0" fontId="4" fillId="7" borderId="15" xfId="0" applyFont="1" applyFill="1" applyBorder="1" applyAlignment="1">
      <alignment horizontal="left" wrapText="1"/>
    </xf>
    <xf numFmtId="0" fontId="4" fillId="7" borderId="18" xfId="0" applyFont="1" applyFill="1" applyBorder="1" applyAlignment="1">
      <alignment horizontal="left" wrapText="1"/>
    </xf>
    <xf numFmtId="0" fontId="4" fillId="7" borderId="19" xfId="0" applyFont="1" applyFill="1" applyBorder="1" applyAlignment="1">
      <alignment horizontal="left" wrapText="1"/>
    </xf>
    <xf numFmtId="0" fontId="4" fillId="7" borderId="20" xfId="0" applyFont="1" applyFill="1" applyBorder="1" applyAlignment="1">
      <alignment horizontal="left" wrapText="1"/>
    </xf>
    <xf numFmtId="0" fontId="9" fillId="0" borderId="16" xfId="0" applyFont="1" applyBorder="1" applyAlignment="1">
      <alignment horizontal="left" vertical="top" wrapText="1"/>
    </xf>
    <xf numFmtId="0" fontId="9" fillId="0" borderId="0" xfId="0" applyFont="1" applyAlignment="1">
      <alignment horizontal="left" vertical="top" wrapText="1"/>
    </xf>
    <xf numFmtId="0" fontId="9" fillId="0" borderId="18" xfId="0" applyFont="1" applyBorder="1" applyAlignment="1">
      <alignment horizontal="left" vertical="top" wrapText="1"/>
    </xf>
    <xf numFmtId="0" fontId="9" fillId="0" borderId="19" xfId="0" applyFont="1" applyBorder="1" applyAlignment="1">
      <alignment horizontal="left" vertical="top" wrapText="1"/>
    </xf>
    <xf numFmtId="0" fontId="9" fillId="0" borderId="13" xfId="0" applyFont="1" applyBorder="1" applyAlignment="1">
      <alignment horizontal="left" vertical="top" wrapText="1"/>
    </xf>
    <xf numFmtId="0" fontId="9" fillId="0" borderId="14" xfId="0" applyFont="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zoomScale="68" zoomScaleNormal="68" workbookViewId="0">
      <selection activeCell="E6" sqref="E6:H7"/>
    </sheetView>
  </sheetViews>
  <sheetFormatPr defaultRowHeight="14.4" x14ac:dyDescent="0.3"/>
  <sheetData>
    <row r="1" spans="1:31" x14ac:dyDescent="0.3">
      <c r="A1" s="221" t="s">
        <v>0</v>
      </c>
      <c r="B1" s="124"/>
      <c r="C1" s="124"/>
      <c r="D1" s="124"/>
      <c r="E1" s="124"/>
      <c r="F1" s="124"/>
      <c r="G1" s="124"/>
      <c r="H1" s="124"/>
      <c r="I1" s="124"/>
      <c r="J1" s="124"/>
      <c r="K1" s="124"/>
      <c r="L1" s="124"/>
      <c r="M1" s="124"/>
      <c r="N1" s="124"/>
      <c r="O1" s="124"/>
      <c r="P1" s="124"/>
      <c r="Q1" s="124"/>
      <c r="R1" s="124"/>
      <c r="S1" s="124"/>
      <c r="T1" s="124"/>
      <c r="U1" s="124"/>
      <c r="V1" s="124"/>
      <c r="W1" s="124"/>
      <c r="X1" s="124"/>
      <c r="Y1" s="124"/>
      <c r="Z1" s="124"/>
      <c r="AA1" s="124"/>
      <c r="AB1" s="124"/>
      <c r="AC1" s="124"/>
      <c r="AD1" s="124"/>
      <c r="AE1" s="124"/>
    </row>
    <row r="2" spans="1:31" x14ac:dyDescent="0.3">
      <c r="A2" s="221"/>
      <c r="B2" s="124"/>
      <c r="C2" s="124"/>
      <c r="D2" s="124"/>
      <c r="E2" s="124"/>
      <c r="F2" s="124"/>
      <c r="G2" s="124"/>
      <c r="H2" s="124"/>
      <c r="I2" s="124"/>
      <c r="J2" s="124"/>
      <c r="K2" s="124"/>
      <c r="L2" s="124"/>
      <c r="M2" s="124"/>
      <c r="N2" s="124"/>
      <c r="O2" s="124"/>
      <c r="P2" s="124"/>
      <c r="Q2" s="124"/>
      <c r="R2" s="124"/>
      <c r="S2" s="124"/>
      <c r="T2" s="124"/>
      <c r="U2" s="124"/>
      <c r="V2" s="124"/>
      <c r="W2" s="124"/>
      <c r="X2" s="124"/>
      <c r="Y2" s="124"/>
      <c r="Z2" s="124"/>
      <c r="AA2" s="124"/>
      <c r="AB2" s="124"/>
      <c r="AC2" s="124"/>
      <c r="AD2" s="124"/>
      <c r="AE2" s="124"/>
    </row>
    <row r="3" spans="1:31" ht="15" thickBot="1" x14ac:dyDescent="0.35">
      <c r="A3" s="221"/>
      <c r="B3" s="124"/>
      <c r="C3" s="124"/>
      <c r="D3" s="124"/>
      <c r="E3" s="124"/>
      <c r="F3" s="124"/>
      <c r="G3" s="124"/>
      <c r="H3" s="124"/>
      <c r="I3" s="124"/>
      <c r="J3" s="124"/>
      <c r="K3" s="124"/>
      <c r="L3" s="124"/>
      <c r="M3" s="124"/>
      <c r="N3" s="124"/>
      <c r="O3" s="124"/>
      <c r="P3" s="124"/>
      <c r="Q3" s="124"/>
      <c r="R3" s="124"/>
      <c r="S3" s="124"/>
      <c r="T3" s="124"/>
      <c r="U3" s="124"/>
      <c r="V3" s="124"/>
      <c r="W3" s="124"/>
      <c r="X3" s="124"/>
      <c r="Y3" s="124"/>
      <c r="Z3" s="124"/>
      <c r="AA3" s="124"/>
      <c r="AB3" s="124"/>
      <c r="AC3" s="124"/>
      <c r="AD3" s="124"/>
      <c r="AE3" s="124"/>
    </row>
    <row r="4" spans="1:31" ht="23.4" x14ac:dyDescent="0.3">
      <c r="A4" s="162" t="s">
        <v>1</v>
      </c>
      <c r="B4" s="163"/>
      <c r="C4" s="163"/>
      <c r="D4" s="163"/>
      <c r="E4" s="163"/>
      <c r="F4" s="163"/>
      <c r="G4" s="163"/>
      <c r="H4" s="163"/>
      <c r="I4" s="163"/>
      <c r="J4" s="163"/>
      <c r="K4" s="163"/>
      <c r="L4" s="163"/>
      <c r="M4" s="163"/>
      <c r="N4" s="163"/>
      <c r="O4" s="163"/>
      <c r="P4" s="163"/>
      <c r="Q4" s="163"/>
      <c r="R4" s="163"/>
      <c r="S4" s="163"/>
      <c r="T4" s="163"/>
      <c r="U4" s="163"/>
      <c r="V4" s="163"/>
      <c r="W4" s="163"/>
      <c r="X4" s="163"/>
      <c r="Y4" s="163"/>
      <c r="Z4" s="163"/>
      <c r="AA4" s="163"/>
      <c r="AB4" s="163"/>
      <c r="AC4" s="163"/>
      <c r="AD4" s="163"/>
      <c r="AE4" s="164"/>
    </row>
    <row r="5" spans="1:31" ht="24" thickBot="1" x14ac:dyDescent="0.35">
      <c r="A5" s="165" t="s">
        <v>2</v>
      </c>
      <c r="B5" s="134"/>
      <c r="C5" s="134"/>
      <c r="D5" s="134"/>
      <c r="E5" s="134"/>
      <c r="F5" s="134"/>
      <c r="G5" s="134"/>
      <c r="H5" s="134"/>
      <c r="I5" s="134"/>
      <c r="J5" s="134"/>
      <c r="K5" s="134"/>
      <c r="L5" s="134"/>
      <c r="M5" s="134"/>
      <c r="N5" s="134"/>
      <c r="O5" s="134"/>
      <c r="P5" s="134"/>
      <c r="Q5" s="134"/>
      <c r="R5" s="134"/>
      <c r="S5" s="134"/>
      <c r="T5" s="134"/>
      <c r="U5" s="134"/>
      <c r="V5" s="134"/>
      <c r="W5" s="134"/>
      <c r="X5" s="134"/>
      <c r="Y5" s="134"/>
      <c r="Z5" s="134"/>
      <c r="AA5" s="134"/>
      <c r="AB5" s="134"/>
      <c r="AC5" s="134"/>
      <c r="AD5" s="134"/>
      <c r="AE5" s="135"/>
    </row>
    <row r="6" spans="1:31" ht="15" thickBot="1" x14ac:dyDescent="0.35">
      <c r="A6" s="222" t="s">
        <v>3</v>
      </c>
      <c r="B6" s="222"/>
      <c r="C6" s="222"/>
      <c r="D6" s="222"/>
      <c r="E6" s="224" t="s">
        <v>152</v>
      </c>
      <c r="F6" s="224"/>
      <c r="G6" s="224"/>
      <c r="H6" s="224"/>
      <c r="I6" s="222" t="s">
        <v>4</v>
      </c>
      <c r="J6" s="222"/>
      <c r="K6" s="222"/>
      <c r="L6" s="222"/>
      <c r="M6" s="222"/>
      <c r="N6" s="222"/>
      <c r="O6" s="222"/>
      <c r="P6" s="222"/>
      <c r="Q6" s="218" t="s">
        <v>5</v>
      </c>
      <c r="R6" s="219"/>
      <c r="S6" s="219"/>
      <c r="T6" s="219"/>
      <c r="U6" s="219"/>
      <c r="V6" s="219"/>
      <c r="W6" s="219"/>
      <c r="X6" s="219"/>
      <c r="Y6" s="219"/>
      <c r="Z6" s="219"/>
      <c r="AA6" s="219"/>
      <c r="AB6" s="219"/>
      <c r="AC6" s="219"/>
      <c r="AD6" s="219"/>
      <c r="AE6" s="220"/>
    </row>
    <row r="7" spans="1:31" ht="15.6" thickTop="1" thickBot="1" x14ac:dyDescent="0.35">
      <c r="A7" s="223"/>
      <c r="B7" s="223"/>
      <c r="C7" s="223"/>
      <c r="D7" s="223"/>
      <c r="E7" s="214"/>
      <c r="F7" s="214"/>
      <c r="G7" s="214"/>
      <c r="H7" s="214"/>
      <c r="I7" s="223"/>
      <c r="J7" s="223"/>
      <c r="K7" s="223"/>
      <c r="L7" s="223"/>
      <c r="M7" s="223"/>
      <c r="N7" s="223"/>
      <c r="O7" s="223"/>
      <c r="P7" s="223"/>
      <c r="Q7" s="192"/>
      <c r="R7" s="193"/>
      <c r="S7" s="193"/>
      <c r="T7" s="193"/>
      <c r="U7" s="193"/>
      <c r="V7" s="193"/>
      <c r="W7" s="193"/>
      <c r="X7" s="193"/>
      <c r="Y7" s="193"/>
      <c r="Z7" s="193"/>
      <c r="AA7" s="193"/>
      <c r="AB7" s="193"/>
      <c r="AC7" s="193"/>
      <c r="AD7" s="193"/>
      <c r="AE7" s="194"/>
    </row>
    <row r="8" spans="1:31" ht="15.6" thickTop="1" thickBot="1" x14ac:dyDescent="0.35">
      <c r="A8" s="195" t="s">
        <v>6</v>
      </c>
      <c r="B8" s="196"/>
      <c r="C8" s="196"/>
      <c r="D8" s="197"/>
      <c r="E8" s="214"/>
      <c r="F8" s="214"/>
      <c r="G8" s="214"/>
      <c r="H8" s="214"/>
      <c r="I8" s="152"/>
      <c r="J8" s="152"/>
      <c r="K8" s="152"/>
      <c r="L8" s="152"/>
      <c r="M8" s="152"/>
      <c r="N8" s="152"/>
      <c r="O8" s="152"/>
      <c r="P8" s="152"/>
      <c r="Q8" s="198"/>
      <c r="R8" s="199"/>
      <c r="S8" s="199"/>
      <c r="T8" s="199"/>
      <c r="U8" s="199"/>
      <c r="V8" s="199"/>
      <c r="W8" s="199"/>
      <c r="X8" s="199"/>
      <c r="Y8" s="199"/>
      <c r="Z8" s="199"/>
      <c r="AA8" s="199"/>
      <c r="AB8" s="199"/>
      <c r="AC8" s="199"/>
      <c r="AD8" s="199"/>
      <c r="AE8" s="151"/>
    </row>
    <row r="9" spans="1:31" ht="15.6" thickTop="1" thickBot="1" x14ac:dyDescent="0.35">
      <c r="A9" s="215"/>
      <c r="B9" s="216"/>
      <c r="C9" s="216"/>
      <c r="D9" s="217"/>
      <c r="E9" s="214"/>
      <c r="F9" s="214"/>
      <c r="G9" s="214"/>
      <c r="H9" s="214"/>
      <c r="I9" s="152"/>
      <c r="J9" s="152"/>
      <c r="K9" s="152"/>
      <c r="L9" s="152"/>
      <c r="M9" s="152"/>
      <c r="N9" s="152"/>
      <c r="O9" s="152"/>
      <c r="P9" s="152"/>
      <c r="Q9" s="198"/>
      <c r="R9" s="199"/>
      <c r="S9" s="199"/>
      <c r="T9" s="199"/>
      <c r="U9" s="199"/>
      <c r="V9" s="199"/>
      <c r="W9" s="199"/>
      <c r="X9" s="199"/>
      <c r="Y9" s="199"/>
      <c r="Z9" s="199"/>
      <c r="AA9" s="199"/>
      <c r="AB9" s="199"/>
      <c r="AC9" s="199"/>
      <c r="AD9" s="199"/>
      <c r="AE9" s="151"/>
    </row>
    <row r="10" spans="1:31" ht="15.6" thickTop="1" thickBot="1" x14ac:dyDescent="0.35">
      <c r="A10" s="215"/>
      <c r="B10" s="216"/>
      <c r="C10" s="216"/>
      <c r="D10" s="217"/>
      <c r="E10" s="214"/>
      <c r="F10" s="214"/>
      <c r="G10" s="214"/>
      <c r="H10" s="214"/>
      <c r="I10" s="152"/>
      <c r="J10" s="152"/>
      <c r="K10" s="152"/>
      <c r="L10" s="152"/>
      <c r="M10" s="152"/>
      <c r="N10" s="152"/>
      <c r="O10" s="152"/>
      <c r="P10" s="152"/>
      <c r="Q10" s="198"/>
      <c r="R10" s="199"/>
      <c r="S10" s="199"/>
      <c r="T10" s="199"/>
      <c r="U10" s="199"/>
      <c r="V10" s="199"/>
      <c r="W10" s="199"/>
      <c r="X10" s="199"/>
      <c r="Y10" s="199"/>
      <c r="Z10" s="199"/>
      <c r="AA10" s="199"/>
      <c r="AB10" s="199"/>
      <c r="AC10" s="199"/>
      <c r="AD10" s="199"/>
      <c r="AE10" s="151"/>
    </row>
    <row r="11" spans="1:31" ht="15.6" thickTop="1" thickBot="1" x14ac:dyDescent="0.35">
      <c r="A11" s="215"/>
      <c r="B11" s="216"/>
      <c r="C11" s="216"/>
      <c r="D11" s="217"/>
      <c r="E11" s="214"/>
      <c r="F11" s="214"/>
      <c r="G11" s="214"/>
      <c r="H11" s="214"/>
      <c r="I11" s="152"/>
      <c r="J11" s="152"/>
      <c r="K11" s="152"/>
      <c r="L11" s="152"/>
      <c r="M11" s="152"/>
      <c r="N11" s="152"/>
      <c r="O11" s="152"/>
      <c r="P11" s="152"/>
      <c r="Q11" s="198"/>
      <c r="R11" s="199"/>
      <c r="S11" s="199"/>
      <c r="T11" s="199"/>
      <c r="U11" s="199"/>
      <c r="V11" s="199"/>
      <c r="W11" s="199"/>
      <c r="X11" s="199"/>
      <c r="Y11" s="199"/>
      <c r="Z11" s="199"/>
      <c r="AA11" s="199"/>
      <c r="AB11" s="199"/>
      <c r="AC11" s="199"/>
      <c r="AD11" s="199"/>
      <c r="AE11" s="151"/>
    </row>
    <row r="12" spans="1:31" ht="15.6" thickTop="1" thickBot="1" x14ac:dyDescent="0.35">
      <c r="A12" s="215"/>
      <c r="B12" s="216"/>
      <c r="C12" s="216"/>
      <c r="D12" s="217"/>
      <c r="E12" s="214"/>
      <c r="F12" s="214"/>
      <c r="G12" s="214"/>
      <c r="H12" s="214"/>
      <c r="I12" s="152"/>
      <c r="J12" s="152"/>
      <c r="K12" s="152"/>
      <c r="L12" s="152"/>
      <c r="M12" s="152"/>
      <c r="N12" s="152"/>
      <c r="O12" s="152"/>
      <c r="P12" s="152"/>
      <c r="Q12" s="198"/>
      <c r="R12" s="199"/>
      <c r="S12" s="199"/>
      <c r="T12" s="199"/>
      <c r="U12" s="199"/>
      <c r="V12" s="199"/>
      <c r="W12" s="199"/>
      <c r="X12" s="199"/>
      <c r="Y12" s="199"/>
      <c r="Z12" s="199"/>
      <c r="AA12" s="199"/>
      <c r="AB12" s="199"/>
      <c r="AC12" s="199"/>
      <c r="AD12" s="199"/>
      <c r="AE12" s="151"/>
    </row>
    <row r="13" spans="1:31" ht="15.6" thickTop="1" thickBot="1" x14ac:dyDescent="0.35">
      <c r="A13" s="218"/>
      <c r="B13" s="219"/>
      <c r="C13" s="219"/>
      <c r="D13" s="220"/>
      <c r="E13" s="214"/>
      <c r="F13" s="214"/>
      <c r="G13" s="214"/>
      <c r="H13" s="214"/>
      <c r="I13" s="152"/>
      <c r="J13" s="152"/>
      <c r="K13" s="152"/>
      <c r="L13" s="152"/>
      <c r="M13" s="152"/>
      <c r="N13" s="152"/>
      <c r="O13" s="152"/>
      <c r="P13" s="152"/>
      <c r="Q13" s="198"/>
      <c r="R13" s="199"/>
      <c r="S13" s="199"/>
      <c r="T13" s="199"/>
      <c r="U13" s="199"/>
      <c r="V13" s="199"/>
      <c r="W13" s="199"/>
      <c r="X13" s="199"/>
      <c r="Y13" s="199"/>
      <c r="Z13" s="199"/>
      <c r="AA13" s="199"/>
      <c r="AB13" s="199"/>
      <c r="AC13" s="199"/>
      <c r="AD13" s="199"/>
      <c r="AE13" s="151"/>
    </row>
    <row r="14" spans="1:31" ht="15.6" thickTop="1" thickBot="1" x14ac:dyDescent="0.35">
      <c r="A14" s="192" t="s">
        <v>7</v>
      </c>
      <c r="B14" s="193"/>
      <c r="C14" s="193"/>
      <c r="D14" s="193"/>
      <c r="E14" s="193"/>
      <c r="F14" s="193"/>
      <c r="G14" s="193"/>
      <c r="H14" s="193"/>
      <c r="I14" s="193"/>
      <c r="J14" s="193"/>
      <c r="K14" s="193"/>
      <c r="L14" s="193"/>
      <c r="M14" s="193"/>
      <c r="N14" s="193"/>
      <c r="O14" s="193"/>
      <c r="P14" s="194"/>
      <c r="Q14" s="198"/>
      <c r="R14" s="199"/>
      <c r="S14" s="199"/>
      <c r="T14" s="199"/>
      <c r="U14" s="199"/>
      <c r="V14" s="199"/>
      <c r="W14" s="199"/>
      <c r="X14" s="199"/>
      <c r="Y14" s="199"/>
      <c r="Z14" s="199"/>
      <c r="AA14" s="199"/>
      <c r="AB14" s="199"/>
      <c r="AC14" s="199"/>
      <c r="AD14" s="199"/>
      <c r="AE14" s="151"/>
    </row>
    <row r="15" spans="1:31" ht="15.6" thickTop="1" thickBot="1" x14ac:dyDescent="0.35">
      <c r="A15" s="192"/>
      <c r="B15" s="193"/>
      <c r="C15" s="193"/>
      <c r="D15" s="193"/>
      <c r="E15" s="193"/>
      <c r="F15" s="193"/>
      <c r="G15" s="193"/>
      <c r="H15" s="193"/>
      <c r="I15" s="193"/>
      <c r="J15" s="193"/>
      <c r="K15" s="193"/>
      <c r="L15" s="193"/>
      <c r="M15" s="193"/>
      <c r="N15" s="193"/>
      <c r="O15" s="193"/>
      <c r="P15" s="194"/>
      <c r="Q15" s="198"/>
      <c r="R15" s="199"/>
      <c r="S15" s="199"/>
      <c r="T15" s="199"/>
      <c r="U15" s="199"/>
      <c r="V15" s="199"/>
      <c r="W15" s="199"/>
      <c r="X15" s="199"/>
      <c r="Y15" s="199"/>
      <c r="Z15" s="199"/>
      <c r="AA15" s="199"/>
      <c r="AB15" s="199"/>
      <c r="AC15" s="199"/>
      <c r="AD15" s="199"/>
      <c r="AE15" s="151"/>
    </row>
    <row r="16" spans="1:31" ht="15.6" thickTop="1" thickBot="1" x14ac:dyDescent="0.35">
      <c r="A16" s="198"/>
      <c r="B16" s="199"/>
      <c r="C16" s="199"/>
      <c r="D16" s="199"/>
      <c r="E16" s="199"/>
      <c r="F16" s="199"/>
      <c r="G16" s="199"/>
      <c r="H16" s="199"/>
      <c r="I16" s="199"/>
      <c r="J16" s="199"/>
      <c r="K16" s="199"/>
      <c r="L16" s="199"/>
      <c r="M16" s="199"/>
      <c r="N16" s="199"/>
      <c r="O16" s="199"/>
      <c r="P16" s="151"/>
      <c r="Q16" s="198"/>
      <c r="R16" s="199"/>
      <c r="S16" s="199"/>
      <c r="T16" s="199"/>
      <c r="U16" s="199"/>
      <c r="V16" s="199"/>
      <c r="W16" s="199"/>
      <c r="X16" s="199"/>
      <c r="Y16" s="199"/>
      <c r="Z16" s="199"/>
      <c r="AA16" s="199"/>
      <c r="AB16" s="199"/>
      <c r="AC16" s="199"/>
      <c r="AD16" s="199"/>
      <c r="AE16" s="151"/>
    </row>
    <row r="17" spans="1:31" ht="15.6" thickTop="1" thickBot="1" x14ac:dyDescent="0.35">
      <c r="A17" s="198"/>
      <c r="B17" s="199"/>
      <c r="C17" s="199"/>
      <c r="D17" s="199"/>
      <c r="E17" s="199"/>
      <c r="F17" s="199"/>
      <c r="G17" s="199"/>
      <c r="H17" s="199"/>
      <c r="I17" s="199"/>
      <c r="J17" s="199"/>
      <c r="K17" s="199"/>
      <c r="L17" s="199"/>
      <c r="M17" s="199"/>
      <c r="N17" s="199"/>
      <c r="O17" s="199"/>
      <c r="P17" s="151"/>
      <c r="Q17" s="198"/>
      <c r="R17" s="199"/>
      <c r="S17" s="199"/>
      <c r="T17" s="199"/>
      <c r="U17" s="199"/>
      <c r="V17" s="199"/>
      <c r="W17" s="199"/>
      <c r="X17" s="199"/>
      <c r="Y17" s="199"/>
      <c r="Z17" s="199"/>
      <c r="AA17" s="199"/>
      <c r="AB17" s="199"/>
      <c r="AC17" s="199"/>
      <c r="AD17" s="199"/>
      <c r="AE17" s="151"/>
    </row>
    <row r="18" spans="1:31" ht="15.6" thickTop="1" thickBot="1" x14ac:dyDescent="0.35">
      <c r="A18" s="198"/>
      <c r="B18" s="199"/>
      <c r="C18" s="199"/>
      <c r="D18" s="199"/>
      <c r="E18" s="199"/>
      <c r="F18" s="199"/>
      <c r="G18" s="199"/>
      <c r="H18" s="199"/>
      <c r="I18" s="199"/>
      <c r="J18" s="199"/>
      <c r="K18" s="199"/>
      <c r="L18" s="199"/>
      <c r="M18" s="199"/>
      <c r="N18" s="199"/>
      <c r="O18" s="199"/>
      <c r="P18" s="151"/>
      <c r="Q18" s="198"/>
      <c r="R18" s="199"/>
      <c r="S18" s="199"/>
      <c r="T18" s="199"/>
      <c r="U18" s="199"/>
      <c r="V18" s="199"/>
      <c r="W18" s="199"/>
      <c r="X18" s="199"/>
      <c r="Y18" s="199"/>
      <c r="Z18" s="199"/>
      <c r="AA18" s="199"/>
      <c r="AB18" s="199"/>
      <c r="AC18" s="199"/>
      <c r="AD18" s="199"/>
      <c r="AE18" s="151"/>
    </row>
    <row r="19" spans="1:31" ht="15.6" thickTop="1" thickBot="1" x14ac:dyDescent="0.35">
      <c r="A19" s="198"/>
      <c r="B19" s="199"/>
      <c r="C19" s="199"/>
      <c r="D19" s="199"/>
      <c r="E19" s="199"/>
      <c r="F19" s="199"/>
      <c r="G19" s="199"/>
      <c r="H19" s="199"/>
      <c r="I19" s="199"/>
      <c r="J19" s="199"/>
      <c r="K19" s="199"/>
      <c r="L19" s="199"/>
      <c r="M19" s="199"/>
      <c r="N19" s="199"/>
      <c r="O19" s="199"/>
      <c r="P19" s="151"/>
      <c r="Q19" s="198"/>
      <c r="R19" s="199"/>
      <c r="S19" s="199"/>
      <c r="T19" s="199"/>
      <c r="U19" s="199"/>
      <c r="V19" s="199"/>
      <c r="W19" s="199"/>
      <c r="X19" s="199"/>
      <c r="Y19" s="199"/>
      <c r="Z19" s="199"/>
      <c r="AA19" s="199"/>
      <c r="AB19" s="199"/>
      <c r="AC19" s="199"/>
      <c r="AD19" s="199"/>
      <c r="AE19" s="151"/>
    </row>
    <row r="20" spans="1:31" ht="15.6" thickTop="1" thickBot="1" x14ac:dyDescent="0.35">
      <c r="A20" s="198"/>
      <c r="B20" s="199"/>
      <c r="C20" s="199"/>
      <c r="D20" s="199"/>
      <c r="E20" s="199"/>
      <c r="F20" s="199"/>
      <c r="G20" s="199"/>
      <c r="H20" s="199"/>
      <c r="I20" s="199"/>
      <c r="J20" s="199"/>
      <c r="K20" s="199"/>
      <c r="L20" s="199"/>
      <c r="M20" s="199"/>
      <c r="N20" s="199"/>
      <c r="O20" s="199"/>
      <c r="P20" s="151"/>
      <c r="Q20" s="198"/>
      <c r="R20" s="199"/>
      <c r="S20" s="199"/>
      <c r="T20" s="199"/>
      <c r="U20" s="199"/>
      <c r="V20" s="199"/>
      <c r="W20" s="199"/>
      <c r="X20" s="199"/>
      <c r="Y20" s="199"/>
      <c r="Z20" s="199"/>
      <c r="AA20" s="199"/>
      <c r="AB20" s="199"/>
      <c r="AC20" s="199"/>
      <c r="AD20" s="199"/>
      <c r="AE20" s="151"/>
    </row>
    <row r="21" spans="1:31" ht="15.6" thickTop="1" thickBot="1" x14ac:dyDescent="0.35">
      <c r="A21" s="198"/>
      <c r="B21" s="199"/>
      <c r="C21" s="199"/>
      <c r="D21" s="199"/>
      <c r="E21" s="199"/>
      <c r="F21" s="199"/>
      <c r="G21" s="199"/>
      <c r="H21" s="199"/>
      <c r="I21" s="199"/>
      <c r="J21" s="199"/>
      <c r="K21" s="199"/>
      <c r="L21" s="199"/>
      <c r="M21" s="199"/>
      <c r="N21" s="199"/>
      <c r="O21" s="199"/>
      <c r="P21" s="151"/>
      <c r="Q21" s="198"/>
      <c r="R21" s="199"/>
      <c r="S21" s="199"/>
      <c r="T21" s="199"/>
      <c r="U21" s="199"/>
      <c r="V21" s="199"/>
      <c r="W21" s="199"/>
      <c r="X21" s="199"/>
      <c r="Y21" s="199"/>
      <c r="Z21" s="199"/>
      <c r="AA21" s="199"/>
      <c r="AB21" s="199"/>
      <c r="AC21" s="199"/>
      <c r="AD21" s="199"/>
      <c r="AE21" s="151"/>
    </row>
    <row r="22" spans="1:31" ht="15.6" thickTop="1" thickBot="1" x14ac:dyDescent="0.35">
      <c r="A22" s="198"/>
      <c r="B22" s="199"/>
      <c r="C22" s="199"/>
      <c r="D22" s="199"/>
      <c r="E22" s="199"/>
      <c r="F22" s="199"/>
      <c r="G22" s="199"/>
      <c r="H22" s="199"/>
      <c r="I22" s="199"/>
      <c r="J22" s="199"/>
      <c r="K22" s="199"/>
      <c r="L22" s="199"/>
      <c r="M22" s="199"/>
      <c r="N22" s="199"/>
      <c r="O22" s="199"/>
      <c r="P22" s="151"/>
      <c r="Q22" s="198"/>
      <c r="R22" s="199"/>
      <c r="S22" s="199"/>
      <c r="T22" s="199"/>
      <c r="U22" s="199"/>
      <c r="V22" s="199"/>
      <c r="W22" s="199"/>
      <c r="X22" s="199"/>
      <c r="Y22" s="199"/>
      <c r="Z22" s="199"/>
      <c r="AA22" s="199"/>
      <c r="AB22" s="199"/>
      <c r="AC22" s="199"/>
      <c r="AD22" s="199"/>
      <c r="AE22" s="151"/>
    </row>
    <row r="23" spans="1:31" ht="15.6" thickTop="1" thickBot="1" x14ac:dyDescent="0.35">
      <c r="A23" s="198"/>
      <c r="B23" s="199"/>
      <c r="C23" s="199"/>
      <c r="D23" s="199"/>
      <c r="E23" s="199"/>
      <c r="F23" s="199"/>
      <c r="G23" s="199"/>
      <c r="H23" s="199"/>
      <c r="I23" s="199"/>
      <c r="J23" s="199"/>
      <c r="K23" s="199"/>
      <c r="L23" s="199"/>
      <c r="M23" s="199"/>
      <c r="N23" s="199"/>
      <c r="O23" s="199"/>
      <c r="P23" s="151"/>
      <c r="Q23" s="198"/>
      <c r="R23" s="199"/>
      <c r="S23" s="199"/>
      <c r="T23" s="199"/>
      <c r="U23" s="199"/>
      <c r="V23" s="199"/>
      <c r="W23" s="199"/>
      <c r="X23" s="199"/>
      <c r="Y23" s="199"/>
      <c r="Z23" s="199"/>
      <c r="AA23" s="199"/>
      <c r="AB23" s="199"/>
      <c r="AC23" s="199"/>
      <c r="AD23" s="199"/>
      <c r="AE23" s="151"/>
    </row>
    <row r="24" spans="1:31" ht="15.6" thickTop="1" thickBot="1" x14ac:dyDescent="0.35">
      <c r="A24" s="198"/>
      <c r="B24" s="199"/>
      <c r="C24" s="199"/>
      <c r="D24" s="199"/>
      <c r="E24" s="199"/>
      <c r="F24" s="199"/>
      <c r="G24" s="199"/>
      <c r="H24" s="199"/>
      <c r="I24" s="199"/>
      <c r="J24" s="199"/>
      <c r="K24" s="199"/>
      <c r="L24" s="199"/>
      <c r="M24" s="199"/>
      <c r="N24" s="199"/>
      <c r="O24" s="199"/>
      <c r="P24" s="151"/>
      <c r="Q24" s="198"/>
      <c r="R24" s="199"/>
      <c r="S24" s="199"/>
      <c r="T24" s="199"/>
      <c r="U24" s="199"/>
      <c r="V24" s="199"/>
      <c r="W24" s="199"/>
      <c r="X24" s="199"/>
      <c r="Y24" s="199"/>
      <c r="Z24" s="199"/>
      <c r="AA24" s="199"/>
      <c r="AB24" s="199"/>
      <c r="AC24" s="199"/>
      <c r="AD24" s="199"/>
      <c r="AE24" s="151"/>
    </row>
    <row r="25" spans="1:31" ht="15.6" thickTop="1" thickBot="1" x14ac:dyDescent="0.35">
      <c r="A25" s="198"/>
      <c r="B25" s="199"/>
      <c r="C25" s="199"/>
      <c r="D25" s="199"/>
      <c r="E25" s="199"/>
      <c r="F25" s="199"/>
      <c r="G25" s="199"/>
      <c r="H25" s="199"/>
      <c r="I25" s="199"/>
      <c r="J25" s="199"/>
      <c r="K25" s="199"/>
      <c r="L25" s="199"/>
      <c r="M25" s="199"/>
      <c r="N25" s="199"/>
      <c r="O25" s="199"/>
      <c r="P25" s="151"/>
      <c r="Q25" s="198"/>
      <c r="R25" s="199"/>
      <c r="S25" s="199"/>
      <c r="T25" s="199"/>
      <c r="U25" s="199"/>
      <c r="V25" s="199"/>
      <c r="W25" s="199"/>
      <c r="X25" s="199"/>
      <c r="Y25" s="199"/>
      <c r="Z25" s="199"/>
      <c r="AA25" s="199"/>
      <c r="AB25" s="199"/>
      <c r="AC25" s="199"/>
      <c r="AD25" s="199"/>
      <c r="AE25" s="151"/>
    </row>
    <row r="26" spans="1:31" ht="15.6" thickTop="1" thickBot="1" x14ac:dyDescent="0.35">
      <c r="A26" s="192" t="s">
        <v>8</v>
      </c>
      <c r="B26" s="193"/>
      <c r="C26" s="193"/>
      <c r="D26" s="193"/>
      <c r="E26" s="193"/>
      <c r="F26" s="193"/>
      <c r="G26" s="193"/>
      <c r="H26" s="193"/>
      <c r="I26" s="193"/>
      <c r="J26" s="193"/>
      <c r="K26" s="193"/>
      <c r="L26" s="193"/>
      <c r="M26" s="193"/>
      <c r="N26" s="193"/>
      <c r="O26" s="193"/>
      <c r="P26" s="194"/>
      <c r="Q26" s="198"/>
      <c r="R26" s="199"/>
      <c r="S26" s="199"/>
      <c r="T26" s="199"/>
      <c r="U26" s="199"/>
      <c r="V26" s="199"/>
      <c r="W26" s="199"/>
      <c r="X26" s="199"/>
      <c r="Y26" s="199"/>
      <c r="Z26" s="199"/>
      <c r="AA26" s="199"/>
      <c r="AB26" s="199"/>
      <c r="AC26" s="199"/>
      <c r="AD26" s="199"/>
      <c r="AE26" s="151"/>
    </row>
    <row r="27" spans="1:31" ht="15.6" thickTop="1" thickBot="1" x14ac:dyDescent="0.35">
      <c r="A27" s="192"/>
      <c r="B27" s="193"/>
      <c r="C27" s="193"/>
      <c r="D27" s="193"/>
      <c r="E27" s="193"/>
      <c r="F27" s="193"/>
      <c r="G27" s="193"/>
      <c r="H27" s="193"/>
      <c r="I27" s="193"/>
      <c r="J27" s="193"/>
      <c r="K27" s="193"/>
      <c r="L27" s="193"/>
      <c r="M27" s="193"/>
      <c r="N27" s="193"/>
      <c r="O27" s="193"/>
      <c r="P27" s="194"/>
      <c r="Q27" s="198"/>
      <c r="R27" s="199"/>
      <c r="S27" s="199"/>
      <c r="T27" s="199"/>
      <c r="U27" s="199"/>
      <c r="V27" s="199"/>
      <c r="W27" s="199"/>
      <c r="X27" s="199"/>
      <c r="Y27" s="199"/>
      <c r="Z27" s="199"/>
      <c r="AA27" s="199"/>
      <c r="AB27" s="199"/>
      <c r="AC27" s="199"/>
      <c r="AD27" s="199"/>
      <c r="AE27" s="151"/>
    </row>
    <row r="28" spans="1:31" ht="15.6" thickTop="1" thickBot="1" x14ac:dyDescent="0.35">
      <c r="A28" s="198"/>
      <c r="B28" s="199"/>
      <c r="C28" s="199"/>
      <c r="D28" s="199"/>
      <c r="E28" s="199"/>
      <c r="F28" s="199"/>
      <c r="G28" s="199"/>
      <c r="H28" s="199"/>
      <c r="I28" s="199"/>
      <c r="J28" s="199"/>
      <c r="K28" s="199"/>
      <c r="L28" s="199"/>
      <c r="M28" s="199"/>
      <c r="N28" s="199"/>
      <c r="O28" s="199"/>
      <c r="P28" s="151"/>
      <c r="Q28" s="198"/>
      <c r="R28" s="199"/>
      <c r="S28" s="199"/>
      <c r="T28" s="199"/>
      <c r="U28" s="199"/>
      <c r="V28" s="199"/>
      <c r="W28" s="199"/>
      <c r="X28" s="199"/>
      <c r="Y28" s="199"/>
      <c r="Z28" s="199"/>
      <c r="AA28" s="199"/>
      <c r="AB28" s="199"/>
      <c r="AC28" s="199"/>
      <c r="AD28" s="199"/>
      <c r="AE28" s="151"/>
    </row>
    <row r="29" spans="1:31" ht="15.6" thickTop="1" thickBot="1" x14ac:dyDescent="0.35">
      <c r="A29" s="198"/>
      <c r="B29" s="199"/>
      <c r="C29" s="199"/>
      <c r="D29" s="199"/>
      <c r="E29" s="199"/>
      <c r="F29" s="199"/>
      <c r="G29" s="199"/>
      <c r="H29" s="199"/>
      <c r="I29" s="199"/>
      <c r="J29" s="199"/>
      <c r="K29" s="199"/>
      <c r="L29" s="199"/>
      <c r="M29" s="199"/>
      <c r="N29" s="199"/>
      <c r="O29" s="199"/>
      <c r="P29" s="151"/>
      <c r="Q29" s="198"/>
      <c r="R29" s="199"/>
      <c r="S29" s="199"/>
      <c r="T29" s="199"/>
      <c r="U29" s="199"/>
      <c r="V29" s="199"/>
      <c r="W29" s="199"/>
      <c r="X29" s="199"/>
      <c r="Y29" s="199"/>
      <c r="Z29" s="199"/>
      <c r="AA29" s="199"/>
      <c r="AB29" s="199"/>
      <c r="AC29" s="199"/>
      <c r="AD29" s="199"/>
      <c r="AE29" s="151"/>
    </row>
    <row r="30" spans="1:31" ht="15.6" thickTop="1" thickBot="1" x14ac:dyDescent="0.35">
      <c r="A30" s="198"/>
      <c r="B30" s="199"/>
      <c r="C30" s="199"/>
      <c r="D30" s="199"/>
      <c r="E30" s="199"/>
      <c r="F30" s="199"/>
      <c r="G30" s="199"/>
      <c r="H30" s="199"/>
      <c r="I30" s="199"/>
      <c r="J30" s="199"/>
      <c r="K30" s="199"/>
      <c r="L30" s="199"/>
      <c r="M30" s="199"/>
      <c r="N30" s="199"/>
      <c r="O30" s="199"/>
      <c r="P30" s="151"/>
      <c r="Q30" s="198"/>
      <c r="R30" s="199"/>
      <c r="S30" s="199"/>
      <c r="T30" s="199"/>
      <c r="U30" s="199"/>
      <c r="V30" s="199"/>
      <c r="W30" s="199"/>
      <c r="X30" s="199"/>
      <c r="Y30" s="199"/>
      <c r="Z30" s="199"/>
      <c r="AA30" s="199"/>
      <c r="AB30" s="199"/>
      <c r="AC30" s="199"/>
      <c r="AD30" s="199"/>
      <c r="AE30" s="151"/>
    </row>
    <row r="31" spans="1:31" ht="15.6" thickTop="1" thickBot="1" x14ac:dyDescent="0.35">
      <c r="A31" s="198"/>
      <c r="B31" s="199"/>
      <c r="C31" s="199"/>
      <c r="D31" s="199"/>
      <c r="E31" s="199"/>
      <c r="F31" s="199"/>
      <c r="G31" s="199"/>
      <c r="H31" s="199"/>
      <c r="I31" s="199"/>
      <c r="J31" s="199"/>
      <c r="K31" s="199"/>
      <c r="L31" s="199"/>
      <c r="M31" s="199"/>
      <c r="N31" s="199"/>
      <c r="O31" s="199"/>
      <c r="P31" s="151"/>
      <c r="Q31" s="198"/>
      <c r="R31" s="199"/>
      <c r="S31" s="199"/>
      <c r="T31" s="199"/>
      <c r="U31" s="199"/>
      <c r="V31" s="199"/>
      <c r="W31" s="199"/>
      <c r="X31" s="199"/>
      <c r="Y31" s="199"/>
      <c r="Z31" s="199"/>
      <c r="AA31" s="199"/>
      <c r="AB31" s="199"/>
      <c r="AC31" s="199"/>
      <c r="AD31" s="199"/>
      <c r="AE31" s="151"/>
    </row>
    <row r="32" spans="1:31" ht="15.6" thickTop="1" thickBot="1" x14ac:dyDescent="0.35">
      <c r="A32" s="198"/>
      <c r="B32" s="199"/>
      <c r="C32" s="199"/>
      <c r="D32" s="199"/>
      <c r="E32" s="199"/>
      <c r="F32" s="199"/>
      <c r="G32" s="199"/>
      <c r="H32" s="199"/>
      <c r="I32" s="199"/>
      <c r="J32" s="199"/>
      <c r="K32" s="199"/>
      <c r="L32" s="199"/>
      <c r="M32" s="199"/>
      <c r="N32" s="199"/>
      <c r="O32" s="199"/>
      <c r="P32" s="151"/>
      <c r="Q32" s="198"/>
      <c r="R32" s="199"/>
      <c r="S32" s="199"/>
      <c r="T32" s="199"/>
      <c r="U32" s="199"/>
      <c r="V32" s="199"/>
      <c r="W32" s="199"/>
      <c r="X32" s="199"/>
      <c r="Y32" s="199"/>
      <c r="Z32" s="199"/>
      <c r="AA32" s="199"/>
      <c r="AB32" s="199"/>
      <c r="AC32" s="199"/>
      <c r="AD32" s="199"/>
      <c r="AE32" s="151"/>
    </row>
    <row r="33" spans="1:31" ht="15.6" thickTop="1" thickBot="1" x14ac:dyDescent="0.35">
      <c r="A33" s="198"/>
      <c r="B33" s="199"/>
      <c r="C33" s="199"/>
      <c r="D33" s="199"/>
      <c r="E33" s="199"/>
      <c r="F33" s="199"/>
      <c r="G33" s="199"/>
      <c r="H33" s="199"/>
      <c r="I33" s="199"/>
      <c r="J33" s="199"/>
      <c r="K33" s="199"/>
      <c r="L33" s="199"/>
      <c r="M33" s="199"/>
      <c r="N33" s="199"/>
      <c r="O33" s="199"/>
      <c r="P33" s="151"/>
      <c r="Q33" s="198"/>
      <c r="R33" s="199"/>
      <c r="S33" s="199"/>
      <c r="T33" s="199"/>
      <c r="U33" s="199"/>
      <c r="V33" s="199"/>
      <c r="W33" s="199"/>
      <c r="X33" s="199"/>
      <c r="Y33" s="199"/>
      <c r="Z33" s="199"/>
      <c r="AA33" s="199"/>
      <c r="AB33" s="199"/>
      <c r="AC33" s="199"/>
      <c r="AD33" s="199"/>
      <c r="AE33" s="151"/>
    </row>
    <row r="34" spans="1:31" ht="15.6" thickTop="1" thickBot="1" x14ac:dyDescent="0.35">
      <c r="A34" s="198"/>
      <c r="B34" s="199"/>
      <c r="C34" s="199"/>
      <c r="D34" s="199"/>
      <c r="E34" s="199"/>
      <c r="F34" s="199"/>
      <c r="G34" s="199"/>
      <c r="H34" s="199"/>
      <c r="I34" s="199"/>
      <c r="J34" s="199"/>
      <c r="K34" s="199"/>
      <c r="L34" s="199"/>
      <c r="M34" s="199"/>
      <c r="N34" s="199"/>
      <c r="O34" s="199"/>
      <c r="P34" s="151"/>
      <c r="Q34" s="198"/>
      <c r="R34" s="199"/>
      <c r="S34" s="199"/>
      <c r="T34" s="199"/>
      <c r="U34" s="199"/>
      <c r="V34" s="199"/>
      <c r="W34" s="199"/>
      <c r="X34" s="199"/>
      <c r="Y34" s="199"/>
      <c r="Z34" s="199"/>
      <c r="AA34" s="199"/>
      <c r="AB34" s="199"/>
      <c r="AC34" s="199"/>
      <c r="AD34" s="199"/>
      <c r="AE34" s="151"/>
    </row>
    <row r="35" spans="1:31" ht="15.6" thickTop="1" thickBot="1" x14ac:dyDescent="0.35">
      <c r="A35" s="192" t="s">
        <v>9</v>
      </c>
      <c r="B35" s="193"/>
      <c r="C35" s="193"/>
      <c r="D35" s="193"/>
      <c r="E35" s="193"/>
      <c r="F35" s="193"/>
      <c r="G35" s="193"/>
      <c r="H35" s="193"/>
      <c r="I35" s="193"/>
      <c r="J35" s="193"/>
      <c r="K35" s="193"/>
      <c r="L35" s="193"/>
      <c r="M35" s="193"/>
      <c r="N35" s="193"/>
      <c r="O35" s="193"/>
      <c r="P35" s="194"/>
      <c r="Q35" s="192" t="s">
        <v>10</v>
      </c>
      <c r="R35" s="193"/>
      <c r="S35" s="193"/>
      <c r="T35" s="193"/>
      <c r="U35" s="193"/>
      <c r="V35" s="193"/>
      <c r="W35" s="193"/>
      <c r="X35" s="193"/>
      <c r="Y35" s="193"/>
      <c r="Z35" s="193"/>
      <c r="AA35" s="193"/>
      <c r="AB35" s="193"/>
      <c r="AC35" s="193"/>
      <c r="AD35" s="193"/>
      <c r="AE35" s="194"/>
    </row>
    <row r="36" spans="1:31" ht="15.6" thickTop="1" thickBot="1" x14ac:dyDescent="0.35">
      <c r="A36" s="192"/>
      <c r="B36" s="193"/>
      <c r="C36" s="193"/>
      <c r="D36" s="193"/>
      <c r="E36" s="193"/>
      <c r="F36" s="193"/>
      <c r="G36" s="193"/>
      <c r="H36" s="193"/>
      <c r="I36" s="193"/>
      <c r="J36" s="193"/>
      <c r="K36" s="193"/>
      <c r="L36" s="193"/>
      <c r="M36" s="193"/>
      <c r="N36" s="193"/>
      <c r="O36" s="193"/>
      <c r="P36" s="194"/>
      <c r="Q36" s="195"/>
      <c r="R36" s="196"/>
      <c r="S36" s="196"/>
      <c r="T36" s="196"/>
      <c r="U36" s="196"/>
      <c r="V36" s="196"/>
      <c r="W36" s="196"/>
      <c r="X36" s="196"/>
      <c r="Y36" s="196"/>
      <c r="Z36" s="196"/>
      <c r="AA36" s="196"/>
      <c r="AB36" s="196"/>
      <c r="AC36" s="196"/>
      <c r="AD36" s="196"/>
      <c r="AE36" s="197"/>
    </row>
    <row r="37" spans="1:31" ht="15.6" thickTop="1" thickBot="1" x14ac:dyDescent="0.35">
      <c r="A37" s="198"/>
      <c r="B37" s="199"/>
      <c r="C37" s="199"/>
      <c r="D37" s="199"/>
      <c r="E37" s="199"/>
      <c r="F37" s="199"/>
      <c r="G37" s="199"/>
      <c r="H37" s="199"/>
      <c r="I37" s="199"/>
      <c r="J37" s="199"/>
      <c r="K37" s="199"/>
      <c r="L37" s="199"/>
      <c r="M37" s="199"/>
      <c r="N37" s="199"/>
      <c r="O37" s="199"/>
      <c r="P37" s="199"/>
      <c r="Q37" s="202"/>
      <c r="R37" s="203"/>
      <c r="S37" s="203"/>
      <c r="T37" s="203"/>
      <c r="U37" s="203"/>
      <c r="V37" s="203"/>
      <c r="W37" s="203"/>
      <c r="X37" s="203"/>
      <c r="Y37" s="203"/>
      <c r="Z37" s="203"/>
      <c r="AA37" s="203"/>
      <c r="AB37" s="203"/>
      <c r="AC37" s="203"/>
      <c r="AD37" s="203"/>
      <c r="AE37" s="204"/>
    </row>
    <row r="38" spans="1:31" ht="15.6" thickTop="1" thickBot="1" x14ac:dyDescent="0.35">
      <c r="A38" s="198"/>
      <c r="B38" s="199"/>
      <c r="C38" s="199"/>
      <c r="D38" s="199"/>
      <c r="E38" s="199"/>
      <c r="F38" s="199"/>
      <c r="G38" s="199"/>
      <c r="H38" s="199"/>
      <c r="I38" s="199"/>
      <c r="J38" s="199"/>
      <c r="K38" s="199"/>
      <c r="L38" s="199"/>
      <c r="M38" s="199"/>
      <c r="N38" s="199"/>
      <c r="O38" s="199"/>
      <c r="P38" s="199"/>
      <c r="Q38" s="205"/>
      <c r="R38" s="206"/>
      <c r="S38" s="206"/>
      <c r="T38" s="206"/>
      <c r="U38" s="206"/>
      <c r="V38" s="206"/>
      <c r="W38" s="206"/>
      <c r="X38" s="206"/>
      <c r="Y38" s="206"/>
      <c r="Z38" s="206"/>
      <c r="AA38" s="206"/>
      <c r="AB38" s="206"/>
      <c r="AC38" s="206"/>
      <c r="AD38" s="206"/>
      <c r="AE38" s="207"/>
    </row>
    <row r="39" spans="1:31" ht="15.6" thickTop="1" thickBot="1" x14ac:dyDescent="0.35">
      <c r="A39" s="198"/>
      <c r="B39" s="199"/>
      <c r="C39" s="199"/>
      <c r="D39" s="199"/>
      <c r="E39" s="199"/>
      <c r="F39" s="199"/>
      <c r="G39" s="199"/>
      <c r="H39" s="199"/>
      <c r="I39" s="199"/>
      <c r="J39" s="199"/>
      <c r="K39" s="199"/>
      <c r="L39" s="199"/>
      <c r="M39" s="199"/>
      <c r="N39" s="199"/>
      <c r="O39" s="199"/>
      <c r="P39" s="199"/>
      <c r="Q39" s="205"/>
      <c r="R39" s="206"/>
      <c r="S39" s="206"/>
      <c r="T39" s="206"/>
      <c r="U39" s="206"/>
      <c r="V39" s="206"/>
      <c r="W39" s="206"/>
      <c r="X39" s="206"/>
      <c r="Y39" s="206"/>
      <c r="Z39" s="206"/>
      <c r="AA39" s="206"/>
      <c r="AB39" s="206"/>
      <c r="AC39" s="206"/>
      <c r="AD39" s="206"/>
      <c r="AE39" s="207"/>
    </row>
    <row r="40" spans="1:31" ht="15.6" thickTop="1" thickBot="1" x14ac:dyDescent="0.35">
      <c r="A40" s="198"/>
      <c r="B40" s="199"/>
      <c r="C40" s="199"/>
      <c r="D40" s="199"/>
      <c r="E40" s="199"/>
      <c r="F40" s="199"/>
      <c r="G40" s="199"/>
      <c r="H40" s="199"/>
      <c r="I40" s="199"/>
      <c r="J40" s="199"/>
      <c r="K40" s="199"/>
      <c r="L40" s="199"/>
      <c r="M40" s="199"/>
      <c r="N40" s="199"/>
      <c r="O40" s="199"/>
      <c r="P40" s="199"/>
      <c r="Q40" s="205"/>
      <c r="R40" s="206"/>
      <c r="S40" s="206"/>
      <c r="T40" s="206"/>
      <c r="U40" s="206"/>
      <c r="V40" s="206"/>
      <c r="W40" s="206"/>
      <c r="X40" s="206"/>
      <c r="Y40" s="206"/>
      <c r="Z40" s="206"/>
      <c r="AA40" s="206"/>
      <c r="AB40" s="206"/>
      <c r="AC40" s="206"/>
      <c r="AD40" s="206"/>
      <c r="AE40" s="207"/>
    </row>
    <row r="41" spans="1:31" ht="15.6" thickTop="1" thickBot="1" x14ac:dyDescent="0.35">
      <c r="A41" s="198"/>
      <c r="B41" s="199"/>
      <c r="C41" s="199"/>
      <c r="D41" s="199"/>
      <c r="E41" s="199"/>
      <c r="F41" s="199"/>
      <c r="G41" s="199"/>
      <c r="H41" s="199"/>
      <c r="I41" s="199"/>
      <c r="J41" s="199"/>
      <c r="K41" s="199"/>
      <c r="L41" s="199"/>
      <c r="M41" s="199"/>
      <c r="N41" s="199"/>
      <c r="O41" s="199"/>
      <c r="P41" s="199"/>
      <c r="Q41" s="205"/>
      <c r="R41" s="206"/>
      <c r="S41" s="206"/>
      <c r="T41" s="206"/>
      <c r="U41" s="206"/>
      <c r="V41" s="206"/>
      <c r="W41" s="206"/>
      <c r="X41" s="206"/>
      <c r="Y41" s="206"/>
      <c r="Z41" s="206"/>
      <c r="AA41" s="206"/>
      <c r="AB41" s="206"/>
      <c r="AC41" s="206"/>
      <c r="AD41" s="206"/>
      <c r="AE41" s="207"/>
    </row>
    <row r="42" spans="1:31" ht="15.6" thickTop="1" thickBot="1" x14ac:dyDescent="0.35">
      <c r="A42" s="198"/>
      <c r="B42" s="199"/>
      <c r="C42" s="199"/>
      <c r="D42" s="199"/>
      <c r="E42" s="199"/>
      <c r="F42" s="199"/>
      <c r="G42" s="199"/>
      <c r="H42" s="199"/>
      <c r="I42" s="199"/>
      <c r="J42" s="199"/>
      <c r="K42" s="199"/>
      <c r="L42" s="199"/>
      <c r="M42" s="199"/>
      <c r="N42" s="199"/>
      <c r="O42" s="199"/>
      <c r="P42" s="199"/>
      <c r="Q42" s="205"/>
      <c r="R42" s="206"/>
      <c r="S42" s="206"/>
      <c r="T42" s="206"/>
      <c r="U42" s="206"/>
      <c r="V42" s="206"/>
      <c r="W42" s="206"/>
      <c r="X42" s="206"/>
      <c r="Y42" s="206"/>
      <c r="Z42" s="206"/>
      <c r="AA42" s="206"/>
      <c r="AB42" s="206"/>
      <c r="AC42" s="206"/>
      <c r="AD42" s="206"/>
      <c r="AE42" s="207"/>
    </row>
    <row r="43" spans="1:31" ht="15.6" thickTop="1" thickBot="1" x14ac:dyDescent="0.35">
      <c r="A43" s="200"/>
      <c r="B43" s="201"/>
      <c r="C43" s="201"/>
      <c r="D43" s="201"/>
      <c r="E43" s="201"/>
      <c r="F43" s="201"/>
      <c r="G43" s="201"/>
      <c r="H43" s="201"/>
      <c r="I43" s="201"/>
      <c r="J43" s="201"/>
      <c r="K43" s="201"/>
      <c r="L43" s="201"/>
      <c r="M43" s="201"/>
      <c r="N43" s="201"/>
      <c r="O43" s="201"/>
      <c r="P43" s="201"/>
      <c r="Q43" s="208"/>
      <c r="R43" s="209"/>
      <c r="S43" s="209"/>
      <c r="T43" s="209"/>
      <c r="U43" s="209"/>
      <c r="V43" s="209"/>
      <c r="W43" s="209"/>
      <c r="X43" s="209"/>
      <c r="Y43" s="209"/>
      <c r="Z43" s="209"/>
      <c r="AA43" s="209"/>
      <c r="AB43" s="209"/>
      <c r="AC43" s="209"/>
      <c r="AD43" s="209"/>
      <c r="AE43" s="210"/>
    </row>
    <row r="44" spans="1:31" ht="18.600000000000001" thickBot="1" x14ac:dyDescent="0.4">
      <c r="A44" s="211" t="s">
        <v>11</v>
      </c>
      <c r="B44" s="212"/>
      <c r="C44" s="212"/>
      <c r="D44" s="212"/>
      <c r="E44" s="212"/>
      <c r="F44" s="212"/>
      <c r="G44" s="212"/>
      <c r="H44" s="212"/>
      <c r="I44" s="212"/>
      <c r="J44" s="212"/>
      <c r="K44" s="212"/>
      <c r="L44" s="212"/>
      <c r="M44" s="212"/>
      <c r="N44" s="212"/>
      <c r="O44" s="212"/>
      <c r="P44" s="213"/>
      <c r="Q44" s="1"/>
      <c r="R44" s="1"/>
      <c r="S44" s="1"/>
      <c r="T44" s="1"/>
      <c r="U44" s="1"/>
      <c r="V44" s="1"/>
      <c r="W44" s="1"/>
      <c r="X44" s="1"/>
      <c r="Y44" s="1"/>
      <c r="Z44" s="1"/>
      <c r="AA44" s="1"/>
      <c r="AB44" s="1"/>
      <c r="AC44" s="1"/>
      <c r="AD44" s="1"/>
      <c r="AE44" s="1"/>
    </row>
    <row r="45" spans="1:31" x14ac:dyDescent="0.3">
      <c r="A45" s="188" t="s">
        <v>12</v>
      </c>
      <c r="B45" s="189"/>
      <c r="C45" s="189"/>
      <c r="D45" s="189"/>
      <c r="E45" s="189"/>
      <c r="F45" s="189"/>
      <c r="G45" s="180"/>
      <c r="H45" s="181"/>
      <c r="I45" s="171" t="s">
        <v>13</v>
      </c>
      <c r="J45" s="172"/>
      <c r="K45" s="172"/>
      <c r="L45" s="172"/>
      <c r="M45" s="172"/>
      <c r="N45" s="172"/>
      <c r="O45" s="172"/>
      <c r="P45" s="173"/>
    </row>
    <row r="46" spans="1:31" x14ac:dyDescent="0.3">
      <c r="A46" s="190" t="s">
        <v>14</v>
      </c>
      <c r="B46" s="191"/>
      <c r="C46" s="191"/>
      <c r="D46" s="191"/>
      <c r="E46" s="191"/>
      <c r="F46" s="191"/>
      <c r="G46" s="182"/>
      <c r="H46" s="183"/>
      <c r="I46" s="174" t="s">
        <v>15</v>
      </c>
      <c r="J46" s="175"/>
      <c r="K46" s="175"/>
      <c r="L46" s="175"/>
      <c r="M46" s="175"/>
      <c r="N46" s="175"/>
      <c r="O46" s="175"/>
      <c r="P46" s="176"/>
      <c r="Q46" s="2"/>
      <c r="R46" s="2"/>
      <c r="S46" s="2"/>
      <c r="T46" s="2"/>
      <c r="U46" s="2"/>
      <c r="V46" s="2"/>
      <c r="W46" s="2"/>
      <c r="X46" s="2"/>
      <c r="Y46" s="2"/>
      <c r="Z46" s="2"/>
      <c r="AA46" s="2"/>
      <c r="AB46" s="2"/>
      <c r="AC46" s="2"/>
      <c r="AD46" s="2"/>
      <c r="AE46" s="2"/>
    </row>
    <row r="47" spans="1:31" x14ac:dyDescent="0.3">
      <c r="A47" s="190" t="s">
        <v>16</v>
      </c>
      <c r="B47" s="191"/>
      <c r="C47" s="191"/>
      <c r="D47" s="191"/>
      <c r="E47" s="191"/>
      <c r="F47" s="191"/>
      <c r="G47" s="182"/>
      <c r="H47" s="183"/>
      <c r="I47" s="185" t="s">
        <v>15</v>
      </c>
      <c r="J47" s="186"/>
      <c r="K47" s="186"/>
      <c r="L47" s="186"/>
      <c r="M47" s="186"/>
      <c r="N47" s="186"/>
      <c r="O47" s="186"/>
      <c r="P47" s="187"/>
    </row>
    <row r="48" spans="1:31" ht="15" thickBot="1" x14ac:dyDescent="0.35">
      <c r="A48" s="169" t="s">
        <v>17</v>
      </c>
      <c r="B48" s="170"/>
      <c r="C48" s="170"/>
      <c r="D48" s="170"/>
      <c r="E48" s="170"/>
      <c r="F48" s="170"/>
      <c r="G48" s="114"/>
      <c r="H48" s="184"/>
      <c r="I48" s="177" t="s">
        <v>18</v>
      </c>
      <c r="J48" s="178"/>
      <c r="K48" s="178"/>
      <c r="L48" s="178"/>
      <c r="M48" s="178"/>
      <c r="N48" s="178"/>
      <c r="O48" s="178"/>
      <c r="P48" s="179"/>
      <c r="Q48" s="2"/>
      <c r="R48" s="2"/>
      <c r="S48" s="2"/>
      <c r="T48" s="2"/>
      <c r="U48" s="2"/>
      <c r="V48" s="2"/>
      <c r="W48" s="2"/>
      <c r="X48" s="2"/>
      <c r="Y48" s="2"/>
      <c r="Z48" s="2"/>
      <c r="AA48" s="2"/>
      <c r="AB48" s="2"/>
      <c r="AC48" s="2"/>
      <c r="AD48" s="2"/>
      <c r="AE48" s="2"/>
    </row>
    <row r="49" spans="5:10" x14ac:dyDescent="0.3">
      <c r="E49" s="161" t="s">
        <v>19</v>
      </c>
      <c r="F49" s="161"/>
      <c r="G49" s="9">
        <f>SUM(G45:H48)</f>
        <v>0</v>
      </c>
      <c r="H49" s="166" t="s">
        <v>20</v>
      </c>
      <c r="I49" s="167"/>
      <c r="J49" s="168"/>
    </row>
  </sheetData>
  <mergeCells count="36">
    <mergeCell ref="A1:AE3"/>
    <mergeCell ref="A6:D7"/>
    <mergeCell ref="E6:H7"/>
    <mergeCell ref="I6:P7"/>
    <mergeCell ref="Q6:AE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22" zoomScale="80" zoomScaleNormal="80" workbookViewId="0">
      <selection activeCell="D49" sqref="D49"/>
    </sheetView>
  </sheetViews>
  <sheetFormatPr defaultRowHeight="14.4" x14ac:dyDescent="0.3"/>
  <cols>
    <col min="2" max="2" width="9.5546875" customWidth="1"/>
    <col min="3" max="3" width="10.44140625" customWidth="1"/>
    <col min="8" max="8" width="11.6640625" customWidth="1"/>
    <col min="13" max="13" width="10.5546875" customWidth="1"/>
  </cols>
  <sheetData>
    <row r="1" spans="1:30" ht="23.4" x14ac:dyDescent="0.3">
      <c r="A1" s="120" t="s">
        <v>21</v>
      </c>
      <c r="B1" s="121"/>
      <c r="C1" s="121"/>
      <c r="D1" s="121"/>
      <c r="E1" s="121"/>
      <c r="F1" s="121"/>
      <c r="G1" s="121"/>
      <c r="H1" s="121"/>
      <c r="I1" s="121"/>
      <c r="J1" s="121"/>
      <c r="K1" s="121"/>
      <c r="L1" s="121"/>
      <c r="M1" s="121"/>
      <c r="N1" s="121"/>
      <c r="O1" s="122"/>
      <c r="P1" s="3"/>
      <c r="Q1" s="3"/>
      <c r="R1" s="3"/>
      <c r="S1" s="3"/>
      <c r="T1" s="3"/>
      <c r="U1" s="3"/>
      <c r="V1" s="3"/>
      <c r="W1" s="3"/>
      <c r="X1" s="3"/>
      <c r="Y1" s="3"/>
      <c r="Z1" s="3"/>
      <c r="AA1" s="3"/>
      <c r="AB1" s="3"/>
      <c r="AC1" s="3"/>
      <c r="AD1" s="3"/>
    </row>
    <row r="2" spans="1:30" ht="23.4" x14ac:dyDescent="0.3">
      <c r="A2" s="123"/>
      <c r="B2" s="124"/>
      <c r="C2" s="124"/>
      <c r="D2" s="124"/>
      <c r="E2" s="124"/>
      <c r="F2" s="124"/>
      <c r="G2" s="124"/>
      <c r="H2" s="124"/>
      <c r="I2" s="124"/>
      <c r="J2" s="124"/>
      <c r="K2" s="124"/>
      <c r="L2" s="124"/>
      <c r="M2" s="124"/>
      <c r="N2" s="124"/>
      <c r="O2" s="125"/>
      <c r="P2" s="3"/>
      <c r="Q2" s="3"/>
      <c r="R2" s="3"/>
      <c r="S2" s="3"/>
      <c r="T2" s="3"/>
      <c r="U2" s="3"/>
      <c r="V2" s="3"/>
      <c r="W2" s="3"/>
      <c r="X2" s="3"/>
      <c r="Y2" s="3"/>
      <c r="Z2" s="3"/>
      <c r="AA2" s="3"/>
      <c r="AB2" s="3"/>
      <c r="AC2" s="3"/>
      <c r="AD2" s="3"/>
    </row>
    <row r="3" spans="1:30" ht="24" thickBot="1" x14ac:dyDescent="0.35">
      <c r="A3" s="126"/>
      <c r="B3" s="127"/>
      <c r="C3" s="127"/>
      <c r="D3" s="127"/>
      <c r="E3" s="127"/>
      <c r="F3" s="127"/>
      <c r="G3" s="127"/>
      <c r="H3" s="127"/>
      <c r="I3" s="127"/>
      <c r="J3" s="127"/>
      <c r="K3" s="127"/>
      <c r="L3" s="127"/>
      <c r="M3" s="127"/>
      <c r="N3" s="127"/>
      <c r="O3" s="128"/>
      <c r="P3" s="3"/>
      <c r="Q3" s="3"/>
      <c r="R3" s="3"/>
      <c r="S3" s="3"/>
      <c r="T3" s="3"/>
      <c r="U3" s="3"/>
      <c r="V3" s="3"/>
      <c r="W3" s="3"/>
      <c r="X3" s="3"/>
      <c r="Y3" s="3"/>
      <c r="Z3" s="3"/>
      <c r="AA3" s="3"/>
      <c r="AB3" s="3"/>
      <c r="AC3" s="3"/>
      <c r="AD3" s="3"/>
    </row>
    <row r="4" spans="1:30" ht="52.95" customHeight="1" thickBot="1" x14ac:dyDescent="0.35">
      <c r="A4" s="129" t="s">
        <v>131</v>
      </c>
      <c r="B4" s="130"/>
      <c r="C4" s="130"/>
      <c r="D4" s="130"/>
      <c r="E4" s="130"/>
      <c r="F4" s="130"/>
      <c r="G4" s="130"/>
      <c r="H4" s="130"/>
      <c r="I4" s="130"/>
      <c r="J4" s="130"/>
      <c r="K4" s="130"/>
      <c r="L4" s="130"/>
      <c r="M4" s="130"/>
      <c r="N4" s="130"/>
      <c r="O4" s="131"/>
      <c r="P4" s="4"/>
      <c r="Q4" s="4"/>
      <c r="R4" s="4"/>
      <c r="S4" s="4"/>
      <c r="T4" s="4"/>
      <c r="U4" s="4"/>
      <c r="V4" s="4"/>
      <c r="W4" s="4"/>
      <c r="X4" s="4"/>
      <c r="Y4" s="4"/>
      <c r="Z4" s="4"/>
      <c r="AA4" s="4"/>
      <c r="AB4" s="4"/>
      <c r="AC4" s="4"/>
      <c r="AD4" s="4"/>
    </row>
    <row r="5" spans="1:30" ht="24" thickBot="1" x14ac:dyDescent="0.35">
      <c r="A5" s="132" t="s">
        <v>2</v>
      </c>
      <c r="B5" s="133"/>
      <c r="C5" s="133"/>
      <c r="D5" s="133"/>
      <c r="E5" s="133"/>
      <c r="F5" s="133"/>
      <c r="G5" s="133"/>
      <c r="H5" s="133"/>
      <c r="I5" s="134"/>
      <c r="J5" s="134"/>
      <c r="K5" s="134"/>
      <c r="L5" s="134"/>
      <c r="M5" s="134"/>
      <c r="N5" s="134"/>
      <c r="O5" s="135"/>
      <c r="P5" s="4"/>
      <c r="Q5" s="4"/>
      <c r="R5" s="4"/>
      <c r="S5" s="4"/>
      <c r="T5" s="4"/>
      <c r="U5" s="4"/>
      <c r="V5" s="4"/>
      <c r="W5" s="4"/>
      <c r="X5" s="4"/>
      <c r="Y5" s="4"/>
      <c r="Z5" s="4"/>
      <c r="AA5" s="4"/>
      <c r="AB5" s="4"/>
      <c r="AC5" s="4"/>
      <c r="AD5" s="4"/>
    </row>
    <row r="6" spans="1:30" ht="15" thickBot="1" x14ac:dyDescent="0.35">
      <c r="A6" s="136" t="s">
        <v>3</v>
      </c>
      <c r="B6" s="137"/>
      <c r="C6" s="137"/>
      <c r="D6" s="137"/>
      <c r="E6" s="140" t="s">
        <v>152</v>
      </c>
      <c r="F6" s="140"/>
      <c r="G6" s="140"/>
      <c r="H6" s="141"/>
      <c r="I6" s="144" t="s">
        <v>22</v>
      </c>
      <c r="J6" s="145"/>
      <c r="K6" s="145"/>
      <c r="L6" s="145"/>
      <c r="M6" s="145"/>
      <c r="N6" s="145"/>
      <c r="O6" s="145"/>
    </row>
    <row r="7" spans="1:30" ht="15.6" thickTop="1" thickBot="1" x14ac:dyDescent="0.35">
      <c r="A7" s="138"/>
      <c r="B7" s="139"/>
      <c r="C7" s="139"/>
      <c r="D7" s="139"/>
      <c r="E7" s="142"/>
      <c r="F7" s="142"/>
      <c r="G7" s="142"/>
      <c r="H7" s="143"/>
      <c r="I7" s="146"/>
      <c r="J7" s="147"/>
      <c r="K7" s="147"/>
      <c r="L7" s="147"/>
      <c r="M7" s="147"/>
      <c r="N7" s="147"/>
      <c r="O7" s="147"/>
    </row>
    <row r="8" spans="1:30" ht="15" thickBot="1" x14ac:dyDescent="0.35">
      <c r="A8" s="138" t="s">
        <v>23</v>
      </c>
      <c r="B8" s="139"/>
      <c r="C8" s="139"/>
      <c r="D8" s="139"/>
      <c r="E8" s="142" t="s">
        <v>153</v>
      </c>
      <c r="F8" s="142"/>
      <c r="G8" s="142"/>
      <c r="H8" s="143"/>
      <c r="I8" s="148" t="s">
        <v>156</v>
      </c>
      <c r="J8" s="149"/>
      <c r="K8" s="149"/>
      <c r="L8" s="149"/>
      <c r="M8" s="149"/>
      <c r="N8" s="149"/>
      <c r="O8" s="150"/>
    </row>
    <row r="9" spans="1:30" ht="15.6" thickTop="1" thickBot="1" x14ac:dyDescent="0.35">
      <c r="A9" s="138"/>
      <c r="B9" s="139"/>
      <c r="C9" s="139"/>
      <c r="D9" s="139"/>
      <c r="E9" s="142"/>
      <c r="F9" s="142"/>
      <c r="G9" s="142"/>
      <c r="H9" s="143"/>
      <c r="I9" s="151"/>
      <c r="J9" s="152"/>
      <c r="K9" s="152"/>
      <c r="L9" s="152"/>
      <c r="M9" s="152"/>
      <c r="N9" s="152"/>
      <c r="O9" s="153"/>
    </row>
    <row r="10" spans="1:30" ht="15.6" thickTop="1" thickBot="1" x14ac:dyDescent="0.35">
      <c r="A10" s="138"/>
      <c r="B10" s="139"/>
      <c r="C10" s="139"/>
      <c r="D10" s="139"/>
      <c r="E10" s="142"/>
      <c r="F10" s="142"/>
      <c r="G10" s="142"/>
      <c r="H10" s="143"/>
      <c r="I10" s="151"/>
      <c r="J10" s="152"/>
      <c r="K10" s="152"/>
      <c r="L10" s="152"/>
      <c r="M10" s="152"/>
      <c r="N10" s="152"/>
      <c r="O10" s="153"/>
    </row>
    <row r="11" spans="1:30" ht="15.6" thickTop="1" thickBot="1" x14ac:dyDescent="0.35">
      <c r="A11" s="138"/>
      <c r="B11" s="139"/>
      <c r="C11" s="139"/>
      <c r="D11" s="139"/>
      <c r="E11" s="142"/>
      <c r="F11" s="142"/>
      <c r="G11" s="142"/>
      <c r="H11" s="143"/>
      <c r="I11" s="151"/>
      <c r="J11" s="152"/>
      <c r="K11" s="152"/>
      <c r="L11" s="152"/>
      <c r="M11" s="152"/>
      <c r="N11" s="152"/>
      <c r="O11" s="153"/>
    </row>
    <row r="12" spans="1:30" ht="15.6" thickTop="1" thickBot="1" x14ac:dyDescent="0.35">
      <c r="A12" s="138" t="s">
        <v>24</v>
      </c>
      <c r="B12" s="139"/>
      <c r="C12" s="139"/>
      <c r="D12" s="139"/>
      <c r="E12" s="142" t="s">
        <v>154</v>
      </c>
      <c r="F12" s="142"/>
      <c r="G12" s="142"/>
      <c r="H12" s="143"/>
      <c r="I12" s="151"/>
      <c r="J12" s="152"/>
      <c r="K12" s="152"/>
      <c r="L12" s="152"/>
      <c r="M12" s="152"/>
      <c r="N12" s="152"/>
      <c r="O12" s="153"/>
    </row>
    <row r="13" spans="1:30" ht="15.6" thickTop="1" thickBot="1" x14ac:dyDescent="0.35">
      <c r="A13" s="138"/>
      <c r="B13" s="139"/>
      <c r="C13" s="139"/>
      <c r="D13" s="139"/>
      <c r="E13" s="142"/>
      <c r="F13" s="142"/>
      <c r="G13" s="142"/>
      <c r="H13" s="143"/>
      <c r="I13" s="151"/>
      <c r="J13" s="152"/>
      <c r="K13" s="152"/>
      <c r="L13" s="152"/>
      <c r="M13" s="152"/>
      <c r="N13" s="152"/>
      <c r="O13" s="153"/>
    </row>
    <row r="14" spans="1:30" ht="15.6" thickTop="1" thickBot="1" x14ac:dyDescent="0.35">
      <c r="A14" s="138" t="s">
        <v>25</v>
      </c>
      <c r="B14" s="139"/>
      <c r="C14" s="139"/>
      <c r="D14" s="139"/>
      <c r="E14" s="142" t="s">
        <v>155</v>
      </c>
      <c r="F14" s="142"/>
      <c r="G14" s="142"/>
      <c r="H14" s="143"/>
      <c r="I14" s="151"/>
      <c r="J14" s="152"/>
      <c r="K14" s="152"/>
      <c r="L14" s="152"/>
      <c r="M14" s="152"/>
      <c r="N14" s="152"/>
      <c r="O14" s="153"/>
    </row>
    <row r="15" spans="1:30" ht="15.6" thickTop="1" thickBot="1" x14ac:dyDescent="0.35">
      <c r="A15" s="157"/>
      <c r="B15" s="158"/>
      <c r="C15" s="158"/>
      <c r="D15" s="158"/>
      <c r="E15" s="159"/>
      <c r="F15" s="159"/>
      <c r="G15" s="159"/>
      <c r="H15" s="160"/>
      <c r="I15" s="154"/>
      <c r="J15" s="155"/>
      <c r="K15" s="155"/>
      <c r="L15" s="155"/>
      <c r="M15" s="155"/>
      <c r="N15" s="155"/>
      <c r="O15" s="156"/>
    </row>
    <row r="16" spans="1:30" x14ac:dyDescent="0.3">
      <c r="A16" s="102" t="s">
        <v>26</v>
      </c>
      <c r="B16" s="103"/>
      <c r="C16" s="103"/>
      <c r="D16" s="103"/>
      <c r="E16" s="103"/>
      <c r="F16" s="103"/>
      <c r="G16" s="103"/>
      <c r="H16" s="103"/>
      <c r="I16" s="103"/>
      <c r="J16" s="103"/>
      <c r="K16" s="103"/>
      <c r="L16" s="103"/>
      <c r="M16" s="103"/>
      <c r="N16" s="103"/>
      <c r="O16" s="104"/>
    </row>
    <row r="17" spans="1:15" ht="15" thickBot="1" x14ac:dyDescent="0.35">
      <c r="A17" s="105"/>
      <c r="B17" s="106"/>
      <c r="C17" s="106"/>
      <c r="D17" s="106"/>
      <c r="E17" s="106"/>
      <c r="F17" s="106"/>
      <c r="G17" s="106"/>
      <c r="H17" s="106"/>
      <c r="I17" s="106"/>
      <c r="J17" s="106"/>
      <c r="K17" s="106"/>
      <c r="L17" s="106"/>
      <c r="M17" s="106"/>
      <c r="N17" s="106"/>
      <c r="O17" s="107"/>
    </row>
    <row r="18" spans="1:15" ht="15" thickBot="1" x14ac:dyDescent="0.35">
      <c r="A18" s="108" t="s">
        <v>27</v>
      </c>
      <c r="B18" s="109"/>
      <c r="C18" s="109"/>
      <c r="D18" s="109"/>
      <c r="E18" s="109"/>
      <c r="F18" s="109" t="s">
        <v>28</v>
      </c>
      <c r="G18" s="109"/>
      <c r="H18" s="109"/>
      <c r="I18" s="109"/>
      <c r="J18" s="109"/>
      <c r="K18" s="109" t="s">
        <v>29</v>
      </c>
      <c r="L18" s="109"/>
      <c r="M18" s="109"/>
      <c r="N18" s="109"/>
      <c r="O18" s="110"/>
    </row>
    <row r="19" spans="1:15" ht="28.8" x14ac:dyDescent="0.3">
      <c r="A19" s="111" t="s">
        <v>30</v>
      </c>
      <c r="B19" s="112"/>
      <c r="C19" s="24" t="s">
        <v>31</v>
      </c>
      <c r="D19" s="112" t="s">
        <v>32</v>
      </c>
      <c r="E19" s="112"/>
      <c r="F19" s="112" t="s">
        <v>30</v>
      </c>
      <c r="G19" s="112"/>
      <c r="H19" s="24" t="s">
        <v>31</v>
      </c>
      <c r="I19" s="112" t="s">
        <v>32</v>
      </c>
      <c r="J19" s="112"/>
      <c r="K19" s="112" t="s">
        <v>30</v>
      </c>
      <c r="L19" s="112"/>
      <c r="M19" s="24" t="s">
        <v>31</v>
      </c>
      <c r="N19" s="112" t="s">
        <v>32</v>
      </c>
      <c r="O19" s="113"/>
    </row>
    <row r="20" spans="1:15" x14ac:dyDescent="0.3">
      <c r="A20" s="100" t="s">
        <v>162</v>
      </c>
      <c r="B20" s="92"/>
      <c r="C20" s="92" t="s">
        <v>157</v>
      </c>
      <c r="D20" s="92" t="s">
        <v>161</v>
      </c>
      <c r="E20" s="92"/>
      <c r="F20" s="92" t="s">
        <v>160</v>
      </c>
      <c r="G20" s="92"/>
      <c r="H20" s="92" t="s">
        <v>157</v>
      </c>
      <c r="I20" s="92" t="s">
        <v>159</v>
      </c>
      <c r="J20" s="92"/>
      <c r="K20" s="92" t="s">
        <v>158</v>
      </c>
      <c r="L20" s="92"/>
      <c r="M20" s="92" t="s">
        <v>157</v>
      </c>
      <c r="N20" s="92" t="s">
        <v>163</v>
      </c>
      <c r="O20" s="94"/>
    </row>
    <row r="21" spans="1:15" ht="15" thickBot="1" x14ac:dyDescent="0.35">
      <c r="A21" s="101"/>
      <c r="B21" s="93"/>
      <c r="C21" s="93"/>
      <c r="D21" s="93"/>
      <c r="E21" s="93"/>
      <c r="F21" s="93"/>
      <c r="G21" s="93"/>
      <c r="H21" s="93"/>
      <c r="I21" s="93"/>
      <c r="J21" s="93"/>
      <c r="K21" s="93"/>
      <c r="L21" s="93"/>
      <c r="M21" s="93"/>
      <c r="N21" s="93"/>
      <c r="O21" s="95"/>
    </row>
    <row r="22" spans="1:15" x14ac:dyDescent="0.3">
      <c r="A22" s="96" t="s">
        <v>33</v>
      </c>
      <c r="B22" s="97"/>
      <c r="C22" s="97"/>
      <c r="D22" s="98"/>
      <c r="E22" s="99"/>
      <c r="F22" s="96" t="s">
        <v>33</v>
      </c>
      <c r="G22" s="97"/>
      <c r="H22" s="97"/>
      <c r="I22" s="98"/>
      <c r="J22" s="99"/>
      <c r="K22" s="96" t="s">
        <v>33</v>
      </c>
      <c r="L22" s="97"/>
      <c r="M22" s="97"/>
      <c r="N22" s="98"/>
      <c r="O22" s="99"/>
    </row>
    <row r="23" spans="1:15" x14ac:dyDescent="0.3">
      <c r="A23" s="65" t="s">
        <v>34</v>
      </c>
      <c r="B23" s="66"/>
      <c r="C23" s="66"/>
      <c r="D23" s="66"/>
      <c r="E23" s="67"/>
      <c r="F23" s="65" t="s">
        <v>34</v>
      </c>
      <c r="G23" s="66"/>
      <c r="H23" s="66"/>
      <c r="I23" s="66"/>
      <c r="J23" s="67"/>
      <c r="K23" s="65" t="s">
        <v>34</v>
      </c>
      <c r="L23" s="66"/>
      <c r="M23" s="66"/>
      <c r="N23" s="66"/>
      <c r="O23" s="67"/>
    </row>
    <row r="24" spans="1:15" x14ac:dyDescent="0.3">
      <c r="A24" s="68" t="s">
        <v>11</v>
      </c>
      <c r="B24" s="69"/>
      <c r="C24" s="69"/>
      <c r="D24" s="69"/>
      <c r="E24" s="70"/>
      <c r="F24" s="68" t="s">
        <v>11</v>
      </c>
      <c r="G24" s="69"/>
      <c r="H24" s="69"/>
      <c r="I24" s="69"/>
      <c r="J24" s="70"/>
      <c r="K24" s="68" t="s">
        <v>11</v>
      </c>
      <c r="L24" s="69"/>
      <c r="M24" s="69"/>
      <c r="N24" s="69"/>
      <c r="O24" s="70"/>
    </row>
    <row r="25" spans="1:15" x14ac:dyDescent="0.3">
      <c r="A25" s="71" t="s">
        <v>130</v>
      </c>
      <c r="B25" s="72"/>
      <c r="C25" s="72"/>
      <c r="D25" s="73"/>
      <c r="E25" s="74"/>
      <c r="F25" s="71" t="s">
        <v>130</v>
      </c>
      <c r="G25" s="72"/>
      <c r="H25" s="72"/>
      <c r="I25" s="73"/>
      <c r="J25" s="74"/>
      <c r="K25" s="71" t="s">
        <v>130</v>
      </c>
      <c r="L25" s="72"/>
      <c r="M25" s="72"/>
      <c r="N25" s="73"/>
      <c r="O25" s="74"/>
    </row>
    <row r="26" spans="1:15" ht="28.95" customHeight="1" thickBot="1" x14ac:dyDescent="0.35">
      <c r="A26" s="61" t="s">
        <v>132</v>
      </c>
      <c r="B26" s="62"/>
      <c r="C26" s="62"/>
      <c r="D26" s="114"/>
      <c r="E26" s="115"/>
      <c r="F26" s="61" t="s">
        <v>132</v>
      </c>
      <c r="G26" s="62"/>
      <c r="H26" s="62"/>
      <c r="I26" s="114"/>
      <c r="J26" s="115"/>
      <c r="K26" s="61" t="s">
        <v>132</v>
      </c>
      <c r="L26" s="62"/>
      <c r="M26" s="62"/>
      <c r="N26" s="114"/>
      <c r="O26" s="115"/>
    </row>
    <row r="27" spans="1:15" x14ac:dyDescent="0.3">
      <c r="A27" s="102" t="s">
        <v>35</v>
      </c>
      <c r="B27" s="103"/>
      <c r="C27" s="103"/>
      <c r="D27" s="103"/>
      <c r="E27" s="103"/>
      <c r="F27" s="103"/>
      <c r="G27" s="103"/>
      <c r="H27" s="103"/>
      <c r="I27" s="103"/>
      <c r="J27" s="103"/>
      <c r="K27" s="103"/>
      <c r="L27" s="103"/>
      <c r="M27" s="103"/>
      <c r="N27" s="103"/>
      <c r="O27" s="104"/>
    </row>
    <row r="28" spans="1:15" ht="15" thickBot="1" x14ac:dyDescent="0.35">
      <c r="A28" s="105"/>
      <c r="B28" s="106"/>
      <c r="C28" s="106"/>
      <c r="D28" s="106"/>
      <c r="E28" s="106"/>
      <c r="F28" s="106"/>
      <c r="G28" s="106"/>
      <c r="H28" s="106"/>
      <c r="I28" s="106"/>
      <c r="J28" s="106"/>
      <c r="K28" s="106"/>
      <c r="L28" s="106"/>
      <c r="M28" s="106"/>
      <c r="N28" s="106"/>
      <c r="O28" s="107"/>
    </row>
    <row r="29" spans="1:15" ht="15" thickBot="1" x14ac:dyDescent="0.35">
      <c r="A29" s="108" t="s">
        <v>27</v>
      </c>
      <c r="B29" s="109"/>
      <c r="C29" s="109"/>
      <c r="D29" s="109"/>
      <c r="E29" s="109"/>
      <c r="F29" s="109" t="s">
        <v>28</v>
      </c>
      <c r="G29" s="109"/>
      <c r="H29" s="109"/>
      <c r="I29" s="109"/>
      <c r="J29" s="109"/>
      <c r="K29" s="109" t="s">
        <v>29</v>
      </c>
      <c r="L29" s="109"/>
      <c r="M29" s="109"/>
      <c r="N29" s="109"/>
      <c r="O29" s="110"/>
    </row>
    <row r="30" spans="1:15" ht="28.8" x14ac:dyDescent="0.3">
      <c r="A30" s="111" t="s">
        <v>30</v>
      </c>
      <c r="B30" s="112"/>
      <c r="C30" s="24" t="s">
        <v>31</v>
      </c>
      <c r="D30" s="112" t="s">
        <v>32</v>
      </c>
      <c r="E30" s="112"/>
      <c r="F30" s="112" t="s">
        <v>30</v>
      </c>
      <c r="G30" s="112"/>
      <c r="H30" s="24" t="s">
        <v>31</v>
      </c>
      <c r="I30" s="112" t="s">
        <v>32</v>
      </c>
      <c r="J30" s="112"/>
      <c r="K30" s="112" t="s">
        <v>30</v>
      </c>
      <c r="L30" s="112"/>
      <c r="M30" s="24" t="s">
        <v>31</v>
      </c>
      <c r="N30" s="112" t="s">
        <v>32</v>
      </c>
      <c r="O30" s="113"/>
    </row>
    <row r="31" spans="1:15" x14ac:dyDescent="0.3">
      <c r="A31" s="100" t="s">
        <v>164</v>
      </c>
      <c r="B31" s="92"/>
      <c r="C31" s="92" t="s">
        <v>157</v>
      </c>
      <c r="D31" s="92" t="s">
        <v>165</v>
      </c>
      <c r="E31" s="92"/>
      <c r="F31" s="92" t="s">
        <v>166</v>
      </c>
      <c r="G31" s="92"/>
      <c r="H31" s="92" t="s">
        <v>157</v>
      </c>
      <c r="I31" s="92" t="s">
        <v>167</v>
      </c>
      <c r="J31" s="92"/>
      <c r="K31" s="92" t="s">
        <v>168</v>
      </c>
      <c r="L31" s="92"/>
      <c r="M31" s="92" t="s">
        <v>157</v>
      </c>
      <c r="N31" s="92" t="s">
        <v>169</v>
      </c>
      <c r="O31" s="94"/>
    </row>
    <row r="32" spans="1:15" ht="15" thickBot="1" x14ac:dyDescent="0.35">
      <c r="A32" s="101"/>
      <c r="B32" s="93"/>
      <c r="C32" s="93"/>
      <c r="D32" s="93"/>
      <c r="E32" s="93"/>
      <c r="F32" s="93"/>
      <c r="G32" s="93"/>
      <c r="H32" s="93"/>
      <c r="I32" s="93"/>
      <c r="J32" s="93"/>
      <c r="K32" s="93"/>
      <c r="L32" s="93"/>
      <c r="M32" s="93"/>
      <c r="N32" s="93"/>
      <c r="O32" s="95"/>
    </row>
    <row r="33" spans="1:15" x14ac:dyDescent="0.3">
      <c r="A33" s="96" t="s">
        <v>33</v>
      </c>
      <c r="B33" s="97"/>
      <c r="C33" s="97"/>
      <c r="D33" s="98"/>
      <c r="E33" s="99"/>
      <c r="F33" s="96" t="s">
        <v>33</v>
      </c>
      <c r="G33" s="97"/>
      <c r="H33" s="97"/>
      <c r="I33" s="98"/>
      <c r="J33" s="99"/>
      <c r="K33" s="96" t="s">
        <v>33</v>
      </c>
      <c r="L33" s="97"/>
      <c r="M33" s="97"/>
      <c r="N33" s="98"/>
      <c r="O33" s="99"/>
    </row>
    <row r="34" spans="1:15" x14ac:dyDescent="0.3">
      <c r="A34" s="65" t="s">
        <v>34</v>
      </c>
      <c r="B34" s="66"/>
      <c r="C34" s="66"/>
      <c r="D34" s="66"/>
      <c r="E34" s="67"/>
      <c r="F34" s="65" t="s">
        <v>34</v>
      </c>
      <c r="G34" s="66"/>
      <c r="H34" s="66"/>
      <c r="I34" s="66"/>
      <c r="J34" s="67"/>
      <c r="K34" s="65" t="s">
        <v>34</v>
      </c>
      <c r="L34" s="66"/>
      <c r="M34" s="66"/>
      <c r="N34" s="66"/>
      <c r="O34" s="67"/>
    </row>
    <row r="35" spans="1:15" x14ac:dyDescent="0.3">
      <c r="A35" s="68" t="s">
        <v>11</v>
      </c>
      <c r="B35" s="69"/>
      <c r="C35" s="69"/>
      <c r="D35" s="69"/>
      <c r="E35" s="70"/>
      <c r="F35" s="68" t="s">
        <v>11</v>
      </c>
      <c r="G35" s="69"/>
      <c r="H35" s="69"/>
      <c r="I35" s="69"/>
      <c r="J35" s="70"/>
      <c r="K35" s="68" t="s">
        <v>11</v>
      </c>
      <c r="L35" s="69"/>
      <c r="M35" s="69"/>
      <c r="N35" s="69"/>
      <c r="O35" s="70"/>
    </row>
    <row r="36" spans="1:15" x14ac:dyDescent="0.3">
      <c r="A36" s="71" t="s">
        <v>130</v>
      </c>
      <c r="B36" s="72"/>
      <c r="C36" s="72"/>
      <c r="D36" s="73"/>
      <c r="E36" s="74"/>
      <c r="F36" s="71" t="s">
        <v>130</v>
      </c>
      <c r="G36" s="72"/>
      <c r="H36" s="72"/>
      <c r="I36" s="73"/>
      <c r="J36" s="74"/>
      <c r="K36" s="71" t="s">
        <v>130</v>
      </c>
      <c r="L36" s="72"/>
      <c r="M36" s="72"/>
      <c r="N36" s="73"/>
      <c r="O36" s="74"/>
    </row>
    <row r="37" spans="1:15" ht="28.95" customHeight="1" thickBot="1" x14ac:dyDescent="0.35">
      <c r="A37" s="61" t="s">
        <v>132</v>
      </c>
      <c r="B37" s="62"/>
      <c r="C37" s="62"/>
      <c r="D37" s="63"/>
      <c r="E37" s="64"/>
      <c r="F37" s="61" t="s">
        <v>132</v>
      </c>
      <c r="G37" s="62"/>
      <c r="H37" s="62"/>
      <c r="I37" s="63"/>
      <c r="J37" s="64"/>
      <c r="K37" s="61" t="s">
        <v>132</v>
      </c>
      <c r="L37" s="62"/>
      <c r="M37" s="62"/>
      <c r="N37" s="63"/>
      <c r="O37" s="64"/>
    </row>
    <row r="38" spans="1:15" ht="14.25" customHeight="1" x14ac:dyDescent="0.3">
      <c r="A38" s="75" t="s">
        <v>36</v>
      </c>
      <c r="B38" s="76"/>
      <c r="C38" s="76"/>
      <c r="D38" s="76"/>
      <c r="E38" s="76"/>
      <c r="F38" s="76"/>
      <c r="G38" s="81" t="s">
        <v>170</v>
      </c>
      <c r="H38" s="81"/>
      <c r="I38" s="81"/>
      <c r="J38" s="81"/>
      <c r="K38" s="81"/>
      <c r="L38" s="81"/>
      <c r="M38" s="81"/>
      <c r="N38" s="84" t="s">
        <v>11</v>
      </c>
      <c r="O38" s="85"/>
    </row>
    <row r="39" spans="1:15" x14ac:dyDescent="0.3">
      <c r="A39" s="77"/>
      <c r="B39" s="78"/>
      <c r="C39" s="78"/>
      <c r="D39" s="78"/>
      <c r="E39" s="78"/>
      <c r="F39" s="78"/>
      <c r="G39" s="82"/>
      <c r="H39" s="82"/>
      <c r="I39" s="82"/>
      <c r="J39" s="82"/>
      <c r="K39" s="82"/>
      <c r="L39" s="82"/>
      <c r="M39" s="82"/>
      <c r="N39" s="73"/>
      <c r="O39" s="70" t="s">
        <v>37</v>
      </c>
    </row>
    <row r="40" spans="1:15" ht="32.4" customHeight="1" thickBot="1" x14ac:dyDescent="0.35">
      <c r="A40" s="79"/>
      <c r="B40" s="80"/>
      <c r="C40" s="80"/>
      <c r="D40" s="80"/>
      <c r="E40" s="80"/>
      <c r="F40" s="80"/>
      <c r="G40" s="83"/>
      <c r="H40" s="83"/>
      <c r="I40" s="83"/>
      <c r="J40" s="83"/>
      <c r="K40" s="83"/>
      <c r="L40" s="83"/>
      <c r="M40" s="83"/>
      <c r="N40" s="116"/>
      <c r="O40" s="117"/>
    </row>
    <row r="41" spans="1:15" x14ac:dyDescent="0.3">
      <c r="A41" s="86" t="s">
        <v>38</v>
      </c>
      <c r="B41" s="87"/>
      <c r="C41" s="87"/>
      <c r="D41" s="87"/>
      <c r="E41" s="87"/>
      <c r="F41" s="87"/>
      <c r="G41" s="503" t="s">
        <v>171</v>
      </c>
      <c r="H41" s="504"/>
      <c r="I41" s="504"/>
      <c r="J41" s="504"/>
      <c r="K41" s="504"/>
      <c r="L41" s="504"/>
      <c r="M41" s="505"/>
      <c r="N41" s="118"/>
      <c r="O41" s="119"/>
    </row>
    <row r="42" spans="1:15" x14ac:dyDescent="0.3">
      <c r="A42" s="88"/>
      <c r="B42" s="89"/>
      <c r="C42" s="89"/>
      <c r="D42" s="89"/>
      <c r="E42" s="89"/>
      <c r="F42" s="89"/>
      <c r="G42" s="506"/>
      <c r="H42" s="507"/>
      <c r="I42" s="507"/>
      <c r="J42" s="507"/>
      <c r="K42" s="507"/>
      <c r="L42" s="507"/>
      <c r="M42" s="508"/>
      <c r="N42" s="73"/>
      <c r="O42" s="70" t="s">
        <v>37</v>
      </c>
    </row>
    <row r="43" spans="1:15" ht="13.8" customHeight="1" thickBot="1" x14ac:dyDescent="0.35">
      <c r="A43" s="90"/>
      <c r="B43" s="91"/>
      <c r="C43" s="91"/>
      <c r="D43" s="91"/>
      <c r="E43" s="91"/>
      <c r="F43" s="91"/>
      <c r="G43" s="509"/>
      <c r="H43" s="510"/>
      <c r="I43" s="510"/>
      <c r="J43" s="510"/>
      <c r="K43" s="510"/>
      <c r="L43" s="510"/>
      <c r="M43" s="511"/>
      <c r="N43" s="116"/>
      <c r="O43" s="117"/>
    </row>
    <row r="44" spans="1:15" ht="15" thickBot="1" x14ac:dyDescent="0.35">
      <c r="J44" s="59" t="s">
        <v>39</v>
      </c>
      <c r="K44" s="60"/>
      <c r="L44" s="60"/>
      <c r="M44" s="60"/>
      <c r="N44" s="22">
        <f>D25+D26+I25+I26+N25+N26+N36+N37+I37+I36+D37+D36+N42+N39</f>
        <v>0</v>
      </c>
      <c r="O44" s="31" t="s">
        <v>133</v>
      </c>
    </row>
  </sheetData>
  <mergeCells count="110">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A27:O28"/>
    <mergeCell ref="A29:E29"/>
    <mergeCell ref="F29:J29"/>
    <mergeCell ref="K29:O29"/>
    <mergeCell ref="A30:B30"/>
    <mergeCell ref="D30:E30"/>
    <mergeCell ref="F30:G30"/>
    <mergeCell ref="I30:J30"/>
    <mergeCell ref="K30:L30"/>
    <mergeCell ref="N30:O30"/>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Q38"/>
  <sheetViews>
    <sheetView topLeftCell="A19" zoomScale="70" zoomScaleNormal="70" workbookViewId="0">
      <selection activeCell="G39" sqref="G39"/>
    </sheetView>
  </sheetViews>
  <sheetFormatPr defaultRowHeight="14.4" x14ac:dyDescent="0.3"/>
  <cols>
    <col min="15" max="15" width="17.33203125" customWidth="1"/>
    <col min="16" max="16" width="10" customWidth="1"/>
    <col min="17" max="17" width="10.33203125" customWidth="1"/>
  </cols>
  <sheetData>
    <row r="1" spans="1:17" x14ac:dyDescent="0.3">
      <c r="A1" s="120" t="s">
        <v>40</v>
      </c>
      <c r="B1" s="121"/>
      <c r="C1" s="121"/>
      <c r="D1" s="121"/>
      <c r="E1" s="121"/>
      <c r="F1" s="121"/>
      <c r="G1" s="121"/>
      <c r="H1" s="121"/>
      <c r="I1" s="121"/>
      <c r="J1" s="121"/>
      <c r="K1" s="121"/>
      <c r="L1" s="121"/>
      <c r="M1" s="121"/>
      <c r="N1" s="122"/>
      <c r="O1" s="225" t="s">
        <v>41</v>
      </c>
      <c r="P1" s="226"/>
      <c r="Q1" s="227"/>
    </row>
    <row r="2" spans="1:17" ht="15" thickBot="1" x14ac:dyDescent="0.35">
      <c r="A2" s="123"/>
      <c r="B2" s="124"/>
      <c r="C2" s="124"/>
      <c r="D2" s="124"/>
      <c r="E2" s="124"/>
      <c r="F2" s="124"/>
      <c r="G2" s="124"/>
      <c r="H2" s="124"/>
      <c r="I2" s="124"/>
      <c r="J2" s="124"/>
      <c r="K2" s="124"/>
      <c r="L2" s="124"/>
      <c r="M2" s="124"/>
      <c r="N2" s="125"/>
      <c r="O2" s="228"/>
      <c r="P2" s="229"/>
      <c r="Q2" s="230"/>
    </row>
    <row r="3" spans="1:17" ht="15" thickBot="1" x14ac:dyDescent="0.35">
      <c r="A3" s="126"/>
      <c r="B3" s="127"/>
      <c r="C3" s="127"/>
      <c r="D3" s="127"/>
      <c r="E3" s="127"/>
      <c r="F3" s="127"/>
      <c r="G3" s="127"/>
      <c r="H3" s="127"/>
      <c r="I3" s="127"/>
      <c r="J3" s="127"/>
      <c r="K3" s="127"/>
      <c r="L3" s="127"/>
      <c r="M3" s="127"/>
      <c r="N3" s="128"/>
      <c r="O3" s="231"/>
      <c r="P3" s="232"/>
      <c r="Q3" s="233"/>
    </row>
    <row r="4" spans="1:17" ht="24" thickBot="1" x14ac:dyDescent="0.35">
      <c r="A4" s="319" t="s">
        <v>1</v>
      </c>
      <c r="B4" s="320"/>
      <c r="C4" s="320"/>
      <c r="D4" s="320"/>
      <c r="E4" s="320"/>
      <c r="F4" s="320"/>
      <c r="G4" s="320"/>
      <c r="H4" s="320"/>
      <c r="I4" s="320"/>
      <c r="J4" s="320"/>
      <c r="K4" s="320"/>
      <c r="L4" s="320"/>
      <c r="M4" s="320"/>
      <c r="N4" s="321"/>
      <c r="O4" s="234"/>
      <c r="P4" s="235"/>
      <c r="Q4" s="236"/>
    </row>
    <row r="5" spans="1:17" ht="24" thickBot="1" x14ac:dyDescent="0.35">
      <c r="A5" s="322" t="s">
        <v>2</v>
      </c>
      <c r="B5" s="323"/>
      <c r="C5" s="323"/>
      <c r="D5" s="323"/>
      <c r="E5" s="323"/>
      <c r="F5" s="323"/>
      <c r="G5" s="323"/>
      <c r="H5" s="323"/>
      <c r="I5" s="323"/>
      <c r="J5" s="323"/>
      <c r="K5" s="323"/>
      <c r="L5" s="323"/>
      <c r="M5" s="323"/>
      <c r="N5" s="323"/>
      <c r="O5" s="237" t="s">
        <v>11</v>
      </c>
      <c r="P5" s="238"/>
      <c r="Q5" s="239"/>
    </row>
    <row r="6" spans="1:17" ht="24" thickBot="1" x14ac:dyDescent="0.5">
      <c r="A6" s="324" t="s">
        <v>42</v>
      </c>
      <c r="B6" s="325"/>
      <c r="C6" s="325"/>
      <c r="D6" s="325"/>
      <c r="E6" s="325"/>
      <c r="F6" s="326"/>
      <c r="G6" s="327" t="s">
        <v>43</v>
      </c>
      <c r="H6" s="325"/>
      <c r="I6" s="325"/>
      <c r="J6" s="325"/>
      <c r="K6" s="325"/>
      <c r="L6" s="325"/>
      <c r="M6" s="325"/>
      <c r="N6" s="328"/>
      <c r="O6" s="240"/>
      <c r="P6" s="241"/>
      <c r="Q6" s="242"/>
    </row>
    <row r="7" spans="1:17" ht="24" thickBot="1" x14ac:dyDescent="0.5">
      <c r="A7" s="274" t="s">
        <v>44</v>
      </c>
      <c r="B7" s="275"/>
      <c r="C7" s="275"/>
      <c r="D7" s="275"/>
      <c r="E7" s="275"/>
      <c r="F7" s="276"/>
      <c r="G7" s="317">
        <v>75.185000000000002</v>
      </c>
      <c r="H7" s="318"/>
      <c r="I7" s="278">
        <v>75.17</v>
      </c>
      <c r="J7" s="278"/>
      <c r="K7" s="278">
        <v>75.174999999999997</v>
      </c>
      <c r="L7" s="278"/>
      <c r="M7" s="278">
        <v>75.185000000000002</v>
      </c>
      <c r="N7" s="279"/>
      <c r="O7" s="248"/>
      <c r="P7" s="249"/>
      <c r="Q7" s="11" t="s">
        <v>45</v>
      </c>
    </row>
    <row r="8" spans="1:17" ht="24" thickBot="1" x14ac:dyDescent="0.5">
      <c r="A8" s="304" t="s">
        <v>46</v>
      </c>
      <c r="B8" s="305"/>
      <c r="C8" s="305"/>
      <c r="D8" s="305"/>
      <c r="E8" s="305"/>
      <c r="F8" s="306"/>
      <c r="G8" s="307">
        <v>76.27</v>
      </c>
      <c r="H8" s="308"/>
      <c r="I8" s="308">
        <v>76.295000000000002</v>
      </c>
      <c r="J8" s="308"/>
      <c r="K8" s="308">
        <v>76.2</v>
      </c>
      <c r="L8" s="308"/>
      <c r="M8" s="308">
        <v>76.204999999999998</v>
      </c>
      <c r="N8" s="309"/>
      <c r="O8" s="250"/>
      <c r="P8" s="73"/>
      <c r="Q8" s="12" t="s">
        <v>45</v>
      </c>
    </row>
    <row r="9" spans="1:17" ht="23.25" customHeight="1" x14ac:dyDescent="0.45">
      <c r="A9" s="289" t="s">
        <v>47</v>
      </c>
      <c r="B9" s="290"/>
      <c r="C9" s="290"/>
      <c r="D9" s="290"/>
      <c r="E9" s="290"/>
      <c r="F9" s="291"/>
      <c r="G9" s="295">
        <v>47.994999999999997</v>
      </c>
      <c r="H9" s="296"/>
      <c r="I9" s="296">
        <v>47.994999999999997</v>
      </c>
      <c r="J9" s="296"/>
      <c r="K9" s="296">
        <v>47.99</v>
      </c>
      <c r="L9" s="296"/>
      <c r="M9" s="296">
        <v>47.99</v>
      </c>
      <c r="N9" s="297"/>
      <c r="O9" s="250"/>
      <c r="P9" s="73"/>
      <c r="Q9" s="247" t="s">
        <v>45</v>
      </c>
    </row>
    <row r="10" spans="1:17" ht="24" thickBot="1" x14ac:dyDescent="0.5">
      <c r="A10" s="310"/>
      <c r="B10" s="311"/>
      <c r="C10" s="311"/>
      <c r="D10" s="311"/>
      <c r="E10" s="311"/>
      <c r="F10" s="312"/>
      <c r="G10" s="313">
        <v>47.994999999999997</v>
      </c>
      <c r="H10" s="314"/>
      <c r="I10" s="315"/>
      <c r="J10" s="315"/>
      <c r="K10" s="315"/>
      <c r="L10" s="315"/>
      <c r="M10" s="315"/>
      <c r="N10" s="316"/>
      <c r="O10" s="250"/>
      <c r="P10" s="73"/>
      <c r="Q10" s="247"/>
    </row>
    <row r="11" spans="1:17" ht="24" thickBot="1" x14ac:dyDescent="0.5">
      <c r="A11" s="304" t="s">
        <v>48</v>
      </c>
      <c r="B11" s="305"/>
      <c r="C11" s="305"/>
      <c r="D11" s="305"/>
      <c r="E11" s="305"/>
      <c r="F11" s="306"/>
      <c r="G11" s="307">
        <v>39.99</v>
      </c>
      <c r="H11" s="308"/>
      <c r="I11" s="308">
        <v>39.99</v>
      </c>
      <c r="J11" s="308"/>
      <c r="K11" s="308">
        <v>39.85</v>
      </c>
      <c r="L11" s="308"/>
      <c r="M11" s="308">
        <v>39.85</v>
      </c>
      <c r="N11" s="309"/>
      <c r="O11" s="250"/>
      <c r="P11" s="73"/>
      <c r="Q11" s="12" t="s">
        <v>45</v>
      </c>
    </row>
    <row r="12" spans="1:17" ht="24" thickBot="1" x14ac:dyDescent="0.5">
      <c r="A12" s="274" t="s">
        <v>150</v>
      </c>
      <c r="B12" s="275"/>
      <c r="C12" s="275"/>
      <c r="D12" s="275"/>
      <c r="E12" s="275"/>
      <c r="F12" s="276"/>
      <c r="G12" s="277">
        <v>0.24</v>
      </c>
      <c r="H12" s="278"/>
      <c r="I12" s="278"/>
      <c r="J12" s="278"/>
      <c r="K12" s="278">
        <v>1.93</v>
      </c>
      <c r="L12" s="278"/>
      <c r="M12" s="278"/>
      <c r="N12" s="279"/>
      <c r="O12" s="250"/>
      <c r="P12" s="73"/>
      <c r="Q12" s="12" t="s">
        <v>58</v>
      </c>
    </row>
    <row r="13" spans="1:17" ht="24" thickBot="1" x14ac:dyDescent="0.5">
      <c r="A13" s="304" t="s">
        <v>49</v>
      </c>
      <c r="B13" s="305"/>
      <c r="C13" s="305"/>
      <c r="D13" s="305"/>
      <c r="E13" s="305"/>
      <c r="F13" s="306"/>
      <c r="G13" s="307">
        <v>75.95</v>
      </c>
      <c r="H13" s="308"/>
      <c r="I13" s="308">
        <v>75.900000000000006</v>
      </c>
      <c r="J13" s="308"/>
      <c r="K13" s="308">
        <v>75.95</v>
      </c>
      <c r="L13" s="308"/>
      <c r="M13" s="308">
        <v>75.900000000000006</v>
      </c>
      <c r="N13" s="309"/>
      <c r="O13" s="250"/>
      <c r="P13" s="73"/>
      <c r="Q13" s="12" t="s">
        <v>45</v>
      </c>
    </row>
    <row r="14" spans="1:17" ht="24" thickBot="1" x14ac:dyDescent="0.5">
      <c r="A14" s="274" t="s">
        <v>50</v>
      </c>
      <c r="B14" s="275"/>
      <c r="C14" s="275"/>
      <c r="D14" s="275"/>
      <c r="E14" s="275"/>
      <c r="F14" s="276"/>
      <c r="G14" s="277">
        <v>77.959999999999994</v>
      </c>
      <c r="H14" s="278"/>
      <c r="I14" s="278"/>
      <c r="J14" s="278"/>
      <c r="K14" s="278"/>
      <c r="L14" s="278"/>
      <c r="M14" s="278"/>
      <c r="N14" s="279"/>
      <c r="O14" s="250"/>
      <c r="P14" s="73"/>
      <c r="Q14" s="12" t="s">
        <v>45</v>
      </c>
    </row>
    <row r="15" spans="1:17" ht="23.4" x14ac:dyDescent="0.45">
      <c r="A15" s="298" t="s">
        <v>51</v>
      </c>
      <c r="B15" s="299"/>
      <c r="C15" s="299"/>
      <c r="D15" s="299"/>
      <c r="E15" s="299"/>
      <c r="F15" s="300"/>
      <c r="G15" s="301">
        <v>3</v>
      </c>
      <c r="H15" s="302"/>
      <c r="I15" s="302">
        <v>2.98</v>
      </c>
      <c r="J15" s="302"/>
      <c r="K15" s="302">
        <v>2.99</v>
      </c>
      <c r="L15" s="302"/>
      <c r="M15" s="302">
        <v>2.99</v>
      </c>
      <c r="N15" s="303"/>
      <c r="O15" s="250"/>
      <c r="P15" s="73"/>
      <c r="Q15" s="247" t="s">
        <v>45</v>
      </c>
    </row>
    <row r="16" spans="1:17" ht="24" thickBot="1" x14ac:dyDescent="0.5">
      <c r="A16" s="292"/>
      <c r="B16" s="293"/>
      <c r="C16" s="293"/>
      <c r="D16" s="293"/>
      <c r="E16" s="293"/>
      <c r="F16" s="294"/>
      <c r="G16" s="288">
        <v>3</v>
      </c>
      <c r="H16" s="286"/>
      <c r="I16" s="286">
        <v>2.98</v>
      </c>
      <c r="J16" s="286"/>
      <c r="K16" s="286">
        <v>2.98</v>
      </c>
      <c r="L16" s="286"/>
      <c r="M16" s="286">
        <v>3</v>
      </c>
      <c r="N16" s="287"/>
      <c r="O16" s="250"/>
      <c r="P16" s="73"/>
      <c r="Q16" s="247"/>
    </row>
    <row r="17" spans="1:17" ht="23.4" x14ac:dyDescent="0.45">
      <c r="A17" s="289" t="s">
        <v>52</v>
      </c>
      <c r="B17" s="290"/>
      <c r="C17" s="290"/>
      <c r="D17" s="290"/>
      <c r="E17" s="290"/>
      <c r="F17" s="291"/>
      <c r="G17" s="295">
        <v>1.5</v>
      </c>
      <c r="H17" s="296"/>
      <c r="I17" s="296">
        <v>1.51</v>
      </c>
      <c r="J17" s="296"/>
      <c r="K17" s="296">
        <v>1.5</v>
      </c>
      <c r="L17" s="296"/>
      <c r="M17" s="296">
        <v>1.52</v>
      </c>
      <c r="N17" s="297"/>
      <c r="O17" s="250"/>
      <c r="P17" s="73"/>
      <c r="Q17" s="247" t="s">
        <v>45</v>
      </c>
    </row>
    <row r="18" spans="1:17" ht="24" thickBot="1" x14ac:dyDescent="0.5">
      <c r="A18" s="292"/>
      <c r="B18" s="293"/>
      <c r="C18" s="293"/>
      <c r="D18" s="293"/>
      <c r="E18" s="293"/>
      <c r="F18" s="294"/>
      <c r="G18" s="288">
        <v>1.5</v>
      </c>
      <c r="H18" s="286"/>
      <c r="I18" s="286">
        <v>1.48</v>
      </c>
      <c r="J18" s="286"/>
      <c r="K18" s="286">
        <v>1.49</v>
      </c>
      <c r="L18" s="286"/>
      <c r="M18" s="286">
        <v>1.49</v>
      </c>
      <c r="N18" s="287"/>
      <c r="O18" s="250"/>
      <c r="P18" s="73"/>
      <c r="Q18" s="247"/>
    </row>
    <row r="19" spans="1:17" ht="24" thickBot="1" x14ac:dyDescent="0.5">
      <c r="A19" s="274" t="s">
        <v>53</v>
      </c>
      <c r="B19" s="275"/>
      <c r="C19" s="275"/>
      <c r="D19" s="275"/>
      <c r="E19" s="275"/>
      <c r="F19" s="276"/>
      <c r="G19" s="277">
        <v>47.98</v>
      </c>
      <c r="H19" s="278"/>
      <c r="I19" s="278"/>
      <c r="J19" s="278"/>
      <c r="K19" s="278"/>
      <c r="L19" s="278"/>
      <c r="M19" s="278"/>
      <c r="N19" s="279"/>
      <c r="O19" s="250"/>
      <c r="P19" s="73"/>
      <c r="Q19" s="12" t="s">
        <v>45</v>
      </c>
    </row>
    <row r="20" spans="1:17" ht="24" thickBot="1" x14ac:dyDescent="0.5">
      <c r="A20" s="274" t="s">
        <v>54</v>
      </c>
      <c r="B20" s="275"/>
      <c r="C20" s="275"/>
      <c r="D20" s="275"/>
      <c r="E20" s="275"/>
      <c r="F20" s="276"/>
      <c r="G20" s="277">
        <v>5.96</v>
      </c>
      <c r="H20" s="278"/>
      <c r="I20" s="278"/>
      <c r="J20" s="278"/>
      <c r="K20" s="278"/>
      <c r="L20" s="278"/>
      <c r="M20" s="278"/>
      <c r="N20" s="279"/>
      <c r="O20" s="250"/>
      <c r="P20" s="73"/>
      <c r="Q20" s="12" t="s">
        <v>45</v>
      </c>
    </row>
    <row r="21" spans="1:17" ht="24" thickBot="1" x14ac:dyDescent="0.5">
      <c r="A21" s="274" t="s">
        <v>55</v>
      </c>
      <c r="B21" s="275"/>
      <c r="C21" s="275"/>
      <c r="D21" s="275"/>
      <c r="E21" s="275"/>
      <c r="F21" s="276"/>
      <c r="G21" s="277">
        <v>24.15</v>
      </c>
      <c r="H21" s="278"/>
      <c r="I21" s="278"/>
      <c r="J21" s="278"/>
      <c r="K21" s="278"/>
      <c r="L21" s="278"/>
      <c r="M21" s="278"/>
      <c r="N21" s="279"/>
      <c r="O21" s="251"/>
      <c r="P21" s="252"/>
      <c r="Q21" s="13" t="s">
        <v>45</v>
      </c>
    </row>
    <row r="22" spans="1:17" x14ac:dyDescent="0.3">
      <c r="A22" s="280" t="s">
        <v>56</v>
      </c>
      <c r="B22" s="281"/>
      <c r="C22" s="281"/>
      <c r="D22" s="281"/>
      <c r="E22" s="281"/>
      <c r="F22" s="281"/>
      <c r="G22" s="281"/>
      <c r="H22" s="281"/>
      <c r="I22" s="281"/>
      <c r="J22" s="281"/>
      <c r="K22" s="281"/>
      <c r="L22" s="281"/>
      <c r="M22" s="281"/>
      <c r="N22" s="282"/>
      <c r="O22" s="253"/>
      <c r="P22" s="254"/>
      <c r="Q22" s="255"/>
    </row>
    <row r="23" spans="1:17" ht="34.5" customHeight="1" thickBot="1" x14ac:dyDescent="0.35">
      <c r="A23" s="283"/>
      <c r="B23" s="284"/>
      <c r="C23" s="284"/>
      <c r="D23" s="284"/>
      <c r="E23" s="284"/>
      <c r="F23" s="284"/>
      <c r="G23" s="284"/>
      <c r="H23" s="284"/>
      <c r="I23" s="284"/>
      <c r="J23" s="284"/>
      <c r="K23" s="284"/>
      <c r="L23" s="284"/>
      <c r="M23" s="284"/>
      <c r="N23" s="285"/>
      <c r="O23" s="256"/>
      <c r="P23" s="257"/>
      <c r="Q23" s="258"/>
    </row>
    <row r="24" spans="1:17" ht="21" x14ac:dyDescent="0.4">
      <c r="A24" s="512">
        <f>(PI()*(AVERAGE(G13:N13)/2)^2*G14*4)/1000</f>
        <v>1411.8589275154136</v>
      </c>
      <c r="B24" s="513"/>
      <c r="C24" s="513"/>
      <c r="D24" s="513"/>
      <c r="E24" s="513"/>
      <c r="F24" s="513"/>
      <c r="G24" s="513"/>
      <c r="H24" s="513"/>
      <c r="I24" s="513"/>
      <c r="J24" s="513"/>
      <c r="K24" s="513"/>
      <c r="L24" s="513"/>
      <c r="M24" s="513"/>
      <c r="N24" s="513"/>
      <c r="O24" s="14" t="s">
        <v>57</v>
      </c>
      <c r="P24" s="9"/>
      <c r="Q24" s="15" t="s">
        <v>58</v>
      </c>
    </row>
    <row r="25" spans="1:17" ht="21.6" thickBot="1" x14ac:dyDescent="0.45">
      <c r="A25" s="514"/>
      <c r="B25" s="515"/>
      <c r="C25" s="515"/>
      <c r="D25" s="515"/>
      <c r="E25" s="515"/>
      <c r="F25" s="515"/>
      <c r="G25" s="515"/>
      <c r="H25" s="515"/>
      <c r="I25" s="515"/>
      <c r="J25" s="515"/>
      <c r="K25" s="515"/>
      <c r="L25" s="515"/>
      <c r="M25" s="515"/>
      <c r="N25" s="515"/>
      <c r="O25" s="16" t="s">
        <v>59</v>
      </c>
      <c r="P25" s="10"/>
      <c r="Q25" s="13" t="s">
        <v>45</v>
      </c>
    </row>
    <row r="26" spans="1:17" x14ac:dyDescent="0.3">
      <c r="A26" s="268" t="s">
        <v>60</v>
      </c>
      <c r="B26" s="269"/>
      <c r="C26" s="269"/>
      <c r="D26" s="269"/>
      <c r="E26" s="269"/>
      <c r="F26" s="269"/>
      <c r="G26" s="269"/>
      <c r="H26" s="269"/>
      <c r="I26" s="269"/>
      <c r="J26" s="269"/>
      <c r="K26" s="269"/>
      <c r="L26" s="269"/>
      <c r="M26" s="269"/>
      <c r="N26" s="270"/>
      <c r="O26" s="253"/>
      <c r="P26" s="254"/>
      <c r="Q26" s="255"/>
    </row>
    <row r="27" spans="1:17" ht="33" customHeight="1" thickBot="1" x14ac:dyDescent="0.35">
      <c r="A27" s="271"/>
      <c r="B27" s="272"/>
      <c r="C27" s="272"/>
      <c r="D27" s="272"/>
      <c r="E27" s="272"/>
      <c r="F27" s="272"/>
      <c r="G27" s="272"/>
      <c r="H27" s="272"/>
      <c r="I27" s="272"/>
      <c r="J27" s="272"/>
      <c r="K27" s="272"/>
      <c r="L27" s="272"/>
      <c r="M27" s="272"/>
      <c r="N27" s="273"/>
      <c r="O27" s="256"/>
      <c r="P27" s="257"/>
      <c r="Q27" s="258"/>
    </row>
    <row r="28" spans="1:17" x14ac:dyDescent="0.3">
      <c r="A28" s="545" t="s">
        <v>207</v>
      </c>
      <c r="B28" s="546"/>
      <c r="C28" s="546"/>
      <c r="D28" s="546"/>
      <c r="E28" s="546"/>
      <c r="F28" s="546"/>
      <c r="G28" s="546"/>
      <c r="H28" s="546"/>
      <c r="I28" s="546"/>
      <c r="J28" s="546"/>
      <c r="K28" s="546"/>
      <c r="L28" s="546"/>
      <c r="M28" s="546"/>
      <c r="N28" s="546"/>
      <c r="O28" s="243" t="s">
        <v>61</v>
      </c>
      <c r="P28" s="245"/>
      <c r="Q28" s="246" t="s">
        <v>58</v>
      </c>
    </row>
    <row r="29" spans="1:17" ht="19.5" customHeight="1" x14ac:dyDescent="0.3">
      <c r="A29" s="545"/>
      <c r="B29" s="546"/>
      <c r="C29" s="546"/>
      <c r="D29" s="546"/>
      <c r="E29" s="546"/>
      <c r="F29" s="546"/>
      <c r="G29" s="546"/>
      <c r="H29" s="546"/>
      <c r="I29" s="546"/>
      <c r="J29" s="546"/>
      <c r="K29" s="546"/>
      <c r="L29" s="546"/>
      <c r="M29" s="546"/>
      <c r="N29" s="546"/>
      <c r="O29" s="244"/>
      <c r="P29" s="73"/>
      <c r="Q29" s="247"/>
    </row>
    <row r="30" spans="1:17" ht="18" x14ac:dyDescent="0.35">
      <c r="A30" s="545"/>
      <c r="B30" s="546"/>
      <c r="C30" s="546"/>
      <c r="D30" s="546"/>
      <c r="E30" s="546"/>
      <c r="F30" s="546"/>
      <c r="G30" s="546"/>
      <c r="H30" s="546"/>
      <c r="I30" s="546"/>
      <c r="J30" s="546"/>
      <c r="K30" s="546"/>
      <c r="L30" s="546"/>
      <c r="M30" s="546"/>
      <c r="N30" s="546"/>
      <c r="O30" s="17" t="s">
        <v>62</v>
      </c>
      <c r="P30" s="5"/>
      <c r="Q30" s="12" t="s">
        <v>45</v>
      </c>
    </row>
    <row r="31" spans="1:17" ht="38.4" customHeight="1" thickBot="1" x14ac:dyDescent="0.4">
      <c r="A31" s="547"/>
      <c r="B31" s="548"/>
      <c r="C31" s="548"/>
      <c r="D31" s="548"/>
      <c r="E31" s="548"/>
      <c r="F31" s="548"/>
      <c r="G31" s="548"/>
      <c r="H31" s="548"/>
      <c r="I31" s="548"/>
      <c r="J31" s="548"/>
      <c r="K31" s="548"/>
      <c r="L31" s="548"/>
      <c r="M31" s="548"/>
      <c r="N31" s="548"/>
      <c r="O31" s="18" t="s">
        <v>63</v>
      </c>
      <c r="P31" s="10"/>
      <c r="Q31" s="13" t="s">
        <v>45</v>
      </c>
    </row>
    <row r="32" spans="1:17" x14ac:dyDescent="0.3">
      <c r="A32" s="539" t="s">
        <v>64</v>
      </c>
      <c r="B32" s="540"/>
      <c r="C32" s="540"/>
      <c r="D32" s="540"/>
      <c r="E32" s="540"/>
      <c r="F32" s="540"/>
      <c r="G32" s="540"/>
      <c r="H32" s="540"/>
      <c r="I32" s="540"/>
      <c r="J32" s="540"/>
      <c r="K32" s="540"/>
      <c r="L32" s="540"/>
      <c r="M32" s="540"/>
      <c r="N32" s="541"/>
      <c r="O32" s="259"/>
      <c r="P32" s="260"/>
      <c r="Q32" s="261"/>
    </row>
    <row r="33" spans="1:17" ht="36" customHeight="1" thickBot="1" x14ac:dyDescent="0.35">
      <c r="A33" s="542"/>
      <c r="B33" s="543"/>
      <c r="C33" s="543"/>
      <c r="D33" s="543"/>
      <c r="E33" s="543"/>
      <c r="F33" s="543"/>
      <c r="G33" s="543"/>
      <c r="H33" s="543"/>
      <c r="I33" s="543"/>
      <c r="J33" s="543"/>
      <c r="K33" s="543"/>
      <c r="L33" s="543"/>
      <c r="M33" s="543"/>
      <c r="N33" s="544"/>
      <c r="O33" s="262"/>
      <c r="P33" s="263"/>
      <c r="Q33" s="264"/>
    </row>
    <row r="34" spans="1:17" x14ac:dyDescent="0.3">
      <c r="A34" s="549" t="s">
        <v>208</v>
      </c>
      <c r="B34" s="550"/>
      <c r="C34" s="550"/>
      <c r="D34" s="550"/>
      <c r="E34" s="550"/>
      <c r="F34" s="550"/>
      <c r="G34" s="550"/>
      <c r="H34" s="550"/>
      <c r="I34" s="550"/>
      <c r="J34" s="550"/>
      <c r="K34" s="550"/>
      <c r="L34" s="550"/>
      <c r="M34" s="550"/>
      <c r="N34" s="550"/>
      <c r="O34" s="266"/>
      <c r="P34" s="245"/>
      <c r="Q34" s="246" t="s">
        <v>151</v>
      </c>
    </row>
    <row r="35" spans="1:17" x14ac:dyDescent="0.3">
      <c r="A35" s="545"/>
      <c r="B35" s="546"/>
      <c r="C35" s="546"/>
      <c r="D35" s="546"/>
      <c r="E35" s="546"/>
      <c r="F35" s="546"/>
      <c r="G35" s="546"/>
      <c r="H35" s="546"/>
      <c r="I35" s="546"/>
      <c r="J35" s="546"/>
      <c r="K35" s="546"/>
      <c r="L35" s="546"/>
      <c r="M35" s="546"/>
      <c r="N35" s="546"/>
      <c r="O35" s="250"/>
      <c r="P35" s="73"/>
      <c r="Q35" s="247"/>
    </row>
    <row r="36" spans="1:17" x14ac:dyDescent="0.3">
      <c r="A36" s="545"/>
      <c r="B36" s="546"/>
      <c r="C36" s="546"/>
      <c r="D36" s="546"/>
      <c r="E36" s="546"/>
      <c r="F36" s="546"/>
      <c r="G36" s="546"/>
      <c r="H36" s="546"/>
      <c r="I36" s="546"/>
      <c r="J36" s="546"/>
      <c r="K36" s="546"/>
      <c r="L36" s="546"/>
      <c r="M36" s="546"/>
      <c r="N36" s="546"/>
      <c r="O36" s="250"/>
      <c r="P36" s="73"/>
      <c r="Q36" s="247"/>
    </row>
    <row r="37" spans="1:17" ht="45" customHeight="1" thickBot="1" x14ac:dyDescent="0.35">
      <c r="A37" s="547"/>
      <c r="B37" s="548"/>
      <c r="C37" s="548"/>
      <c r="D37" s="548"/>
      <c r="E37" s="548"/>
      <c r="F37" s="548"/>
      <c r="G37" s="548"/>
      <c r="H37" s="548"/>
      <c r="I37" s="548"/>
      <c r="J37" s="548"/>
      <c r="K37" s="548"/>
      <c r="L37" s="548"/>
      <c r="M37" s="548"/>
      <c r="N37" s="548"/>
      <c r="O37" s="267"/>
      <c r="P37" s="116"/>
      <c r="Q37" s="265"/>
    </row>
    <row r="38" spans="1:17" ht="18.600000000000001" thickBot="1" x14ac:dyDescent="0.4">
      <c r="O38" s="6" t="s">
        <v>19</v>
      </c>
      <c r="P38" s="7">
        <f>O34+P31+P30+P28+P25+P24+SUM(O7:P21)</f>
        <v>0</v>
      </c>
      <c r="Q38" s="8" t="s">
        <v>66</v>
      </c>
    </row>
  </sheetData>
  <mergeCells count="93">
    <mergeCell ref="A1:N3"/>
    <mergeCell ref="A4:N4"/>
    <mergeCell ref="A5:N5"/>
    <mergeCell ref="A6:F6"/>
    <mergeCell ref="G6:N6"/>
    <mergeCell ref="A7:F7"/>
    <mergeCell ref="G7:H7"/>
    <mergeCell ref="I7:J7"/>
    <mergeCell ref="K7:L7"/>
    <mergeCell ref="M7:N7"/>
    <mergeCell ref="A8:F8"/>
    <mergeCell ref="G8:H8"/>
    <mergeCell ref="I8:J8"/>
    <mergeCell ref="K8:L8"/>
    <mergeCell ref="M8:N8"/>
    <mergeCell ref="G9:H9"/>
    <mergeCell ref="I9:J9"/>
    <mergeCell ref="K9:L9"/>
    <mergeCell ref="M9:N9"/>
    <mergeCell ref="A9:F10"/>
    <mergeCell ref="G10:H10"/>
    <mergeCell ref="I10:N10"/>
    <mergeCell ref="G11:H11"/>
    <mergeCell ref="I11:J11"/>
    <mergeCell ref="K11:L11"/>
    <mergeCell ref="M11:N11"/>
    <mergeCell ref="A12:F12"/>
    <mergeCell ref="G12:J12"/>
    <mergeCell ref="K12:N12"/>
    <mergeCell ref="A11:F11"/>
    <mergeCell ref="A13:F13"/>
    <mergeCell ref="G13:H13"/>
    <mergeCell ref="I13:J13"/>
    <mergeCell ref="K13:L13"/>
    <mergeCell ref="M13:N13"/>
    <mergeCell ref="A14:F14"/>
    <mergeCell ref="G14:N14"/>
    <mergeCell ref="A15:F16"/>
    <mergeCell ref="G15:H15"/>
    <mergeCell ref="I15:J15"/>
    <mergeCell ref="K15:L15"/>
    <mergeCell ref="M15:N15"/>
    <mergeCell ref="M16:N16"/>
    <mergeCell ref="K16:L16"/>
    <mergeCell ref="I16:J16"/>
    <mergeCell ref="G16:H16"/>
    <mergeCell ref="M18:N18"/>
    <mergeCell ref="K18:L18"/>
    <mergeCell ref="I18:J18"/>
    <mergeCell ref="G18:H18"/>
    <mergeCell ref="A19:F19"/>
    <mergeCell ref="G19:N19"/>
    <mergeCell ref="A17:F18"/>
    <mergeCell ref="G17:H17"/>
    <mergeCell ref="I17:J17"/>
    <mergeCell ref="K17:L17"/>
    <mergeCell ref="M17:N17"/>
    <mergeCell ref="A20:F20"/>
    <mergeCell ref="A21:F21"/>
    <mergeCell ref="G20:N20"/>
    <mergeCell ref="G21:N21"/>
    <mergeCell ref="A22:N23"/>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topLeftCell="A7" workbookViewId="0">
      <selection activeCell="L18" sqref="L18:M18"/>
    </sheetView>
  </sheetViews>
  <sheetFormatPr defaultRowHeight="14.4" x14ac:dyDescent="0.3"/>
  <cols>
    <col min="6" max="6" width="10" customWidth="1"/>
    <col min="7" max="7" width="10.5546875" customWidth="1"/>
  </cols>
  <sheetData>
    <row r="1" spans="1:16" x14ac:dyDescent="0.3">
      <c r="A1" s="120" t="s">
        <v>67</v>
      </c>
      <c r="B1" s="121"/>
      <c r="C1" s="121"/>
      <c r="D1" s="121"/>
      <c r="E1" s="121"/>
      <c r="F1" s="121"/>
      <c r="G1" s="121"/>
      <c r="H1" s="121"/>
      <c r="I1" s="121"/>
      <c r="J1" s="121"/>
      <c r="K1" s="121"/>
      <c r="L1" s="121"/>
      <c r="M1" s="121"/>
      <c r="N1" s="122"/>
    </row>
    <row r="2" spans="1:16" x14ac:dyDescent="0.3">
      <c r="A2" s="123"/>
      <c r="B2" s="124"/>
      <c r="C2" s="124"/>
      <c r="D2" s="124"/>
      <c r="E2" s="124"/>
      <c r="F2" s="124"/>
      <c r="G2" s="124"/>
      <c r="H2" s="124"/>
      <c r="I2" s="124"/>
      <c r="J2" s="124"/>
      <c r="K2" s="124"/>
      <c r="L2" s="124"/>
      <c r="M2" s="124"/>
      <c r="N2" s="125"/>
    </row>
    <row r="3" spans="1:16" ht="15" thickBot="1" x14ac:dyDescent="0.35">
      <c r="A3" s="126"/>
      <c r="B3" s="127"/>
      <c r="C3" s="127"/>
      <c r="D3" s="127"/>
      <c r="E3" s="127"/>
      <c r="F3" s="127"/>
      <c r="G3" s="127"/>
      <c r="H3" s="127"/>
      <c r="I3" s="127"/>
      <c r="J3" s="127"/>
      <c r="K3" s="127"/>
      <c r="L3" s="127"/>
      <c r="M3" s="127"/>
      <c r="N3" s="128"/>
    </row>
    <row r="4" spans="1:16" ht="23.4" x14ac:dyDescent="0.3">
      <c r="A4" s="319" t="s">
        <v>1</v>
      </c>
      <c r="B4" s="320"/>
      <c r="C4" s="320"/>
      <c r="D4" s="320"/>
      <c r="E4" s="320"/>
      <c r="F4" s="320"/>
      <c r="G4" s="320"/>
      <c r="H4" s="320"/>
      <c r="I4" s="320"/>
      <c r="J4" s="320"/>
      <c r="K4" s="320"/>
      <c r="L4" s="320"/>
      <c r="M4" s="320"/>
      <c r="N4" s="321"/>
    </row>
    <row r="5" spans="1:16" ht="23.4" x14ac:dyDescent="0.3">
      <c r="A5" s="351" t="s">
        <v>2</v>
      </c>
      <c r="B5" s="352"/>
      <c r="C5" s="352"/>
      <c r="D5" s="352"/>
      <c r="E5" s="352"/>
      <c r="F5" s="352"/>
      <c r="G5" s="352"/>
      <c r="H5" s="352"/>
      <c r="I5" s="352"/>
      <c r="J5" s="352"/>
      <c r="K5" s="352"/>
      <c r="L5" s="352"/>
      <c r="M5" s="352"/>
      <c r="N5" s="352"/>
      <c r="O5" s="369" t="s">
        <v>11</v>
      </c>
      <c r="P5" s="370"/>
    </row>
    <row r="6" spans="1:16" x14ac:dyDescent="0.3">
      <c r="A6" s="359" t="s">
        <v>68</v>
      </c>
      <c r="B6" s="360"/>
      <c r="C6" s="360"/>
      <c r="D6" s="360"/>
      <c r="E6" s="360"/>
      <c r="F6" s="360"/>
      <c r="G6" s="360"/>
      <c r="H6" s="360"/>
      <c r="I6" s="360"/>
      <c r="J6" s="360"/>
      <c r="K6" s="360"/>
      <c r="L6" s="360"/>
      <c r="M6" s="360"/>
      <c r="N6" s="361"/>
      <c r="O6" s="371"/>
      <c r="P6" s="372"/>
    </row>
    <row r="7" spans="1:16" ht="14.25" customHeight="1" x14ac:dyDescent="0.3">
      <c r="A7" s="353" t="s">
        <v>69</v>
      </c>
      <c r="B7" s="354"/>
      <c r="C7" s="354"/>
      <c r="D7" s="354"/>
      <c r="E7" s="355"/>
      <c r="F7" s="362" t="s">
        <v>70</v>
      </c>
      <c r="G7" s="362"/>
      <c r="H7" s="49" t="s">
        <v>71</v>
      </c>
      <c r="I7" s="49">
        <v>-66.2</v>
      </c>
      <c r="J7" s="49" t="s">
        <v>72</v>
      </c>
      <c r="K7" s="49">
        <v>734.6</v>
      </c>
      <c r="L7" s="49" t="s">
        <v>73</v>
      </c>
      <c r="M7" s="50">
        <v>342.32</v>
      </c>
      <c r="N7" s="364"/>
      <c r="O7" s="53"/>
      <c r="P7" s="54" t="s">
        <v>148</v>
      </c>
    </row>
    <row r="8" spans="1:16" ht="14.7" customHeight="1" x14ac:dyDescent="0.3">
      <c r="A8" s="356"/>
      <c r="B8" s="357"/>
      <c r="C8" s="357"/>
      <c r="D8" s="357"/>
      <c r="E8" s="358"/>
      <c r="F8" s="363" t="s">
        <v>75</v>
      </c>
      <c r="G8" s="363"/>
      <c r="H8" s="51" t="s">
        <v>71</v>
      </c>
      <c r="I8" s="51">
        <v>-150</v>
      </c>
      <c r="J8" s="51" t="s">
        <v>72</v>
      </c>
      <c r="K8" s="51">
        <v>182.9</v>
      </c>
      <c r="L8" s="51" t="s">
        <v>73</v>
      </c>
      <c r="M8" s="52">
        <v>311</v>
      </c>
      <c r="N8" s="365"/>
      <c r="O8" s="53"/>
      <c r="P8" s="54" t="s">
        <v>148</v>
      </c>
    </row>
    <row r="9" spans="1:16" x14ac:dyDescent="0.3">
      <c r="A9" s="391" t="s">
        <v>76</v>
      </c>
      <c r="B9" s="392"/>
      <c r="C9" s="392"/>
      <c r="D9" s="392"/>
      <c r="E9" s="392"/>
      <c r="F9" s="393"/>
      <c r="G9" s="393"/>
      <c r="H9" s="393"/>
      <c r="I9" s="393"/>
      <c r="J9" s="393"/>
      <c r="K9" s="393"/>
      <c r="L9" s="393"/>
      <c r="M9" s="393"/>
      <c r="N9" s="394"/>
      <c r="O9" s="379"/>
      <c r="P9" s="380"/>
    </row>
    <row r="10" spans="1:16" ht="26.25" customHeight="1" x14ac:dyDescent="0.3">
      <c r="A10" s="86" t="s">
        <v>77</v>
      </c>
      <c r="B10" s="87"/>
      <c r="C10" s="87"/>
      <c r="D10" s="87"/>
      <c r="E10" s="395"/>
      <c r="F10" s="345" t="s">
        <v>78</v>
      </c>
      <c r="G10" s="337" t="s">
        <v>205</v>
      </c>
      <c r="H10" s="337"/>
      <c r="I10" s="337"/>
      <c r="J10" s="337"/>
      <c r="K10" s="337"/>
      <c r="L10" s="337"/>
      <c r="M10" s="337"/>
      <c r="N10" s="338"/>
      <c r="O10" s="383"/>
      <c r="P10" s="381" t="s">
        <v>37</v>
      </c>
    </row>
    <row r="11" spans="1:16" ht="26.25" customHeight="1" x14ac:dyDescent="0.3">
      <c r="A11" s="88"/>
      <c r="B11" s="89"/>
      <c r="C11" s="89"/>
      <c r="D11" s="89"/>
      <c r="E11" s="396"/>
      <c r="F11" s="346"/>
      <c r="G11" s="142"/>
      <c r="H11" s="142"/>
      <c r="I11" s="142"/>
      <c r="J11" s="142"/>
      <c r="K11" s="142"/>
      <c r="L11" s="142"/>
      <c r="M11" s="142"/>
      <c r="N11" s="347"/>
      <c r="O11" s="384"/>
      <c r="P11" s="382"/>
    </row>
    <row r="12" spans="1:16" ht="21.75" customHeight="1" x14ac:dyDescent="0.3">
      <c r="A12" s="90"/>
      <c r="B12" s="91"/>
      <c r="C12" s="91"/>
      <c r="D12" s="91"/>
      <c r="E12" s="397"/>
      <c r="F12" s="33" t="s">
        <v>79</v>
      </c>
      <c r="G12" s="159" t="s">
        <v>206</v>
      </c>
      <c r="H12" s="159"/>
      <c r="I12" s="159"/>
      <c r="J12" s="159"/>
      <c r="K12" s="159"/>
      <c r="L12" s="159"/>
      <c r="M12" s="159"/>
      <c r="N12" s="339"/>
      <c r="O12" s="55"/>
      <c r="P12" s="54" t="s">
        <v>100</v>
      </c>
    </row>
    <row r="13" spans="1:16" x14ac:dyDescent="0.3">
      <c r="A13" s="398" t="s">
        <v>80</v>
      </c>
      <c r="B13" s="399"/>
      <c r="C13" s="399"/>
      <c r="D13" s="399"/>
      <c r="E13" s="399"/>
      <c r="F13" s="399"/>
      <c r="G13" s="399"/>
      <c r="H13" s="399"/>
      <c r="I13" s="399"/>
      <c r="J13" s="399"/>
      <c r="K13" s="399"/>
      <c r="L13" s="399"/>
      <c r="M13" s="399"/>
      <c r="N13" s="399"/>
      <c r="O13" s="373"/>
      <c r="P13" s="374"/>
    </row>
    <row r="14" spans="1:16" ht="14.25" customHeight="1" x14ac:dyDescent="0.3">
      <c r="A14" s="331" t="s">
        <v>81</v>
      </c>
      <c r="B14" s="332"/>
      <c r="C14" s="332"/>
      <c r="D14" s="332"/>
      <c r="E14" s="333"/>
      <c r="F14" s="329" t="s">
        <v>82</v>
      </c>
      <c r="G14" s="330"/>
      <c r="H14" s="330" t="s">
        <v>83</v>
      </c>
      <c r="I14" s="330"/>
      <c r="J14" s="26" t="s">
        <v>84</v>
      </c>
      <c r="K14" s="340" t="s">
        <v>85</v>
      </c>
      <c r="L14" s="341"/>
      <c r="M14" s="340" t="s">
        <v>86</v>
      </c>
      <c r="N14" s="342"/>
      <c r="O14" s="375"/>
      <c r="P14" s="376"/>
    </row>
    <row r="15" spans="1:16" x14ac:dyDescent="0.3">
      <c r="A15" s="334"/>
      <c r="B15" s="335"/>
      <c r="C15" s="335"/>
      <c r="D15" s="335"/>
      <c r="E15" s="336"/>
      <c r="F15" s="27" t="s">
        <v>87</v>
      </c>
      <c r="G15" s="25" t="s">
        <v>88</v>
      </c>
      <c r="H15" s="25" t="s">
        <v>87</v>
      </c>
      <c r="I15" s="25" t="s">
        <v>88</v>
      </c>
      <c r="J15" s="343" t="s">
        <v>89</v>
      </c>
      <c r="K15" s="25" t="s">
        <v>87</v>
      </c>
      <c r="L15" s="25" t="s">
        <v>88</v>
      </c>
      <c r="M15" s="25" t="s">
        <v>87</v>
      </c>
      <c r="N15" s="48" t="s">
        <v>88</v>
      </c>
      <c r="O15" s="377"/>
      <c r="P15" s="378"/>
    </row>
    <row r="16" spans="1:16" x14ac:dyDescent="0.3">
      <c r="A16" s="334"/>
      <c r="B16" s="335"/>
      <c r="C16" s="335"/>
      <c r="D16" s="335"/>
      <c r="E16" s="336"/>
      <c r="F16" s="28">
        <v>-0.24129999999999999</v>
      </c>
      <c r="G16" s="23">
        <v>570.29999999999995</v>
      </c>
      <c r="H16" s="23">
        <v>-5.33E-2</v>
      </c>
      <c r="I16" s="23">
        <v>251.7</v>
      </c>
      <c r="J16" s="344"/>
      <c r="K16" s="23">
        <v>5.33E-2</v>
      </c>
      <c r="L16" s="23">
        <v>115.2</v>
      </c>
      <c r="M16" s="23">
        <v>0.24129999999999999</v>
      </c>
      <c r="N16" s="56">
        <v>295.8</v>
      </c>
      <c r="O16" s="53"/>
      <c r="P16" s="54" t="s">
        <v>37</v>
      </c>
    </row>
    <row r="17" spans="1:16" x14ac:dyDescent="0.3">
      <c r="A17" s="334"/>
      <c r="B17" s="335"/>
      <c r="C17" s="335"/>
      <c r="D17" s="335"/>
      <c r="E17" s="336"/>
      <c r="F17" s="389" t="s">
        <v>90</v>
      </c>
      <c r="G17" s="350"/>
      <c r="H17" s="349" t="s">
        <v>91</v>
      </c>
      <c r="I17" s="350"/>
      <c r="J17" s="348" t="s">
        <v>92</v>
      </c>
      <c r="K17" s="348"/>
      <c r="L17" s="348" t="s">
        <v>93</v>
      </c>
      <c r="M17" s="348"/>
      <c r="N17" s="387"/>
      <c r="O17" s="379"/>
      <c r="P17" s="380"/>
    </row>
    <row r="18" spans="1:16" x14ac:dyDescent="0.3">
      <c r="A18" s="334"/>
      <c r="B18" s="335"/>
      <c r="C18" s="335"/>
      <c r="D18" s="335"/>
      <c r="E18" s="336"/>
      <c r="F18" s="29">
        <v>1700</v>
      </c>
      <c r="G18" s="19"/>
      <c r="H18" s="20"/>
      <c r="I18" s="19">
        <v>4700</v>
      </c>
      <c r="J18" s="159">
        <v>2160</v>
      </c>
      <c r="K18" s="159"/>
      <c r="L18" s="159">
        <v>960</v>
      </c>
      <c r="M18" s="159"/>
      <c r="N18" s="388"/>
      <c r="O18" s="55"/>
      <c r="P18" s="54" t="s">
        <v>37</v>
      </c>
    </row>
    <row r="19" spans="1:16" x14ac:dyDescent="0.3">
      <c r="A19" s="329" t="s">
        <v>94</v>
      </c>
      <c r="B19" s="330"/>
      <c r="C19" s="330"/>
      <c r="D19" s="330"/>
      <c r="E19" s="330"/>
      <c r="F19" s="330"/>
      <c r="G19" s="330"/>
      <c r="H19" s="330"/>
      <c r="I19" s="330"/>
      <c r="J19" s="330"/>
      <c r="K19" s="330"/>
      <c r="L19" s="330"/>
      <c r="M19" s="330"/>
      <c r="N19" s="340"/>
      <c r="O19" s="373"/>
      <c r="P19" s="374"/>
    </row>
    <row r="20" spans="1:16" x14ac:dyDescent="0.3">
      <c r="A20" s="390" t="s">
        <v>95</v>
      </c>
      <c r="B20" s="348"/>
      <c r="C20" s="348"/>
      <c r="D20" s="348"/>
      <c r="E20" s="348"/>
      <c r="F20" s="348"/>
      <c r="G20" s="348"/>
      <c r="H20" s="348"/>
      <c r="I20" s="348"/>
      <c r="J20" s="348"/>
      <c r="K20" s="348"/>
      <c r="L20" s="348"/>
      <c r="M20" s="348"/>
      <c r="N20" s="349"/>
      <c r="O20" s="375"/>
      <c r="P20" s="376"/>
    </row>
    <row r="21" spans="1:16" x14ac:dyDescent="0.3">
      <c r="A21" s="390" t="s">
        <v>96</v>
      </c>
      <c r="B21" s="348"/>
      <c r="C21" s="348"/>
      <c r="D21" s="348"/>
      <c r="E21" s="348"/>
      <c r="F21" s="348"/>
      <c r="G21" s="348"/>
      <c r="H21" s="348"/>
      <c r="I21" s="348"/>
      <c r="J21" s="348"/>
      <c r="K21" s="348"/>
      <c r="L21" s="348"/>
      <c r="M21" s="348"/>
      <c r="N21" s="349"/>
      <c r="O21" s="375"/>
      <c r="P21" s="376"/>
    </row>
    <row r="22" spans="1:16" x14ac:dyDescent="0.3">
      <c r="A22" s="366" t="s">
        <v>97</v>
      </c>
      <c r="B22" s="367"/>
      <c r="C22" s="367"/>
      <c r="D22" s="367"/>
      <c r="E22" s="367"/>
      <c r="F22" s="367"/>
      <c r="G22" s="367"/>
      <c r="H22" s="367"/>
      <c r="I22" s="367"/>
      <c r="J22" s="367"/>
      <c r="K22" s="367"/>
      <c r="L22" s="367"/>
      <c r="M22" s="367"/>
      <c r="N22" s="368"/>
      <c r="O22" s="385"/>
      <c r="P22" s="386"/>
    </row>
    <row r="23" spans="1:16" x14ac:dyDescent="0.3">
      <c r="N23" s="30" t="s">
        <v>19</v>
      </c>
      <c r="O23" s="22">
        <f>O18+O16+O12+O10+O8+O7</f>
        <v>0</v>
      </c>
      <c r="P23" s="31" t="s">
        <v>149</v>
      </c>
    </row>
  </sheetData>
  <mergeCells count="39">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 ref="A1:N3"/>
    <mergeCell ref="A4:N4"/>
    <mergeCell ref="A5:N5"/>
    <mergeCell ref="A7:E8"/>
    <mergeCell ref="A6:N6"/>
    <mergeCell ref="F7:G7"/>
    <mergeCell ref="F8:G8"/>
    <mergeCell ref="N7:N8"/>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2"/>
  <sheetViews>
    <sheetView topLeftCell="A4" workbookViewId="0">
      <selection activeCell="D27" sqref="D27"/>
    </sheetView>
  </sheetViews>
  <sheetFormatPr defaultRowHeight="14.4" x14ac:dyDescent="0.3"/>
  <sheetData>
    <row r="1" spans="1:17" x14ac:dyDescent="0.3">
      <c r="A1" s="120" t="s">
        <v>98</v>
      </c>
      <c r="B1" s="121"/>
      <c r="C1" s="121"/>
      <c r="D1" s="121"/>
      <c r="E1" s="121"/>
      <c r="F1" s="121"/>
      <c r="G1" s="121"/>
      <c r="H1" s="121"/>
      <c r="I1" s="121"/>
      <c r="J1" s="121"/>
      <c r="K1" s="121"/>
      <c r="L1" s="121"/>
      <c r="M1" s="121"/>
      <c r="N1" s="122"/>
    </row>
    <row r="2" spans="1:17" x14ac:dyDescent="0.3">
      <c r="A2" s="123"/>
      <c r="B2" s="124"/>
      <c r="C2" s="124"/>
      <c r="D2" s="124"/>
      <c r="E2" s="124"/>
      <c r="F2" s="124"/>
      <c r="G2" s="124"/>
      <c r="H2" s="124"/>
      <c r="I2" s="124"/>
      <c r="J2" s="124"/>
      <c r="K2" s="124"/>
      <c r="L2" s="124"/>
      <c r="M2" s="124"/>
      <c r="N2" s="125"/>
    </row>
    <row r="3" spans="1:17" ht="15" thickBot="1" x14ac:dyDescent="0.35">
      <c r="A3" s="126"/>
      <c r="B3" s="127"/>
      <c r="C3" s="127"/>
      <c r="D3" s="127"/>
      <c r="E3" s="127"/>
      <c r="F3" s="127"/>
      <c r="G3" s="127"/>
      <c r="H3" s="127"/>
      <c r="I3" s="127"/>
      <c r="J3" s="127"/>
      <c r="K3" s="127"/>
      <c r="L3" s="127"/>
      <c r="M3" s="127"/>
      <c r="N3" s="128"/>
    </row>
    <row r="4" spans="1:17" ht="24" thickBot="1" x14ac:dyDescent="0.35">
      <c r="A4" s="319" t="s">
        <v>1</v>
      </c>
      <c r="B4" s="320"/>
      <c r="C4" s="320"/>
      <c r="D4" s="320"/>
      <c r="E4" s="320"/>
      <c r="F4" s="320"/>
      <c r="G4" s="320"/>
      <c r="H4" s="320"/>
      <c r="I4" s="320"/>
      <c r="J4" s="320"/>
      <c r="K4" s="320"/>
      <c r="L4" s="320"/>
      <c r="M4" s="320"/>
      <c r="N4" s="321"/>
      <c r="O4" s="237" t="s">
        <v>11</v>
      </c>
      <c r="P4" s="238"/>
      <c r="Q4" s="239"/>
    </row>
    <row r="5" spans="1:17" ht="24" thickBot="1" x14ac:dyDescent="0.35">
      <c r="A5" s="351" t="s">
        <v>2</v>
      </c>
      <c r="B5" s="352"/>
      <c r="C5" s="352"/>
      <c r="D5" s="352"/>
      <c r="E5" s="352"/>
      <c r="F5" s="352"/>
      <c r="G5" s="352"/>
      <c r="H5" s="352"/>
      <c r="I5" s="352"/>
      <c r="J5" s="352"/>
      <c r="K5" s="352"/>
      <c r="L5" s="352"/>
      <c r="M5" s="352"/>
      <c r="N5" s="352"/>
      <c r="O5" s="409"/>
      <c r="P5" s="410"/>
      <c r="Q5" s="411"/>
    </row>
    <row r="6" spans="1:17" ht="31.2" customHeight="1" x14ac:dyDescent="0.3">
      <c r="A6" s="400" t="s">
        <v>99</v>
      </c>
      <c r="B6" s="401"/>
      <c r="C6" s="401"/>
      <c r="D6" s="401"/>
      <c r="E6" s="401"/>
      <c r="F6" s="402"/>
      <c r="G6" s="516" t="s">
        <v>172</v>
      </c>
      <c r="H6" s="517"/>
      <c r="I6" s="517"/>
      <c r="J6" s="517"/>
      <c r="K6" s="517"/>
      <c r="L6" s="517"/>
      <c r="M6" s="517"/>
      <c r="N6" s="518"/>
      <c r="O6" s="248"/>
      <c r="P6" s="249"/>
      <c r="Q6" s="412" t="s">
        <v>100</v>
      </c>
    </row>
    <row r="7" spans="1:17" x14ac:dyDescent="0.3">
      <c r="A7" s="403"/>
      <c r="B7" s="404"/>
      <c r="C7" s="404"/>
      <c r="D7" s="404"/>
      <c r="E7" s="404"/>
      <c r="F7" s="405"/>
      <c r="G7" s="519"/>
      <c r="H7" s="520"/>
      <c r="I7" s="520"/>
      <c r="J7" s="520"/>
      <c r="K7" s="520"/>
      <c r="L7" s="520"/>
      <c r="M7" s="520"/>
      <c r="N7" s="521"/>
      <c r="O7" s="250"/>
      <c r="P7" s="73"/>
      <c r="Q7" s="74"/>
    </row>
    <row r="8" spans="1:17" x14ac:dyDescent="0.3">
      <c r="A8" s="403" t="s">
        <v>101</v>
      </c>
      <c r="B8" s="404"/>
      <c r="C8" s="404"/>
      <c r="D8" s="404"/>
      <c r="E8" s="404"/>
      <c r="F8" s="405"/>
      <c r="G8" s="519" t="s">
        <v>173</v>
      </c>
      <c r="H8" s="520"/>
      <c r="I8" s="520"/>
      <c r="J8" s="520"/>
      <c r="K8" s="520"/>
      <c r="L8" s="520"/>
      <c r="M8" s="520"/>
      <c r="N8" s="521"/>
      <c r="O8" s="250"/>
      <c r="P8" s="73"/>
      <c r="Q8" s="74" t="s">
        <v>37</v>
      </c>
    </row>
    <row r="9" spans="1:17" x14ac:dyDescent="0.3">
      <c r="A9" s="403"/>
      <c r="B9" s="404"/>
      <c r="C9" s="404"/>
      <c r="D9" s="404"/>
      <c r="E9" s="404"/>
      <c r="F9" s="405"/>
      <c r="G9" s="519"/>
      <c r="H9" s="520"/>
      <c r="I9" s="520"/>
      <c r="J9" s="520"/>
      <c r="K9" s="520"/>
      <c r="L9" s="520"/>
      <c r="M9" s="520"/>
      <c r="N9" s="521"/>
      <c r="O9" s="250"/>
      <c r="P9" s="73"/>
      <c r="Q9" s="74"/>
    </row>
    <row r="10" spans="1:17" x14ac:dyDescent="0.3">
      <c r="A10" s="403"/>
      <c r="B10" s="404"/>
      <c r="C10" s="404"/>
      <c r="D10" s="404"/>
      <c r="E10" s="404"/>
      <c r="F10" s="405"/>
      <c r="G10" s="519"/>
      <c r="H10" s="520"/>
      <c r="I10" s="520"/>
      <c r="J10" s="520"/>
      <c r="K10" s="520"/>
      <c r="L10" s="520"/>
      <c r="M10" s="520"/>
      <c r="N10" s="521"/>
      <c r="O10" s="250"/>
      <c r="P10" s="73"/>
      <c r="Q10" s="74"/>
    </row>
    <row r="11" spans="1:17" x14ac:dyDescent="0.3">
      <c r="A11" s="403"/>
      <c r="B11" s="404"/>
      <c r="C11" s="404"/>
      <c r="D11" s="404"/>
      <c r="E11" s="404"/>
      <c r="F11" s="405"/>
      <c r="G11" s="519"/>
      <c r="H11" s="520"/>
      <c r="I11" s="520"/>
      <c r="J11" s="520"/>
      <c r="K11" s="520"/>
      <c r="L11" s="520"/>
      <c r="M11" s="520"/>
      <c r="N11" s="521"/>
      <c r="O11" s="250"/>
      <c r="P11" s="73"/>
      <c r="Q11" s="74"/>
    </row>
    <row r="12" spans="1:17" x14ac:dyDescent="0.3">
      <c r="A12" s="403"/>
      <c r="B12" s="404"/>
      <c r="C12" s="404"/>
      <c r="D12" s="404"/>
      <c r="E12" s="404"/>
      <c r="F12" s="405"/>
      <c r="G12" s="519"/>
      <c r="H12" s="520"/>
      <c r="I12" s="520"/>
      <c r="J12" s="520"/>
      <c r="K12" s="520"/>
      <c r="L12" s="520"/>
      <c r="M12" s="520"/>
      <c r="N12" s="521"/>
      <c r="O12" s="250"/>
      <c r="P12" s="73"/>
      <c r="Q12" s="74"/>
    </row>
    <row r="13" spans="1:17" x14ac:dyDescent="0.3">
      <c r="A13" s="403"/>
      <c r="B13" s="404"/>
      <c r="C13" s="404"/>
      <c r="D13" s="404"/>
      <c r="E13" s="404"/>
      <c r="F13" s="405"/>
      <c r="G13" s="519"/>
      <c r="H13" s="520"/>
      <c r="I13" s="520"/>
      <c r="J13" s="520"/>
      <c r="K13" s="520"/>
      <c r="L13" s="520"/>
      <c r="M13" s="520"/>
      <c r="N13" s="521"/>
      <c r="O13" s="250"/>
      <c r="P13" s="73"/>
      <c r="Q13" s="74"/>
    </row>
    <row r="14" spans="1:17" x14ac:dyDescent="0.3">
      <c r="A14" s="403"/>
      <c r="B14" s="404"/>
      <c r="C14" s="404"/>
      <c r="D14" s="404"/>
      <c r="E14" s="404"/>
      <c r="F14" s="405"/>
      <c r="G14" s="519"/>
      <c r="H14" s="520"/>
      <c r="I14" s="520"/>
      <c r="J14" s="520"/>
      <c r="K14" s="520"/>
      <c r="L14" s="520"/>
      <c r="M14" s="520"/>
      <c r="N14" s="521"/>
      <c r="O14" s="250"/>
      <c r="P14" s="73"/>
      <c r="Q14" s="74"/>
    </row>
    <row r="15" spans="1:17" x14ac:dyDescent="0.3">
      <c r="A15" s="403"/>
      <c r="B15" s="404"/>
      <c r="C15" s="404"/>
      <c r="D15" s="404"/>
      <c r="E15" s="404"/>
      <c r="F15" s="405"/>
      <c r="G15" s="519"/>
      <c r="H15" s="520"/>
      <c r="I15" s="520"/>
      <c r="J15" s="520"/>
      <c r="K15" s="520"/>
      <c r="L15" s="520"/>
      <c r="M15" s="520"/>
      <c r="N15" s="521"/>
      <c r="O15" s="250"/>
      <c r="P15" s="73"/>
      <c r="Q15" s="74"/>
    </row>
    <row r="16" spans="1:17" x14ac:dyDescent="0.3">
      <c r="A16" s="406" t="s">
        <v>102</v>
      </c>
      <c r="B16" s="407"/>
      <c r="C16" s="407"/>
      <c r="D16" s="407"/>
      <c r="E16" s="407"/>
      <c r="F16" s="408"/>
      <c r="G16" s="519" t="s">
        <v>174</v>
      </c>
      <c r="H16" s="520"/>
      <c r="I16" s="520"/>
      <c r="J16" s="520"/>
      <c r="K16" s="520"/>
      <c r="L16" s="520"/>
      <c r="M16" s="520"/>
      <c r="N16" s="521"/>
      <c r="O16" s="250"/>
      <c r="P16" s="73"/>
      <c r="Q16" s="74" t="s">
        <v>74</v>
      </c>
    </row>
    <row r="17" spans="1:17" x14ac:dyDescent="0.3">
      <c r="A17" s="406"/>
      <c r="B17" s="407"/>
      <c r="C17" s="407"/>
      <c r="D17" s="407"/>
      <c r="E17" s="407"/>
      <c r="F17" s="408"/>
      <c r="G17" s="519"/>
      <c r="H17" s="520"/>
      <c r="I17" s="520"/>
      <c r="J17" s="520"/>
      <c r="K17" s="520"/>
      <c r="L17" s="520"/>
      <c r="M17" s="520"/>
      <c r="N17" s="521"/>
      <c r="O17" s="250"/>
      <c r="P17" s="73"/>
      <c r="Q17" s="74"/>
    </row>
    <row r="18" spans="1:17" x14ac:dyDescent="0.3">
      <c r="A18" s="403" t="s">
        <v>103</v>
      </c>
      <c r="B18" s="404"/>
      <c r="C18" s="404"/>
      <c r="D18" s="404"/>
      <c r="E18" s="404"/>
      <c r="F18" s="405"/>
      <c r="G18" s="519" t="s">
        <v>175</v>
      </c>
      <c r="H18" s="520"/>
      <c r="I18" s="520"/>
      <c r="J18" s="520"/>
      <c r="K18" s="520"/>
      <c r="L18" s="520"/>
      <c r="M18" s="520"/>
      <c r="N18" s="521"/>
      <c r="O18" s="250"/>
      <c r="P18" s="73"/>
      <c r="Q18" s="74" t="s">
        <v>100</v>
      </c>
    </row>
    <row r="19" spans="1:17" x14ac:dyDescent="0.3">
      <c r="A19" s="403"/>
      <c r="B19" s="404"/>
      <c r="C19" s="404"/>
      <c r="D19" s="404"/>
      <c r="E19" s="404"/>
      <c r="F19" s="405"/>
      <c r="G19" s="519"/>
      <c r="H19" s="520"/>
      <c r="I19" s="520"/>
      <c r="J19" s="520"/>
      <c r="K19" s="520"/>
      <c r="L19" s="520"/>
      <c r="M19" s="520"/>
      <c r="N19" s="521"/>
      <c r="O19" s="250"/>
      <c r="P19" s="73"/>
      <c r="Q19" s="74"/>
    </row>
    <row r="20" spans="1:17" x14ac:dyDescent="0.3">
      <c r="A20" s="406" t="s">
        <v>104</v>
      </c>
      <c r="B20" s="407"/>
      <c r="C20" s="407"/>
      <c r="D20" s="407"/>
      <c r="E20" s="407"/>
      <c r="F20" s="408"/>
      <c r="G20" s="519" t="s">
        <v>176</v>
      </c>
      <c r="H20" s="520"/>
      <c r="I20" s="520"/>
      <c r="J20" s="520"/>
      <c r="K20" s="520"/>
      <c r="L20" s="520"/>
      <c r="M20" s="520"/>
      <c r="N20" s="521"/>
      <c r="O20" s="250"/>
      <c r="P20" s="73"/>
      <c r="Q20" s="74" t="s">
        <v>125</v>
      </c>
    </row>
    <row r="21" spans="1:17" ht="42.6" customHeight="1" thickBot="1" x14ac:dyDescent="0.35">
      <c r="A21" s="413"/>
      <c r="B21" s="414"/>
      <c r="C21" s="414"/>
      <c r="D21" s="414"/>
      <c r="E21" s="414"/>
      <c r="F21" s="415"/>
      <c r="G21" s="522"/>
      <c r="H21" s="523"/>
      <c r="I21" s="523"/>
      <c r="J21" s="523"/>
      <c r="K21" s="523"/>
      <c r="L21" s="523"/>
      <c r="M21" s="523"/>
      <c r="N21" s="524"/>
      <c r="O21" s="267"/>
      <c r="P21" s="116"/>
      <c r="Q21" s="416"/>
    </row>
    <row r="22" spans="1:17" ht="15" thickBot="1" x14ac:dyDescent="0.35">
      <c r="O22" s="21" t="s">
        <v>19</v>
      </c>
      <c r="P22" s="22">
        <f>SUM(O6:P21)</f>
        <v>0</v>
      </c>
      <c r="Q22" s="31" t="s">
        <v>147</v>
      </c>
    </row>
  </sheetData>
  <mergeCells count="24">
    <mergeCell ref="O16:P17"/>
    <mergeCell ref="Q16:Q17"/>
    <mergeCell ref="O18:P19"/>
    <mergeCell ref="Q18:Q19"/>
    <mergeCell ref="A20:F21"/>
    <mergeCell ref="G20:N21"/>
    <mergeCell ref="O20:P21"/>
    <mergeCell ref="Q20:Q21"/>
    <mergeCell ref="O4:Q5"/>
    <mergeCell ref="O6:P7"/>
    <mergeCell ref="Q6:Q7"/>
    <mergeCell ref="O8:P15"/>
    <mergeCell ref="Q8:Q15"/>
    <mergeCell ref="A8:F15"/>
    <mergeCell ref="G8:N15"/>
    <mergeCell ref="A16:F17"/>
    <mergeCell ref="G16:N17"/>
    <mergeCell ref="A18:F19"/>
    <mergeCell ref="G18:N19"/>
    <mergeCell ref="A1:N3"/>
    <mergeCell ref="A4:N4"/>
    <mergeCell ref="A5:N5"/>
    <mergeCell ref="A6:F7"/>
    <mergeCell ref="G6:N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topLeftCell="A5" workbookViewId="0">
      <selection activeCell="G22" sqref="G22:N23"/>
    </sheetView>
  </sheetViews>
  <sheetFormatPr defaultRowHeight="14.4" x14ac:dyDescent="0.3"/>
  <sheetData>
    <row r="1" spans="1:17" x14ac:dyDescent="0.3">
      <c r="A1" s="120" t="s">
        <v>106</v>
      </c>
      <c r="B1" s="121"/>
      <c r="C1" s="121"/>
      <c r="D1" s="121"/>
      <c r="E1" s="121"/>
      <c r="F1" s="121"/>
      <c r="G1" s="121"/>
      <c r="H1" s="121"/>
      <c r="I1" s="121"/>
      <c r="J1" s="121"/>
      <c r="K1" s="121"/>
      <c r="L1" s="121"/>
      <c r="M1" s="121"/>
      <c r="N1" s="122"/>
    </row>
    <row r="2" spans="1:17" x14ac:dyDescent="0.3">
      <c r="A2" s="123"/>
      <c r="B2" s="124"/>
      <c r="C2" s="124"/>
      <c r="D2" s="124"/>
      <c r="E2" s="124"/>
      <c r="F2" s="124"/>
      <c r="G2" s="124"/>
      <c r="H2" s="124"/>
      <c r="I2" s="124"/>
      <c r="J2" s="124"/>
      <c r="K2" s="124"/>
      <c r="L2" s="124"/>
      <c r="M2" s="124"/>
      <c r="N2" s="125"/>
    </row>
    <row r="3" spans="1:17" ht="15" thickBot="1" x14ac:dyDescent="0.35">
      <c r="A3" s="126"/>
      <c r="B3" s="127"/>
      <c r="C3" s="127"/>
      <c r="D3" s="127"/>
      <c r="E3" s="127"/>
      <c r="F3" s="127"/>
      <c r="G3" s="127"/>
      <c r="H3" s="127"/>
      <c r="I3" s="127"/>
      <c r="J3" s="127"/>
      <c r="K3" s="127"/>
      <c r="L3" s="127"/>
      <c r="M3" s="127"/>
      <c r="N3" s="128"/>
    </row>
    <row r="4" spans="1:17" ht="24" thickBot="1" x14ac:dyDescent="0.35">
      <c r="A4" s="319" t="s">
        <v>1</v>
      </c>
      <c r="B4" s="320"/>
      <c r="C4" s="320"/>
      <c r="D4" s="320"/>
      <c r="E4" s="320"/>
      <c r="F4" s="320"/>
      <c r="G4" s="320"/>
      <c r="H4" s="320"/>
      <c r="I4" s="320"/>
      <c r="J4" s="320"/>
      <c r="K4" s="320"/>
      <c r="L4" s="320"/>
      <c r="M4" s="320"/>
      <c r="N4" s="321"/>
      <c r="O4" s="237" t="s">
        <v>11</v>
      </c>
      <c r="P4" s="238"/>
      <c r="Q4" s="239"/>
    </row>
    <row r="5" spans="1:17" ht="24" thickBot="1" x14ac:dyDescent="0.35">
      <c r="A5" s="322" t="s">
        <v>2</v>
      </c>
      <c r="B5" s="323"/>
      <c r="C5" s="323"/>
      <c r="D5" s="323"/>
      <c r="E5" s="323"/>
      <c r="F5" s="323"/>
      <c r="G5" s="323"/>
      <c r="H5" s="323"/>
      <c r="I5" s="323"/>
      <c r="J5" s="323"/>
      <c r="K5" s="323"/>
      <c r="L5" s="323"/>
      <c r="M5" s="323"/>
      <c r="N5" s="425"/>
      <c r="O5" s="409"/>
      <c r="P5" s="410"/>
      <c r="Q5" s="411"/>
    </row>
    <row r="6" spans="1:17" ht="14.7" customHeight="1" x14ac:dyDescent="0.3">
      <c r="A6" s="400" t="s">
        <v>107</v>
      </c>
      <c r="B6" s="401"/>
      <c r="C6" s="401"/>
      <c r="D6" s="401"/>
      <c r="E6" s="401"/>
      <c r="F6" s="402"/>
      <c r="G6" s="525" t="s">
        <v>177</v>
      </c>
      <c r="H6" s="526"/>
      <c r="I6" s="526"/>
      <c r="J6" s="526"/>
      <c r="K6" s="526"/>
      <c r="L6" s="526"/>
      <c r="M6" s="526"/>
      <c r="N6" s="527"/>
      <c r="O6" s="248"/>
      <c r="P6" s="249"/>
      <c r="Q6" s="422" t="s">
        <v>58</v>
      </c>
    </row>
    <row r="7" spans="1:17" x14ac:dyDescent="0.3">
      <c r="A7" s="403"/>
      <c r="B7" s="404"/>
      <c r="C7" s="404"/>
      <c r="D7" s="404"/>
      <c r="E7" s="404"/>
      <c r="F7" s="405"/>
      <c r="G7" s="519"/>
      <c r="H7" s="520"/>
      <c r="I7" s="520"/>
      <c r="J7" s="520"/>
      <c r="K7" s="520"/>
      <c r="L7" s="520"/>
      <c r="M7" s="520"/>
      <c r="N7" s="528"/>
      <c r="O7" s="250"/>
      <c r="P7" s="73"/>
      <c r="Q7" s="417"/>
    </row>
    <row r="8" spans="1:17" x14ac:dyDescent="0.3">
      <c r="A8" s="403" t="s">
        <v>108</v>
      </c>
      <c r="B8" s="404"/>
      <c r="C8" s="404"/>
      <c r="D8" s="404"/>
      <c r="E8" s="404"/>
      <c r="F8" s="405"/>
      <c r="G8" s="519" t="s">
        <v>178</v>
      </c>
      <c r="H8" s="520"/>
      <c r="I8" s="520"/>
      <c r="J8" s="520"/>
      <c r="K8" s="520"/>
      <c r="L8" s="520"/>
      <c r="M8" s="520"/>
      <c r="N8" s="528"/>
      <c r="O8" s="423"/>
      <c r="P8" s="424"/>
      <c r="Q8" s="417" t="s">
        <v>109</v>
      </c>
    </row>
    <row r="9" spans="1:17" x14ac:dyDescent="0.3">
      <c r="A9" s="403"/>
      <c r="B9" s="404"/>
      <c r="C9" s="404"/>
      <c r="D9" s="404"/>
      <c r="E9" s="404"/>
      <c r="F9" s="405"/>
      <c r="G9" s="519"/>
      <c r="H9" s="520"/>
      <c r="I9" s="520"/>
      <c r="J9" s="520"/>
      <c r="K9" s="520"/>
      <c r="L9" s="520"/>
      <c r="M9" s="520"/>
      <c r="N9" s="528"/>
      <c r="O9" s="423"/>
      <c r="P9" s="424"/>
      <c r="Q9" s="417"/>
    </row>
    <row r="10" spans="1:17" x14ac:dyDescent="0.3">
      <c r="A10" s="403"/>
      <c r="B10" s="404"/>
      <c r="C10" s="404"/>
      <c r="D10" s="404"/>
      <c r="E10" s="404"/>
      <c r="F10" s="405"/>
      <c r="G10" s="519"/>
      <c r="H10" s="520"/>
      <c r="I10" s="520"/>
      <c r="J10" s="520"/>
      <c r="K10" s="520"/>
      <c r="L10" s="520"/>
      <c r="M10" s="520"/>
      <c r="N10" s="528"/>
      <c r="O10" s="423"/>
      <c r="P10" s="424"/>
      <c r="Q10" s="417"/>
    </row>
    <row r="11" spans="1:17" x14ac:dyDescent="0.3">
      <c r="A11" s="403"/>
      <c r="B11" s="404"/>
      <c r="C11" s="404"/>
      <c r="D11" s="404"/>
      <c r="E11" s="404"/>
      <c r="F11" s="405"/>
      <c r="G11" s="519"/>
      <c r="H11" s="520"/>
      <c r="I11" s="520"/>
      <c r="J11" s="520"/>
      <c r="K11" s="520"/>
      <c r="L11" s="520"/>
      <c r="M11" s="520"/>
      <c r="N11" s="528"/>
      <c r="O11" s="423"/>
      <c r="P11" s="424"/>
      <c r="Q11" s="417"/>
    </row>
    <row r="12" spans="1:17" x14ac:dyDescent="0.3">
      <c r="A12" s="403"/>
      <c r="B12" s="404"/>
      <c r="C12" s="404"/>
      <c r="D12" s="404"/>
      <c r="E12" s="404"/>
      <c r="F12" s="405"/>
      <c r="G12" s="519"/>
      <c r="H12" s="520"/>
      <c r="I12" s="520"/>
      <c r="J12" s="520"/>
      <c r="K12" s="520"/>
      <c r="L12" s="520"/>
      <c r="M12" s="520"/>
      <c r="N12" s="528"/>
      <c r="O12" s="423"/>
      <c r="P12" s="424"/>
      <c r="Q12" s="417"/>
    </row>
    <row r="13" spans="1:17" x14ac:dyDescent="0.3">
      <c r="A13" s="403"/>
      <c r="B13" s="404"/>
      <c r="C13" s="404"/>
      <c r="D13" s="404"/>
      <c r="E13" s="404"/>
      <c r="F13" s="405"/>
      <c r="G13" s="519"/>
      <c r="H13" s="520"/>
      <c r="I13" s="520"/>
      <c r="J13" s="520"/>
      <c r="K13" s="520"/>
      <c r="L13" s="520"/>
      <c r="M13" s="520"/>
      <c r="N13" s="528"/>
      <c r="O13" s="423"/>
      <c r="P13" s="424"/>
      <c r="Q13" s="417"/>
    </row>
    <row r="14" spans="1:17" x14ac:dyDescent="0.3">
      <c r="A14" s="403"/>
      <c r="B14" s="404"/>
      <c r="C14" s="404"/>
      <c r="D14" s="404"/>
      <c r="E14" s="404"/>
      <c r="F14" s="405"/>
      <c r="G14" s="519"/>
      <c r="H14" s="520"/>
      <c r="I14" s="520"/>
      <c r="J14" s="520"/>
      <c r="K14" s="520"/>
      <c r="L14" s="520"/>
      <c r="M14" s="520"/>
      <c r="N14" s="528"/>
      <c r="O14" s="423"/>
      <c r="P14" s="424"/>
      <c r="Q14" s="417"/>
    </row>
    <row r="15" spans="1:17" x14ac:dyDescent="0.3">
      <c r="A15" s="403"/>
      <c r="B15" s="404"/>
      <c r="C15" s="404"/>
      <c r="D15" s="404"/>
      <c r="E15" s="404"/>
      <c r="F15" s="405"/>
      <c r="G15" s="519"/>
      <c r="H15" s="520"/>
      <c r="I15" s="520"/>
      <c r="J15" s="520"/>
      <c r="K15" s="520"/>
      <c r="L15" s="520"/>
      <c r="M15" s="520"/>
      <c r="N15" s="528"/>
      <c r="O15" s="423"/>
      <c r="P15" s="424"/>
      <c r="Q15" s="417"/>
    </row>
    <row r="16" spans="1:17" x14ac:dyDescent="0.3">
      <c r="A16" s="403"/>
      <c r="B16" s="404"/>
      <c r="C16" s="404"/>
      <c r="D16" s="404"/>
      <c r="E16" s="404"/>
      <c r="F16" s="405"/>
      <c r="G16" s="519"/>
      <c r="H16" s="520"/>
      <c r="I16" s="520"/>
      <c r="J16" s="520"/>
      <c r="K16" s="520"/>
      <c r="L16" s="520"/>
      <c r="M16" s="520"/>
      <c r="N16" s="528"/>
      <c r="O16" s="423"/>
      <c r="P16" s="424"/>
      <c r="Q16" s="417"/>
    </row>
    <row r="17" spans="1:17" x14ac:dyDescent="0.3">
      <c r="A17" s="403"/>
      <c r="B17" s="404"/>
      <c r="C17" s="404"/>
      <c r="D17" s="404"/>
      <c r="E17" s="404"/>
      <c r="F17" s="405"/>
      <c r="G17" s="519"/>
      <c r="H17" s="520"/>
      <c r="I17" s="520"/>
      <c r="J17" s="520"/>
      <c r="K17" s="520"/>
      <c r="L17" s="520"/>
      <c r="M17" s="520"/>
      <c r="N17" s="528"/>
      <c r="O17" s="423"/>
      <c r="P17" s="424"/>
      <c r="Q17" s="417"/>
    </row>
    <row r="18" spans="1:17" x14ac:dyDescent="0.3">
      <c r="A18" s="403"/>
      <c r="B18" s="404"/>
      <c r="C18" s="404"/>
      <c r="D18" s="404"/>
      <c r="E18" s="404"/>
      <c r="F18" s="405"/>
      <c r="G18" s="519"/>
      <c r="H18" s="520"/>
      <c r="I18" s="520"/>
      <c r="J18" s="520"/>
      <c r="K18" s="520"/>
      <c r="L18" s="520"/>
      <c r="M18" s="520"/>
      <c r="N18" s="528"/>
      <c r="O18" s="423"/>
      <c r="P18" s="424"/>
      <c r="Q18" s="417"/>
    </row>
    <row r="19" spans="1:17" x14ac:dyDescent="0.3">
      <c r="A19" s="403"/>
      <c r="B19" s="404"/>
      <c r="C19" s="404"/>
      <c r="D19" s="404"/>
      <c r="E19" s="404"/>
      <c r="F19" s="405"/>
      <c r="G19" s="519"/>
      <c r="H19" s="520"/>
      <c r="I19" s="520"/>
      <c r="J19" s="520"/>
      <c r="K19" s="520"/>
      <c r="L19" s="520"/>
      <c r="M19" s="520"/>
      <c r="N19" s="528"/>
      <c r="O19" s="423"/>
      <c r="P19" s="424"/>
      <c r="Q19" s="417"/>
    </row>
    <row r="20" spans="1:17" x14ac:dyDescent="0.3">
      <c r="A20" s="403" t="s">
        <v>110</v>
      </c>
      <c r="B20" s="404"/>
      <c r="C20" s="404"/>
      <c r="D20" s="404"/>
      <c r="E20" s="404"/>
      <c r="F20" s="405"/>
      <c r="G20" s="519" t="s">
        <v>179</v>
      </c>
      <c r="H20" s="520"/>
      <c r="I20" s="520"/>
      <c r="J20" s="520"/>
      <c r="K20" s="520"/>
      <c r="L20" s="520"/>
      <c r="M20" s="520"/>
      <c r="N20" s="528"/>
      <c r="O20" s="250"/>
      <c r="P20" s="73"/>
      <c r="Q20" s="417" t="s">
        <v>58</v>
      </c>
    </row>
    <row r="21" spans="1:17" ht="31.2" customHeight="1" x14ac:dyDescent="0.3">
      <c r="A21" s="403"/>
      <c r="B21" s="404"/>
      <c r="C21" s="404"/>
      <c r="D21" s="404"/>
      <c r="E21" s="404"/>
      <c r="F21" s="405"/>
      <c r="G21" s="519"/>
      <c r="H21" s="520"/>
      <c r="I21" s="520"/>
      <c r="J21" s="520"/>
      <c r="K21" s="520"/>
      <c r="L21" s="520"/>
      <c r="M21" s="520"/>
      <c r="N21" s="528"/>
      <c r="O21" s="250"/>
      <c r="P21" s="73"/>
      <c r="Q21" s="417"/>
    </row>
    <row r="22" spans="1:17" x14ac:dyDescent="0.3">
      <c r="A22" s="403" t="s">
        <v>111</v>
      </c>
      <c r="B22" s="404"/>
      <c r="C22" s="404"/>
      <c r="D22" s="404"/>
      <c r="E22" s="404"/>
      <c r="F22" s="405"/>
      <c r="G22" s="519" t="s">
        <v>180</v>
      </c>
      <c r="H22" s="520"/>
      <c r="I22" s="520"/>
      <c r="J22" s="520"/>
      <c r="K22" s="520"/>
      <c r="L22" s="520"/>
      <c r="M22" s="520"/>
      <c r="N22" s="528"/>
      <c r="O22" s="250"/>
      <c r="P22" s="73"/>
      <c r="Q22" s="417" t="s">
        <v>58</v>
      </c>
    </row>
    <row r="23" spans="1:17" ht="30" customHeight="1" thickBot="1" x14ac:dyDescent="0.35">
      <c r="A23" s="419"/>
      <c r="B23" s="420"/>
      <c r="C23" s="420"/>
      <c r="D23" s="420"/>
      <c r="E23" s="420"/>
      <c r="F23" s="421"/>
      <c r="G23" s="522"/>
      <c r="H23" s="523"/>
      <c r="I23" s="523"/>
      <c r="J23" s="523"/>
      <c r="K23" s="523"/>
      <c r="L23" s="523"/>
      <c r="M23" s="523"/>
      <c r="N23" s="529"/>
      <c r="O23" s="267"/>
      <c r="P23" s="116"/>
      <c r="Q23" s="418"/>
    </row>
    <row r="24" spans="1:17" ht="15" thickBot="1" x14ac:dyDescent="0.35">
      <c r="O24" s="21" t="s">
        <v>19</v>
      </c>
      <c r="P24" s="22">
        <f>SUM(O6:P23)</f>
        <v>0</v>
      </c>
      <c r="Q24" s="31" t="s">
        <v>105</v>
      </c>
    </row>
    <row r="31" spans="1:17" x14ac:dyDescent="0.3">
      <c r="J31" s="47"/>
    </row>
  </sheetData>
  <mergeCells count="20">
    <mergeCell ref="A1:N3"/>
    <mergeCell ref="A6:F7"/>
    <mergeCell ref="G6:N7"/>
    <mergeCell ref="G8:N19"/>
    <mergeCell ref="A8:F19"/>
    <mergeCell ref="A4:N4"/>
    <mergeCell ref="A5:N5"/>
    <mergeCell ref="O4:Q5"/>
    <mergeCell ref="O6:P7"/>
    <mergeCell ref="Q6:Q7"/>
    <mergeCell ref="O8:P19"/>
    <mergeCell ref="Q8:Q19"/>
    <mergeCell ref="O20:P21"/>
    <mergeCell ref="Q20:Q21"/>
    <mergeCell ref="O22:P23"/>
    <mergeCell ref="Q22:Q23"/>
    <mergeCell ref="A20:F21"/>
    <mergeCell ref="G20:N21"/>
    <mergeCell ref="A22:F23"/>
    <mergeCell ref="G22:N2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A6ED2-2496-41C8-8011-8B4937FE017D}">
  <dimension ref="A1:P25"/>
  <sheetViews>
    <sheetView tabSelected="1" workbookViewId="0">
      <selection activeCell="Q16" sqref="Q16"/>
    </sheetView>
  </sheetViews>
  <sheetFormatPr defaultRowHeight="14.4" x14ac:dyDescent="0.3"/>
  <cols>
    <col min="1" max="1" width="5.44140625" customWidth="1"/>
  </cols>
  <sheetData>
    <row r="1" spans="1:15" x14ac:dyDescent="0.3">
      <c r="A1" s="120" t="s">
        <v>134</v>
      </c>
      <c r="B1" s="121"/>
      <c r="C1" s="121"/>
      <c r="D1" s="121"/>
      <c r="E1" s="121"/>
      <c r="F1" s="121"/>
      <c r="G1" s="121"/>
      <c r="H1" s="121"/>
      <c r="I1" s="121"/>
      <c r="J1" s="121"/>
      <c r="K1" s="121"/>
      <c r="L1" s="121"/>
      <c r="M1" s="121"/>
      <c r="N1" s="121"/>
      <c r="O1" s="122"/>
    </row>
    <row r="2" spans="1:15" x14ac:dyDescent="0.3">
      <c r="A2" s="123"/>
      <c r="B2" s="124"/>
      <c r="C2" s="124"/>
      <c r="D2" s="124"/>
      <c r="E2" s="124"/>
      <c r="F2" s="124"/>
      <c r="G2" s="124"/>
      <c r="H2" s="124"/>
      <c r="I2" s="124"/>
      <c r="J2" s="124"/>
      <c r="K2" s="124"/>
      <c r="L2" s="124"/>
      <c r="M2" s="124"/>
      <c r="N2" s="124"/>
      <c r="O2" s="125"/>
    </row>
    <row r="3" spans="1:15" ht="15" thickBot="1" x14ac:dyDescent="0.35">
      <c r="A3" s="126"/>
      <c r="B3" s="127"/>
      <c r="C3" s="127"/>
      <c r="D3" s="127"/>
      <c r="E3" s="127"/>
      <c r="F3" s="127"/>
      <c r="G3" s="127"/>
      <c r="H3" s="127"/>
      <c r="I3" s="127"/>
      <c r="J3" s="127"/>
      <c r="K3" s="127"/>
      <c r="L3" s="127"/>
      <c r="M3" s="127"/>
      <c r="N3" s="127"/>
      <c r="O3" s="128"/>
    </row>
    <row r="4" spans="1:15" ht="24" thickBot="1" x14ac:dyDescent="0.35">
      <c r="A4" s="319" t="s">
        <v>1</v>
      </c>
      <c r="B4" s="320"/>
      <c r="C4" s="320"/>
      <c r="D4" s="320"/>
      <c r="E4" s="320"/>
      <c r="F4" s="320"/>
      <c r="G4" s="320"/>
      <c r="H4" s="320"/>
      <c r="I4" s="320"/>
      <c r="J4" s="320"/>
      <c r="K4" s="320"/>
      <c r="L4" s="320"/>
      <c r="M4" s="320"/>
      <c r="N4" s="320"/>
      <c r="O4" s="321"/>
    </row>
    <row r="5" spans="1:15" ht="24" thickBot="1" x14ac:dyDescent="0.35">
      <c r="A5" s="322" t="s">
        <v>2</v>
      </c>
      <c r="B5" s="323"/>
      <c r="C5" s="323"/>
      <c r="D5" s="323"/>
      <c r="E5" s="323"/>
      <c r="F5" s="323"/>
      <c r="G5" s="352"/>
      <c r="H5" s="352"/>
      <c r="I5" s="352"/>
      <c r="J5" s="352"/>
      <c r="K5" s="352"/>
      <c r="L5" s="352"/>
      <c r="M5" s="352"/>
      <c r="N5" s="352"/>
      <c r="O5" s="455"/>
    </row>
    <row r="6" spans="1:15" x14ac:dyDescent="0.3">
      <c r="A6" s="400" t="s">
        <v>140</v>
      </c>
      <c r="B6" s="401"/>
      <c r="C6" s="401"/>
      <c r="D6" s="401"/>
      <c r="E6" s="401"/>
      <c r="F6" s="456"/>
      <c r="G6" s="520" t="s">
        <v>181</v>
      </c>
      <c r="H6" s="520"/>
      <c r="I6" s="520"/>
      <c r="J6" s="520"/>
      <c r="K6" s="520"/>
      <c r="L6" s="520"/>
      <c r="M6" s="520"/>
      <c r="N6" s="520"/>
      <c r="O6" s="521"/>
    </row>
    <row r="7" spans="1:15" ht="31.2" customHeight="1" x14ac:dyDescent="0.3">
      <c r="A7" s="403"/>
      <c r="B7" s="404"/>
      <c r="C7" s="404"/>
      <c r="D7" s="404"/>
      <c r="E7" s="404"/>
      <c r="F7" s="457"/>
      <c r="G7" s="520"/>
      <c r="H7" s="520"/>
      <c r="I7" s="520"/>
      <c r="J7" s="520"/>
      <c r="K7" s="520"/>
      <c r="L7" s="520"/>
      <c r="M7" s="520"/>
      <c r="N7" s="520"/>
      <c r="O7" s="521"/>
    </row>
    <row r="8" spans="1:15" x14ac:dyDescent="0.3">
      <c r="A8" s="442" t="s">
        <v>141</v>
      </c>
      <c r="B8" s="443"/>
      <c r="C8" s="443"/>
      <c r="D8" s="443"/>
      <c r="E8" s="443"/>
      <c r="F8" s="443"/>
      <c r="G8" s="530" t="s">
        <v>182</v>
      </c>
      <c r="H8" s="531"/>
      <c r="I8" s="531"/>
      <c r="J8" s="531"/>
      <c r="K8" s="531"/>
      <c r="L8" s="531"/>
      <c r="M8" s="531"/>
      <c r="N8" s="531"/>
      <c r="O8" s="532"/>
    </row>
    <row r="9" spans="1:15" ht="39.75" customHeight="1" x14ac:dyDescent="0.3">
      <c r="A9" s="444"/>
      <c r="B9" s="445"/>
      <c r="C9" s="445"/>
      <c r="D9" s="445"/>
      <c r="E9" s="445"/>
      <c r="F9" s="445"/>
      <c r="G9" s="527"/>
      <c r="H9" s="533"/>
      <c r="I9" s="533"/>
      <c r="J9" s="533"/>
      <c r="K9" s="533"/>
      <c r="L9" s="533"/>
      <c r="M9" s="533"/>
      <c r="N9" s="533"/>
      <c r="O9" s="534"/>
    </row>
    <row r="10" spans="1:15" x14ac:dyDescent="0.3">
      <c r="A10" s="57"/>
      <c r="B10" s="446" t="s">
        <v>135</v>
      </c>
      <c r="C10" s="446"/>
      <c r="D10" s="447"/>
      <c r="E10" s="450" t="s">
        <v>136</v>
      </c>
      <c r="F10" s="446"/>
      <c r="G10" s="447"/>
      <c r="H10" s="450" t="s">
        <v>137</v>
      </c>
      <c r="I10" s="446"/>
      <c r="J10" s="447"/>
      <c r="K10" s="450" t="s">
        <v>138</v>
      </c>
      <c r="L10" s="446"/>
      <c r="M10" s="447"/>
      <c r="N10" s="450" t="s">
        <v>139</v>
      </c>
      <c r="O10" s="452"/>
    </row>
    <row r="11" spans="1:15" x14ac:dyDescent="0.3">
      <c r="A11" s="58"/>
      <c r="B11" s="448"/>
      <c r="C11" s="448"/>
      <c r="D11" s="449"/>
      <c r="E11" s="451"/>
      <c r="F11" s="448"/>
      <c r="G11" s="449"/>
      <c r="H11" s="451"/>
      <c r="I11" s="448"/>
      <c r="J11" s="449"/>
      <c r="K11" s="451"/>
      <c r="L11" s="448"/>
      <c r="M11" s="449"/>
      <c r="N11" s="451"/>
      <c r="O11" s="453"/>
    </row>
    <row r="12" spans="1:15" x14ac:dyDescent="0.3">
      <c r="A12" s="454">
        <v>1</v>
      </c>
      <c r="B12" s="429" t="s">
        <v>183</v>
      </c>
      <c r="C12" s="430"/>
      <c r="D12" s="431"/>
      <c r="E12" s="429" t="s">
        <v>184</v>
      </c>
      <c r="F12" s="430"/>
      <c r="G12" s="431"/>
      <c r="H12" s="429" t="s">
        <v>185</v>
      </c>
      <c r="I12" s="430"/>
      <c r="J12" s="431"/>
      <c r="K12" s="429" t="s">
        <v>186</v>
      </c>
      <c r="L12" s="430"/>
      <c r="M12" s="431"/>
      <c r="N12" s="435">
        <v>2028</v>
      </c>
      <c r="O12" s="436"/>
    </row>
    <row r="13" spans="1:15" x14ac:dyDescent="0.3">
      <c r="A13" s="345"/>
      <c r="B13" s="432"/>
      <c r="C13" s="433"/>
      <c r="D13" s="434"/>
      <c r="E13" s="432"/>
      <c r="F13" s="433"/>
      <c r="G13" s="434"/>
      <c r="H13" s="432"/>
      <c r="I13" s="433"/>
      <c r="J13" s="434"/>
      <c r="K13" s="432"/>
      <c r="L13" s="433"/>
      <c r="M13" s="434"/>
      <c r="N13" s="437"/>
      <c r="O13" s="438"/>
    </row>
    <row r="14" spans="1:15" x14ac:dyDescent="0.3">
      <c r="A14" s="454">
        <v>2</v>
      </c>
      <c r="B14" s="429" t="s">
        <v>187</v>
      </c>
      <c r="C14" s="430"/>
      <c r="D14" s="431"/>
      <c r="E14" s="429" t="s">
        <v>188</v>
      </c>
      <c r="F14" s="430"/>
      <c r="G14" s="431"/>
      <c r="H14" s="429" t="s">
        <v>189</v>
      </c>
      <c r="I14" s="430"/>
      <c r="J14" s="431"/>
      <c r="K14" s="429" t="s">
        <v>190</v>
      </c>
      <c r="L14" s="430"/>
      <c r="M14" s="431"/>
      <c r="N14" s="435">
        <v>2040</v>
      </c>
      <c r="O14" s="436"/>
    </row>
    <row r="15" spans="1:15" x14ac:dyDescent="0.3">
      <c r="A15" s="345"/>
      <c r="B15" s="432"/>
      <c r="C15" s="433"/>
      <c r="D15" s="434"/>
      <c r="E15" s="432"/>
      <c r="F15" s="433"/>
      <c r="G15" s="434"/>
      <c r="H15" s="432"/>
      <c r="I15" s="433"/>
      <c r="J15" s="434"/>
      <c r="K15" s="432"/>
      <c r="L15" s="433"/>
      <c r="M15" s="434"/>
      <c r="N15" s="437"/>
      <c r="O15" s="438"/>
    </row>
    <row r="16" spans="1:15" x14ac:dyDescent="0.3">
      <c r="A16" s="454">
        <v>3</v>
      </c>
      <c r="B16" s="429" t="s">
        <v>191</v>
      </c>
      <c r="C16" s="430"/>
      <c r="D16" s="431"/>
      <c r="E16" s="429" t="s">
        <v>192</v>
      </c>
      <c r="F16" s="430"/>
      <c r="G16" s="431"/>
      <c r="H16" s="429" t="s">
        <v>193</v>
      </c>
      <c r="I16" s="430"/>
      <c r="J16" s="431"/>
      <c r="K16" s="429" t="s">
        <v>194</v>
      </c>
      <c r="L16" s="430"/>
      <c r="M16" s="431"/>
      <c r="N16" s="535">
        <v>46164</v>
      </c>
      <c r="O16" s="436"/>
    </row>
    <row r="17" spans="1:16" x14ac:dyDescent="0.3">
      <c r="A17" s="345"/>
      <c r="B17" s="432"/>
      <c r="C17" s="433"/>
      <c r="D17" s="434"/>
      <c r="E17" s="432"/>
      <c r="F17" s="433"/>
      <c r="G17" s="434"/>
      <c r="H17" s="432"/>
      <c r="I17" s="433"/>
      <c r="J17" s="434"/>
      <c r="K17" s="432"/>
      <c r="L17" s="433"/>
      <c r="M17" s="434"/>
      <c r="N17" s="437"/>
      <c r="O17" s="438"/>
    </row>
    <row r="18" spans="1:16" x14ac:dyDescent="0.3">
      <c r="A18" s="454">
        <v>4</v>
      </c>
      <c r="B18" s="429" t="s">
        <v>195</v>
      </c>
      <c r="C18" s="430"/>
      <c r="D18" s="431"/>
      <c r="E18" s="429" t="s">
        <v>196</v>
      </c>
      <c r="F18" s="430"/>
      <c r="G18" s="431"/>
      <c r="H18" s="429" t="s">
        <v>197</v>
      </c>
      <c r="I18" s="430"/>
      <c r="J18" s="431"/>
      <c r="K18" s="429" t="s">
        <v>198</v>
      </c>
      <c r="L18" s="430"/>
      <c r="M18" s="431"/>
      <c r="N18" s="435" t="s">
        <v>199</v>
      </c>
      <c r="O18" s="436"/>
    </row>
    <row r="19" spans="1:16" ht="25.8" customHeight="1" x14ac:dyDescent="0.3">
      <c r="A19" s="345"/>
      <c r="B19" s="432"/>
      <c r="C19" s="433"/>
      <c r="D19" s="434"/>
      <c r="E19" s="432"/>
      <c r="F19" s="433"/>
      <c r="G19" s="434"/>
      <c r="H19" s="432"/>
      <c r="I19" s="433"/>
      <c r="J19" s="434"/>
      <c r="K19" s="432"/>
      <c r="L19" s="433"/>
      <c r="M19" s="434"/>
      <c r="N19" s="437"/>
      <c r="O19" s="438"/>
    </row>
    <row r="20" spans="1:16" x14ac:dyDescent="0.3">
      <c r="A20" s="406" t="s">
        <v>142</v>
      </c>
      <c r="B20" s="407"/>
      <c r="C20" s="407"/>
      <c r="D20" s="407"/>
      <c r="E20" s="407"/>
      <c r="F20" s="408"/>
      <c r="G20" s="519" t="s">
        <v>200</v>
      </c>
      <c r="H20" s="520"/>
      <c r="I20" s="520"/>
      <c r="J20" s="520"/>
      <c r="K20" s="520"/>
      <c r="L20" s="520"/>
      <c r="M20" s="520"/>
      <c r="N20" s="528"/>
      <c r="O20" s="521"/>
    </row>
    <row r="21" spans="1:16" ht="31.2" customHeight="1" x14ac:dyDescent="0.3">
      <c r="A21" s="406"/>
      <c r="B21" s="407"/>
      <c r="C21" s="407"/>
      <c r="D21" s="407"/>
      <c r="E21" s="407"/>
      <c r="F21" s="408"/>
      <c r="G21" s="519"/>
      <c r="H21" s="520"/>
      <c r="I21" s="520"/>
      <c r="J21" s="520"/>
      <c r="K21" s="520"/>
      <c r="L21" s="520"/>
      <c r="M21" s="520"/>
      <c r="N21" s="528"/>
      <c r="O21" s="521"/>
    </row>
    <row r="22" spans="1:16" x14ac:dyDescent="0.3">
      <c r="A22" s="403" t="s">
        <v>146</v>
      </c>
      <c r="B22" s="404"/>
      <c r="C22" s="404"/>
      <c r="D22" s="404"/>
      <c r="E22" s="404"/>
      <c r="F22" s="405"/>
      <c r="G22" s="519" t="s">
        <v>201</v>
      </c>
      <c r="H22" s="520"/>
      <c r="I22" s="520"/>
      <c r="J22" s="520"/>
      <c r="K22" s="520"/>
      <c r="L22" s="520"/>
      <c r="M22" s="520"/>
      <c r="N22" s="528"/>
      <c r="O22" s="521"/>
    </row>
    <row r="23" spans="1:16" x14ac:dyDescent="0.3">
      <c r="A23" s="439"/>
      <c r="B23" s="440"/>
      <c r="C23" s="440"/>
      <c r="D23" s="440"/>
      <c r="E23" s="440"/>
      <c r="F23" s="441"/>
      <c r="G23" s="536"/>
      <c r="H23" s="537"/>
      <c r="I23" s="537"/>
      <c r="J23" s="537"/>
      <c r="K23" s="537"/>
      <c r="L23" s="537"/>
      <c r="M23" s="537"/>
      <c r="N23" s="530"/>
      <c r="O23" s="538"/>
    </row>
    <row r="24" spans="1:16" ht="18" x14ac:dyDescent="0.35">
      <c r="A24" s="428" t="s">
        <v>11</v>
      </c>
      <c r="B24" s="428"/>
      <c r="C24" s="428"/>
      <c r="D24" s="428"/>
      <c r="E24" s="428"/>
      <c r="F24" s="428"/>
      <c r="G24" s="428"/>
      <c r="H24" s="428"/>
      <c r="I24" s="428"/>
      <c r="J24" s="428"/>
      <c r="K24" s="428"/>
      <c r="L24" s="428"/>
      <c r="M24" s="428"/>
      <c r="N24" s="428"/>
      <c r="O24" s="428"/>
      <c r="P24" s="1"/>
    </row>
    <row r="25" spans="1:16" x14ac:dyDescent="0.3">
      <c r="A25" s="426" t="s">
        <v>145</v>
      </c>
      <c r="B25" s="427"/>
      <c r="C25" s="427"/>
      <c r="D25" s="427"/>
      <c r="E25" s="427"/>
      <c r="F25" s="427"/>
      <c r="G25" s="245"/>
      <c r="H25" s="245"/>
      <c r="I25" s="245"/>
      <c r="J25" s="245"/>
      <c r="K25" s="245"/>
      <c r="L25" s="245"/>
      <c r="M25" s="245"/>
      <c r="N25" s="245"/>
      <c r="O25" s="245"/>
      <c r="P25" s="34"/>
    </row>
  </sheetData>
  <mergeCells count="43">
    <mergeCell ref="A1:O3"/>
    <mergeCell ref="A4:O4"/>
    <mergeCell ref="A5:O5"/>
    <mergeCell ref="A6:F7"/>
    <mergeCell ref="G6:O7"/>
    <mergeCell ref="G20:O21"/>
    <mergeCell ref="K10:M11"/>
    <mergeCell ref="N10:O11"/>
    <mergeCell ref="A12:A13"/>
    <mergeCell ref="A14:A15"/>
    <mergeCell ref="A16:A17"/>
    <mergeCell ref="A18:A19"/>
    <mergeCell ref="A8:F9"/>
    <mergeCell ref="G8:O9"/>
    <mergeCell ref="B10:D11"/>
    <mergeCell ref="E10:G11"/>
    <mergeCell ref="H10:J11"/>
    <mergeCell ref="B12:D13"/>
    <mergeCell ref="N12:O13"/>
    <mergeCell ref="N14:O15"/>
    <mergeCell ref="N16:O17"/>
    <mergeCell ref="N18:O19"/>
    <mergeCell ref="H12:J13"/>
    <mergeCell ref="K12:M13"/>
    <mergeCell ref="H14:J15"/>
    <mergeCell ref="H16:J17"/>
    <mergeCell ref="E12:G13"/>
    <mergeCell ref="A25:F25"/>
    <mergeCell ref="A24:O24"/>
    <mergeCell ref="G25:O25"/>
    <mergeCell ref="H18:J19"/>
    <mergeCell ref="K14:M15"/>
    <mergeCell ref="K16:M17"/>
    <mergeCell ref="K18:M19"/>
    <mergeCell ref="B14:D15"/>
    <mergeCell ref="B16:D17"/>
    <mergeCell ref="B18:D19"/>
    <mergeCell ref="E14:G15"/>
    <mergeCell ref="E16:G17"/>
    <mergeCell ref="E18:G19"/>
    <mergeCell ref="A22:F23"/>
    <mergeCell ref="G22:O23"/>
    <mergeCell ref="A20:F21"/>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topLeftCell="A11" zoomScale="76" zoomScaleNormal="76" workbookViewId="0">
      <selection activeCell="A29" sqref="A29:P37"/>
    </sheetView>
  </sheetViews>
  <sheetFormatPr defaultRowHeight="14.4" x14ac:dyDescent="0.3"/>
  <cols>
    <col min="17" max="17" width="14.109375" customWidth="1"/>
  </cols>
  <sheetData>
    <row r="1" spans="1:18" ht="15.6" customHeight="1" x14ac:dyDescent="0.3">
      <c r="A1" s="221" t="s">
        <v>127</v>
      </c>
      <c r="B1" s="124"/>
      <c r="C1" s="124"/>
      <c r="D1" s="124"/>
      <c r="E1" s="124"/>
      <c r="F1" s="124"/>
      <c r="G1" s="124"/>
      <c r="H1" s="124"/>
      <c r="I1" s="124"/>
      <c r="J1" s="124"/>
      <c r="K1" s="124"/>
      <c r="L1" s="124"/>
      <c r="M1" s="124"/>
      <c r="N1" s="124"/>
      <c r="O1" s="124"/>
      <c r="P1" s="124"/>
    </row>
    <row r="2" spans="1:18" ht="15.6" customHeight="1" x14ac:dyDescent="0.3">
      <c r="A2" s="221"/>
      <c r="B2" s="124"/>
      <c r="C2" s="124"/>
      <c r="D2" s="124"/>
      <c r="E2" s="124"/>
      <c r="F2" s="124"/>
      <c r="G2" s="124"/>
      <c r="H2" s="124"/>
      <c r="I2" s="124"/>
      <c r="J2" s="124"/>
      <c r="K2" s="124"/>
      <c r="L2" s="124"/>
      <c r="M2" s="124"/>
      <c r="N2" s="124"/>
      <c r="O2" s="124"/>
      <c r="P2" s="124"/>
    </row>
    <row r="3" spans="1:18" ht="14.7" customHeight="1" thickBot="1" x14ac:dyDescent="0.35">
      <c r="A3" s="221"/>
      <c r="B3" s="124"/>
      <c r="C3" s="124"/>
      <c r="D3" s="124"/>
      <c r="E3" s="124"/>
      <c r="F3" s="124"/>
      <c r="G3" s="124"/>
      <c r="H3" s="124"/>
      <c r="I3" s="124"/>
      <c r="J3" s="124"/>
      <c r="K3" s="124"/>
      <c r="L3" s="124"/>
      <c r="M3" s="124"/>
      <c r="N3" s="124"/>
      <c r="O3" s="124"/>
      <c r="P3" s="124"/>
    </row>
    <row r="4" spans="1:18" ht="24" thickBot="1" x14ac:dyDescent="0.35">
      <c r="A4" s="319" t="s">
        <v>1</v>
      </c>
      <c r="B4" s="320"/>
      <c r="C4" s="320"/>
      <c r="D4" s="320"/>
      <c r="E4" s="320"/>
      <c r="F4" s="320"/>
      <c r="G4" s="320"/>
      <c r="H4" s="320"/>
      <c r="I4" s="320"/>
      <c r="J4" s="320"/>
      <c r="K4" s="320"/>
      <c r="L4" s="320"/>
      <c r="M4" s="320"/>
      <c r="N4" s="320"/>
      <c r="O4" s="320"/>
      <c r="P4" s="321"/>
    </row>
    <row r="5" spans="1:18" ht="24" thickBot="1" x14ac:dyDescent="0.35">
      <c r="A5" s="165" t="s">
        <v>2</v>
      </c>
      <c r="B5" s="134"/>
      <c r="C5" s="134"/>
      <c r="D5" s="134"/>
      <c r="E5" s="134"/>
      <c r="F5" s="134"/>
      <c r="G5" s="134"/>
      <c r="H5" s="134"/>
      <c r="I5" s="134"/>
      <c r="J5" s="134"/>
      <c r="K5" s="134"/>
      <c r="L5" s="134"/>
      <c r="M5" s="134"/>
      <c r="N5" s="134"/>
      <c r="O5" s="134"/>
      <c r="P5" s="135"/>
    </row>
    <row r="6" spans="1:18" ht="15.6" thickTop="1" thickBot="1" x14ac:dyDescent="0.35">
      <c r="A6" s="466" t="s">
        <v>128</v>
      </c>
      <c r="B6" s="467"/>
      <c r="C6" s="467"/>
      <c r="D6" s="467"/>
      <c r="E6" s="467"/>
      <c r="F6" s="467"/>
      <c r="G6" s="467"/>
      <c r="H6" s="467"/>
      <c r="I6" s="467"/>
      <c r="J6" s="467"/>
      <c r="K6" s="467"/>
      <c r="L6" s="467"/>
      <c r="M6" s="467"/>
      <c r="N6" s="467"/>
      <c r="O6" s="467"/>
      <c r="P6" s="467"/>
      <c r="Q6" s="237" t="s">
        <v>11</v>
      </c>
      <c r="R6" s="239"/>
    </row>
    <row r="7" spans="1:18" ht="15.6" thickTop="1" thickBot="1" x14ac:dyDescent="0.35">
      <c r="A7" s="466"/>
      <c r="B7" s="467"/>
      <c r="C7" s="467"/>
      <c r="D7" s="467"/>
      <c r="E7" s="467"/>
      <c r="F7" s="467"/>
      <c r="G7" s="467"/>
      <c r="H7" s="467"/>
      <c r="I7" s="467"/>
      <c r="J7" s="467"/>
      <c r="K7" s="467"/>
      <c r="L7" s="467"/>
      <c r="M7" s="467"/>
      <c r="N7" s="467"/>
      <c r="O7" s="467"/>
      <c r="P7" s="467"/>
      <c r="Q7" s="240"/>
      <c r="R7" s="242"/>
    </row>
    <row r="8" spans="1:18" ht="15.6" thickTop="1" thickBot="1" x14ac:dyDescent="0.35">
      <c r="A8" s="198" t="s">
        <v>202</v>
      </c>
      <c r="B8" s="199"/>
      <c r="C8" s="199"/>
      <c r="D8" s="199"/>
      <c r="E8" s="199"/>
      <c r="F8" s="199"/>
      <c r="G8" s="199"/>
      <c r="H8" s="199"/>
      <c r="I8" s="199"/>
      <c r="J8" s="199"/>
      <c r="K8" s="199"/>
      <c r="L8" s="199"/>
      <c r="M8" s="199"/>
      <c r="N8" s="199"/>
      <c r="O8" s="199"/>
      <c r="P8" s="199"/>
      <c r="Q8" s="248"/>
      <c r="R8" s="480" t="s">
        <v>125</v>
      </c>
    </row>
    <row r="9" spans="1:18" ht="15.6" thickTop="1" thickBot="1" x14ac:dyDescent="0.35">
      <c r="A9" s="198"/>
      <c r="B9" s="199"/>
      <c r="C9" s="199"/>
      <c r="D9" s="199"/>
      <c r="E9" s="199"/>
      <c r="F9" s="199"/>
      <c r="G9" s="199"/>
      <c r="H9" s="199"/>
      <c r="I9" s="199"/>
      <c r="J9" s="199"/>
      <c r="K9" s="199"/>
      <c r="L9" s="199"/>
      <c r="M9" s="199"/>
      <c r="N9" s="199"/>
      <c r="O9" s="199"/>
      <c r="P9" s="199"/>
      <c r="Q9" s="250"/>
      <c r="R9" s="481"/>
    </row>
    <row r="10" spans="1:18" ht="15.6" thickTop="1" thickBot="1" x14ac:dyDescent="0.35">
      <c r="A10" s="198"/>
      <c r="B10" s="199"/>
      <c r="C10" s="199"/>
      <c r="D10" s="199"/>
      <c r="E10" s="199"/>
      <c r="F10" s="199"/>
      <c r="G10" s="199"/>
      <c r="H10" s="199"/>
      <c r="I10" s="199"/>
      <c r="J10" s="199"/>
      <c r="K10" s="199"/>
      <c r="L10" s="199"/>
      <c r="M10" s="199"/>
      <c r="N10" s="199"/>
      <c r="O10" s="199"/>
      <c r="P10" s="199"/>
      <c r="Q10" s="250"/>
      <c r="R10" s="481"/>
    </row>
    <row r="11" spans="1:18" ht="15.6" thickTop="1" thickBot="1" x14ac:dyDescent="0.35">
      <c r="A11" s="198"/>
      <c r="B11" s="199"/>
      <c r="C11" s="199"/>
      <c r="D11" s="199"/>
      <c r="E11" s="199"/>
      <c r="F11" s="199"/>
      <c r="G11" s="199"/>
      <c r="H11" s="199"/>
      <c r="I11" s="199"/>
      <c r="J11" s="199"/>
      <c r="K11" s="199"/>
      <c r="L11" s="199"/>
      <c r="M11" s="199"/>
      <c r="N11" s="199"/>
      <c r="O11" s="199"/>
      <c r="P11" s="199"/>
      <c r="Q11" s="250"/>
      <c r="R11" s="481"/>
    </row>
    <row r="12" spans="1:18" ht="15.6" thickTop="1" thickBot="1" x14ac:dyDescent="0.35">
      <c r="A12" s="198"/>
      <c r="B12" s="199"/>
      <c r="C12" s="199"/>
      <c r="D12" s="199"/>
      <c r="E12" s="199"/>
      <c r="F12" s="199"/>
      <c r="G12" s="199"/>
      <c r="H12" s="199"/>
      <c r="I12" s="199"/>
      <c r="J12" s="199"/>
      <c r="K12" s="199"/>
      <c r="L12" s="199"/>
      <c r="M12" s="199"/>
      <c r="N12" s="199"/>
      <c r="O12" s="199"/>
      <c r="P12" s="199"/>
      <c r="Q12" s="250"/>
      <c r="R12" s="481"/>
    </row>
    <row r="13" spans="1:18" ht="15.6" thickTop="1" thickBot="1" x14ac:dyDescent="0.35">
      <c r="A13" s="198"/>
      <c r="B13" s="199"/>
      <c r="C13" s="199"/>
      <c r="D13" s="199"/>
      <c r="E13" s="199"/>
      <c r="F13" s="199"/>
      <c r="G13" s="199"/>
      <c r="H13" s="199"/>
      <c r="I13" s="199"/>
      <c r="J13" s="199"/>
      <c r="K13" s="199"/>
      <c r="L13" s="199"/>
      <c r="M13" s="199"/>
      <c r="N13" s="199"/>
      <c r="O13" s="199"/>
      <c r="P13" s="199"/>
      <c r="Q13" s="250"/>
      <c r="R13" s="481"/>
    </row>
    <row r="14" spans="1:18" ht="15.6" thickTop="1" thickBot="1" x14ac:dyDescent="0.35">
      <c r="A14" s="198"/>
      <c r="B14" s="199"/>
      <c r="C14" s="199"/>
      <c r="D14" s="199"/>
      <c r="E14" s="199"/>
      <c r="F14" s="199"/>
      <c r="G14" s="199"/>
      <c r="H14" s="199"/>
      <c r="I14" s="199"/>
      <c r="J14" s="199"/>
      <c r="K14" s="199"/>
      <c r="L14" s="199"/>
      <c r="M14" s="199"/>
      <c r="N14" s="199"/>
      <c r="O14" s="199"/>
      <c r="P14" s="199"/>
      <c r="Q14" s="250"/>
      <c r="R14" s="481"/>
    </row>
    <row r="15" spans="1:18" ht="15.6" thickTop="1" thickBot="1" x14ac:dyDescent="0.35">
      <c r="A15" s="198"/>
      <c r="B15" s="199"/>
      <c r="C15" s="199"/>
      <c r="D15" s="199"/>
      <c r="E15" s="199"/>
      <c r="F15" s="199"/>
      <c r="G15" s="199"/>
      <c r="H15" s="199"/>
      <c r="I15" s="199"/>
      <c r="J15" s="199"/>
      <c r="K15" s="199"/>
      <c r="L15" s="199"/>
      <c r="M15" s="199"/>
      <c r="N15" s="199"/>
      <c r="O15" s="199"/>
      <c r="P15" s="199"/>
      <c r="Q15" s="250"/>
      <c r="R15" s="481"/>
    </row>
    <row r="16" spans="1:18" ht="15.6" thickTop="1" thickBot="1" x14ac:dyDescent="0.35">
      <c r="A16" s="198"/>
      <c r="B16" s="199"/>
      <c r="C16" s="199"/>
      <c r="D16" s="199"/>
      <c r="E16" s="199"/>
      <c r="F16" s="199"/>
      <c r="G16" s="199"/>
      <c r="H16" s="199"/>
      <c r="I16" s="199"/>
      <c r="J16" s="199"/>
      <c r="K16" s="199"/>
      <c r="L16" s="199"/>
      <c r="M16" s="199"/>
      <c r="N16" s="199"/>
      <c r="O16" s="199"/>
      <c r="P16" s="199"/>
      <c r="Q16" s="250"/>
      <c r="R16" s="481"/>
    </row>
    <row r="17" spans="1:18" ht="15.6" thickTop="1" thickBot="1" x14ac:dyDescent="0.35">
      <c r="A17" s="198"/>
      <c r="B17" s="199"/>
      <c r="C17" s="199"/>
      <c r="D17" s="199"/>
      <c r="E17" s="199"/>
      <c r="F17" s="199"/>
      <c r="G17" s="199"/>
      <c r="H17" s="199"/>
      <c r="I17" s="199"/>
      <c r="J17" s="199"/>
      <c r="K17" s="199"/>
      <c r="L17" s="199"/>
      <c r="M17" s="199"/>
      <c r="N17" s="199"/>
      <c r="O17" s="199"/>
      <c r="P17" s="199"/>
      <c r="Q17" s="267"/>
      <c r="R17" s="482"/>
    </row>
    <row r="18" spans="1:18" ht="18" customHeight="1" thickTop="1" thickBot="1" x14ac:dyDescent="0.35">
      <c r="A18" s="459" t="s">
        <v>129</v>
      </c>
      <c r="B18" s="460"/>
      <c r="C18" s="460"/>
      <c r="D18" s="460"/>
      <c r="E18" s="460"/>
      <c r="F18" s="460"/>
      <c r="G18" s="460"/>
      <c r="H18" s="460"/>
      <c r="I18" s="460"/>
      <c r="J18" s="460"/>
      <c r="K18" s="460"/>
      <c r="L18" s="460"/>
      <c r="M18" s="460"/>
      <c r="N18" s="460"/>
      <c r="O18" s="460"/>
      <c r="P18" s="460"/>
      <c r="Q18" s="476"/>
      <c r="R18" s="477"/>
    </row>
    <row r="19" spans="1:18" ht="18.75" customHeight="1" thickTop="1" thickBot="1" x14ac:dyDescent="0.35">
      <c r="A19" s="459"/>
      <c r="B19" s="460"/>
      <c r="C19" s="460"/>
      <c r="D19" s="460"/>
      <c r="E19" s="460"/>
      <c r="F19" s="460"/>
      <c r="G19" s="460"/>
      <c r="H19" s="460"/>
      <c r="I19" s="460"/>
      <c r="J19" s="460"/>
      <c r="K19" s="460"/>
      <c r="L19" s="460"/>
      <c r="M19" s="460"/>
      <c r="N19" s="460"/>
      <c r="O19" s="460"/>
      <c r="P19" s="460"/>
      <c r="Q19" s="478"/>
      <c r="R19" s="479"/>
    </row>
    <row r="20" spans="1:18" ht="15" thickTop="1" x14ac:dyDescent="0.3">
      <c r="A20" s="200" t="s">
        <v>203</v>
      </c>
      <c r="B20" s="201"/>
      <c r="C20" s="201"/>
      <c r="D20" s="201"/>
      <c r="E20" s="201"/>
      <c r="F20" s="201"/>
      <c r="G20" s="201"/>
      <c r="H20" s="201"/>
      <c r="I20" s="201"/>
      <c r="J20" s="201"/>
      <c r="K20" s="201"/>
      <c r="L20" s="201"/>
      <c r="M20" s="201"/>
      <c r="N20" s="201"/>
      <c r="O20" s="201"/>
      <c r="P20" s="461"/>
      <c r="Q20" s="248"/>
      <c r="R20" s="480" t="s">
        <v>74</v>
      </c>
    </row>
    <row r="21" spans="1:18" x14ac:dyDescent="0.3">
      <c r="A21" s="462"/>
      <c r="B21" s="206"/>
      <c r="C21" s="206"/>
      <c r="D21" s="206"/>
      <c r="E21" s="206"/>
      <c r="F21" s="206"/>
      <c r="G21" s="206"/>
      <c r="H21" s="206"/>
      <c r="I21" s="206"/>
      <c r="J21" s="206"/>
      <c r="K21" s="206"/>
      <c r="L21" s="206"/>
      <c r="M21" s="206"/>
      <c r="N21" s="206"/>
      <c r="O21" s="206"/>
      <c r="P21" s="207"/>
      <c r="Q21" s="250"/>
      <c r="R21" s="481"/>
    </row>
    <row r="22" spans="1:18" x14ac:dyDescent="0.3">
      <c r="A22" s="462"/>
      <c r="B22" s="206"/>
      <c r="C22" s="206"/>
      <c r="D22" s="206"/>
      <c r="E22" s="206"/>
      <c r="F22" s="206"/>
      <c r="G22" s="206"/>
      <c r="H22" s="206"/>
      <c r="I22" s="206"/>
      <c r="J22" s="206"/>
      <c r="K22" s="206"/>
      <c r="L22" s="206"/>
      <c r="M22" s="206"/>
      <c r="N22" s="206"/>
      <c r="O22" s="206"/>
      <c r="P22" s="207"/>
      <c r="Q22" s="250"/>
      <c r="R22" s="481"/>
    </row>
    <row r="23" spans="1:18" x14ac:dyDescent="0.3">
      <c r="A23" s="462"/>
      <c r="B23" s="206"/>
      <c r="C23" s="206"/>
      <c r="D23" s="206"/>
      <c r="E23" s="206"/>
      <c r="F23" s="206"/>
      <c r="G23" s="206"/>
      <c r="H23" s="206"/>
      <c r="I23" s="206"/>
      <c r="J23" s="206"/>
      <c r="K23" s="206"/>
      <c r="L23" s="206"/>
      <c r="M23" s="206"/>
      <c r="N23" s="206"/>
      <c r="O23" s="206"/>
      <c r="P23" s="207"/>
      <c r="Q23" s="250"/>
      <c r="R23" s="481"/>
    </row>
    <row r="24" spans="1:18" x14ac:dyDescent="0.3">
      <c r="A24" s="462"/>
      <c r="B24" s="206"/>
      <c r="C24" s="206"/>
      <c r="D24" s="206"/>
      <c r="E24" s="206"/>
      <c r="F24" s="206"/>
      <c r="G24" s="206"/>
      <c r="H24" s="206"/>
      <c r="I24" s="206"/>
      <c r="J24" s="206"/>
      <c r="K24" s="206"/>
      <c r="L24" s="206"/>
      <c r="M24" s="206"/>
      <c r="N24" s="206"/>
      <c r="O24" s="206"/>
      <c r="P24" s="207"/>
      <c r="Q24" s="250"/>
      <c r="R24" s="481"/>
    </row>
    <row r="25" spans="1:18" x14ac:dyDescent="0.3">
      <c r="A25" s="462"/>
      <c r="B25" s="206"/>
      <c r="C25" s="206"/>
      <c r="D25" s="206"/>
      <c r="E25" s="206"/>
      <c r="F25" s="206"/>
      <c r="G25" s="206"/>
      <c r="H25" s="206"/>
      <c r="I25" s="206"/>
      <c r="J25" s="206"/>
      <c r="K25" s="206"/>
      <c r="L25" s="206"/>
      <c r="M25" s="206"/>
      <c r="N25" s="206"/>
      <c r="O25" s="206"/>
      <c r="P25" s="207"/>
      <c r="Q25" s="250"/>
      <c r="R25" s="481"/>
    </row>
    <row r="26" spans="1:18" ht="15" thickBot="1" x14ac:dyDescent="0.35">
      <c r="A26" s="463"/>
      <c r="B26" s="464"/>
      <c r="C26" s="464"/>
      <c r="D26" s="464"/>
      <c r="E26" s="464"/>
      <c r="F26" s="464"/>
      <c r="G26" s="464"/>
      <c r="H26" s="464"/>
      <c r="I26" s="464"/>
      <c r="J26" s="464"/>
      <c r="K26" s="464"/>
      <c r="L26" s="464"/>
      <c r="M26" s="464"/>
      <c r="N26" s="464"/>
      <c r="O26" s="464"/>
      <c r="P26" s="465"/>
      <c r="Q26" s="267"/>
      <c r="R26" s="482"/>
    </row>
    <row r="27" spans="1:18" ht="15.6" thickTop="1" thickBot="1" x14ac:dyDescent="0.35">
      <c r="A27" s="466" t="s">
        <v>126</v>
      </c>
      <c r="B27" s="467"/>
      <c r="C27" s="467"/>
      <c r="D27" s="467"/>
      <c r="E27" s="467"/>
      <c r="F27" s="467"/>
      <c r="G27" s="467"/>
      <c r="H27" s="467"/>
      <c r="I27" s="467"/>
      <c r="J27" s="467"/>
      <c r="K27" s="467"/>
      <c r="L27" s="467"/>
      <c r="M27" s="467"/>
      <c r="N27" s="467"/>
      <c r="O27" s="467"/>
      <c r="P27" s="467"/>
      <c r="Q27" s="476"/>
      <c r="R27" s="477"/>
    </row>
    <row r="28" spans="1:18" ht="15.6" thickTop="1" thickBot="1" x14ac:dyDescent="0.35">
      <c r="A28" s="468"/>
      <c r="B28" s="469"/>
      <c r="C28" s="469"/>
      <c r="D28" s="469"/>
      <c r="E28" s="469"/>
      <c r="F28" s="469"/>
      <c r="G28" s="469"/>
      <c r="H28" s="469"/>
      <c r="I28" s="469"/>
      <c r="J28" s="469"/>
      <c r="K28" s="469"/>
      <c r="L28" s="469"/>
      <c r="M28" s="469"/>
      <c r="N28" s="469"/>
      <c r="O28" s="469"/>
      <c r="P28" s="469"/>
      <c r="Q28" s="478"/>
      <c r="R28" s="479"/>
    </row>
    <row r="29" spans="1:18" ht="15" thickBot="1" x14ac:dyDescent="0.35">
      <c r="A29" s="471" t="s">
        <v>204</v>
      </c>
      <c r="B29" s="472"/>
      <c r="C29" s="472"/>
      <c r="D29" s="472"/>
      <c r="E29" s="472"/>
      <c r="F29" s="472"/>
      <c r="G29" s="472"/>
      <c r="H29" s="472"/>
      <c r="I29" s="472"/>
      <c r="J29" s="472"/>
      <c r="K29" s="472"/>
      <c r="L29" s="472"/>
      <c r="M29" s="472"/>
      <c r="N29" s="472"/>
      <c r="O29" s="472"/>
      <c r="P29" s="472"/>
      <c r="Q29" s="248"/>
      <c r="R29" s="480" t="s">
        <v>100</v>
      </c>
    </row>
    <row r="30" spans="1:18" ht="15.6" thickTop="1" thickBot="1" x14ac:dyDescent="0.35">
      <c r="A30" s="473"/>
      <c r="B30" s="199"/>
      <c r="C30" s="199"/>
      <c r="D30" s="199"/>
      <c r="E30" s="199"/>
      <c r="F30" s="199"/>
      <c r="G30" s="199"/>
      <c r="H30" s="199"/>
      <c r="I30" s="199"/>
      <c r="J30" s="199"/>
      <c r="K30" s="199"/>
      <c r="L30" s="199"/>
      <c r="M30" s="199"/>
      <c r="N30" s="199"/>
      <c r="O30" s="199"/>
      <c r="P30" s="199"/>
      <c r="Q30" s="250"/>
      <c r="R30" s="481"/>
    </row>
    <row r="31" spans="1:18" ht="15.6" thickTop="1" thickBot="1" x14ac:dyDescent="0.35">
      <c r="A31" s="473"/>
      <c r="B31" s="199"/>
      <c r="C31" s="199"/>
      <c r="D31" s="199"/>
      <c r="E31" s="199"/>
      <c r="F31" s="199"/>
      <c r="G31" s="199"/>
      <c r="H31" s="199"/>
      <c r="I31" s="199"/>
      <c r="J31" s="199"/>
      <c r="K31" s="199"/>
      <c r="L31" s="199"/>
      <c r="M31" s="199"/>
      <c r="N31" s="199"/>
      <c r="O31" s="199"/>
      <c r="P31" s="199"/>
      <c r="Q31" s="250"/>
      <c r="R31" s="481"/>
    </row>
    <row r="32" spans="1:18" ht="15.6" thickTop="1" thickBot="1" x14ac:dyDescent="0.35">
      <c r="A32" s="473"/>
      <c r="B32" s="199"/>
      <c r="C32" s="199"/>
      <c r="D32" s="199"/>
      <c r="E32" s="199"/>
      <c r="F32" s="199"/>
      <c r="G32" s="199"/>
      <c r="H32" s="199"/>
      <c r="I32" s="199"/>
      <c r="J32" s="199"/>
      <c r="K32" s="199"/>
      <c r="L32" s="199"/>
      <c r="M32" s="199"/>
      <c r="N32" s="199"/>
      <c r="O32" s="199"/>
      <c r="P32" s="199"/>
      <c r="Q32" s="250"/>
      <c r="R32" s="481"/>
    </row>
    <row r="33" spans="1:20" ht="19.2" thickTop="1" thickBot="1" x14ac:dyDescent="0.4">
      <c r="A33" s="473"/>
      <c r="B33" s="199"/>
      <c r="C33" s="199"/>
      <c r="D33" s="199"/>
      <c r="E33" s="199"/>
      <c r="F33" s="199"/>
      <c r="G33" s="199"/>
      <c r="H33" s="199"/>
      <c r="I33" s="199"/>
      <c r="J33" s="199"/>
      <c r="K33" s="199"/>
      <c r="L33" s="199"/>
      <c r="M33" s="199"/>
      <c r="N33" s="199"/>
      <c r="O33" s="199"/>
      <c r="P33" s="199"/>
      <c r="Q33" s="250"/>
      <c r="R33" s="481"/>
      <c r="T33" s="1"/>
    </row>
    <row r="34" spans="1:20" ht="15.6" thickTop="1" thickBot="1" x14ac:dyDescent="0.35">
      <c r="A34" s="473"/>
      <c r="B34" s="199"/>
      <c r="C34" s="199"/>
      <c r="D34" s="199"/>
      <c r="E34" s="199"/>
      <c r="F34" s="199"/>
      <c r="G34" s="199"/>
      <c r="H34" s="199"/>
      <c r="I34" s="199"/>
      <c r="J34" s="199"/>
      <c r="K34" s="199"/>
      <c r="L34" s="199"/>
      <c r="M34" s="199"/>
      <c r="N34" s="199"/>
      <c r="O34" s="199"/>
      <c r="P34" s="199"/>
      <c r="Q34" s="250"/>
      <c r="R34" s="481"/>
    </row>
    <row r="35" spans="1:20" ht="15.6" thickTop="1" thickBot="1" x14ac:dyDescent="0.35">
      <c r="A35" s="473"/>
      <c r="B35" s="199"/>
      <c r="C35" s="199"/>
      <c r="D35" s="199"/>
      <c r="E35" s="199"/>
      <c r="F35" s="199"/>
      <c r="G35" s="199"/>
      <c r="H35" s="199"/>
      <c r="I35" s="199"/>
      <c r="J35" s="199"/>
      <c r="K35" s="199"/>
      <c r="L35" s="199"/>
      <c r="M35" s="199"/>
      <c r="N35" s="199"/>
      <c r="O35" s="199"/>
      <c r="P35" s="199"/>
      <c r="Q35" s="250"/>
      <c r="R35" s="481"/>
    </row>
    <row r="36" spans="1:20" ht="15.6" thickTop="1" thickBot="1" x14ac:dyDescent="0.35">
      <c r="A36" s="473"/>
      <c r="B36" s="199"/>
      <c r="C36" s="199"/>
      <c r="D36" s="199"/>
      <c r="E36" s="199"/>
      <c r="F36" s="199"/>
      <c r="G36" s="199"/>
      <c r="H36" s="199"/>
      <c r="I36" s="199"/>
      <c r="J36" s="199"/>
      <c r="K36" s="199"/>
      <c r="L36" s="199"/>
      <c r="M36" s="199"/>
      <c r="N36" s="199"/>
      <c r="O36" s="199"/>
      <c r="P36" s="199"/>
      <c r="Q36" s="250"/>
      <c r="R36" s="481"/>
    </row>
    <row r="37" spans="1:20" ht="15.6" thickTop="1" thickBot="1" x14ac:dyDescent="0.35">
      <c r="A37" s="474"/>
      <c r="B37" s="475"/>
      <c r="C37" s="475"/>
      <c r="D37" s="475"/>
      <c r="E37" s="475"/>
      <c r="F37" s="475"/>
      <c r="G37" s="475"/>
      <c r="H37" s="475"/>
      <c r="I37" s="475"/>
      <c r="J37" s="475"/>
      <c r="K37" s="475"/>
      <c r="L37" s="475"/>
      <c r="M37" s="475"/>
      <c r="N37" s="475"/>
      <c r="O37" s="475"/>
      <c r="P37" s="475"/>
      <c r="Q37" s="267"/>
      <c r="R37" s="482"/>
    </row>
    <row r="38" spans="1:20" ht="18.600000000000001" thickBot="1" x14ac:dyDescent="0.4">
      <c r="A38" s="470"/>
      <c r="B38" s="470"/>
      <c r="C38" s="470"/>
      <c r="D38" s="470"/>
      <c r="E38" s="470"/>
      <c r="F38" s="1"/>
      <c r="G38" s="1"/>
      <c r="H38" s="1"/>
      <c r="I38" s="1"/>
      <c r="J38" s="1"/>
      <c r="K38" s="1"/>
      <c r="L38" s="1"/>
      <c r="M38" s="1"/>
      <c r="N38" s="59" t="s">
        <v>19</v>
      </c>
      <c r="O38" s="60"/>
      <c r="P38" s="60"/>
      <c r="Q38" s="38">
        <f>SUM(Q29+Q20+Q8)</f>
        <v>0</v>
      </c>
      <c r="R38" s="37" t="s">
        <v>65</v>
      </c>
    </row>
    <row r="39" spans="1:20" x14ac:dyDescent="0.3">
      <c r="A39" s="458"/>
      <c r="B39" s="458"/>
      <c r="C39" s="458"/>
      <c r="E39" s="34"/>
    </row>
    <row r="40" spans="1:20" x14ac:dyDescent="0.3">
      <c r="A40" s="458"/>
      <c r="B40" s="458"/>
      <c r="C40" s="458"/>
      <c r="E40" s="34"/>
      <c r="J40" s="2"/>
      <c r="K40" s="2"/>
      <c r="L40" s="2"/>
      <c r="M40" s="2"/>
      <c r="N40" s="2"/>
      <c r="O40" s="2"/>
      <c r="P40" s="2"/>
    </row>
    <row r="41" spans="1:20" x14ac:dyDescent="0.3">
      <c r="A41" s="458"/>
      <c r="B41" s="458"/>
      <c r="C41" s="458"/>
      <c r="E41" s="34"/>
    </row>
    <row r="42" spans="1:20" x14ac:dyDescent="0.3">
      <c r="A42" s="458"/>
      <c r="B42" s="458"/>
      <c r="C42" s="458"/>
      <c r="D42" s="35"/>
      <c r="E42" s="36"/>
      <c r="F42" s="2"/>
      <c r="G42" s="2"/>
      <c r="H42" s="2"/>
      <c r="I42" s="2"/>
      <c r="J42" s="2"/>
      <c r="K42" s="2"/>
      <c r="L42" s="2"/>
      <c r="M42" s="2"/>
      <c r="N42" s="2"/>
      <c r="O42" s="2"/>
      <c r="P42" s="2"/>
    </row>
  </sheetData>
  <mergeCells count="24">
    <mergeCell ref="Q27:R28"/>
    <mergeCell ref="Q29:Q37"/>
    <mergeCell ref="R29:R37"/>
    <mergeCell ref="N38:P38"/>
    <mergeCell ref="Q6:R7"/>
    <mergeCell ref="Q8:Q17"/>
    <mergeCell ref="R8:R17"/>
    <mergeCell ref="Q18:R19"/>
    <mergeCell ref="Q20:Q26"/>
    <mergeCell ref="R20:R26"/>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4"/>
  <sheetViews>
    <sheetView workbookViewId="0">
      <selection activeCell="E8" sqref="E8"/>
    </sheetView>
  </sheetViews>
  <sheetFormatPr defaultRowHeight="14.4" x14ac:dyDescent="0.3"/>
  <cols>
    <col min="6" max="6" width="9.5546875" customWidth="1"/>
  </cols>
  <sheetData>
    <row r="2" spans="2:6" ht="15" thickBot="1" x14ac:dyDescent="0.35">
      <c r="B2" s="483" t="s">
        <v>112</v>
      </c>
      <c r="C2" s="483"/>
      <c r="D2" s="483"/>
      <c r="E2" s="39" t="s">
        <v>113</v>
      </c>
      <c r="F2" s="39" t="s">
        <v>114</v>
      </c>
    </row>
    <row r="3" spans="2:6" x14ac:dyDescent="0.3">
      <c r="B3" s="496" t="s">
        <v>115</v>
      </c>
      <c r="C3" s="497"/>
      <c r="D3" s="498"/>
      <c r="E3" s="32">
        <f>'H&amp;S Overview'!G49</f>
        <v>0</v>
      </c>
      <c r="F3" s="5">
        <v>10</v>
      </c>
    </row>
    <row r="4" spans="2:6" x14ac:dyDescent="0.3">
      <c r="B4" s="71" t="s">
        <v>116</v>
      </c>
      <c r="C4" s="72"/>
      <c r="D4" s="499"/>
      <c r="E4" s="32">
        <f>'Machine Shop'!N44</f>
        <v>0</v>
      </c>
      <c r="F4" s="5">
        <v>20</v>
      </c>
    </row>
    <row r="5" spans="2:6" x14ac:dyDescent="0.3">
      <c r="B5" s="71" t="s">
        <v>117</v>
      </c>
      <c r="C5" s="72"/>
      <c r="D5" s="499"/>
      <c r="E5" s="32">
        <f>'Engine Strip'!P38</f>
        <v>0</v>
      </c>
      <c r="F5" s="5">
        <v>25</v>
      </c>
    </row>
    <row r="6" spans="2:6" x14ac:dyDescent="0.3">
      <c r="B6" s="71" t="s">
        <v>118</v>
      </c>
      <c r="C6" s="72"/>
      <c r="D6" s="499"/>
      <c r="E6" s="32">
        <f>Suspension!O23</f>
        <v>0</v>
      </c>
      <c r="F6" s="5">
        <v>17</v>
      </c>
    </row>
    <row r="7" spans="2:6" x14ac:dyDescent="0.3">
      <c r="B7" s="71" t="s">
        <v>119</v>
      </c>
      <c r="C7" s="72"/>
      <c r="D7" s="499"/>
      <c r="E7" s="32">
        <f>'Ad Manufacturing'!P22</f>
        <v>0</v>
      </c>
      <c r="F7" s="5">
        <v>12</v>
      </c>
    </row>
    <row r="8" spans="2:6" x14ac:dyDescent="0.3">
      <c r="B8" s="71" t="s">
        <v>120</v>
      </c>
      <c r="C8" s="72"/>
      <c r="D8" s="499"/>
      <c r="E8" s="32">
        <f>Composites!P24</f>
        <v>0</v>
      </c>
      <c r="F8" s="5">
        <v>10</v>
      </c>
    </row>
    <row r="9" spans="2:6" x14ac:dyDescent="0.3">
      <c r="B9" s="500" t="s">
        <v>144</v>
      </c>
      <c r="C9" s="501"/>
      <c r="D9" s="502"/>
      <c r="E9" s="44"/>
      <c r="F9" s="10" t="s">
        <v>145</v>
      </c>
    </row>
    <row r="10" spans="2:6" ht="15" thickBot="1" x14ac:dyDescent="0.35">
      <c r="B10" s="490" t="s">
        <v>143</v>
      </c>
      <c r="C10" s="491"/>
      <c r="D10" s="492"/>
      <c r="E10" s="44" cm="1">
        <f t="array" ref="E10">CPD!Q38:Q38</f>
        <v>0</v>
      </c>
      <c r="F10" s="10">
        <v>6</v>
      </c>
    </row>
    <row r="11" spans="2:6" ht="15" thickBot="1" x14ac:dyDescent="0.35">
      <c r="B11" s="493" t="s">
        <v>121</v>
      </c>
      <c r="C11" s="494"/>
      <c r="D11" s="495"/>
      <c r="E11" s="45">
        <f>SUM(E3:E10)</f>
        <v>0</v>
      </c>
      <c r="F11" s="41">
        <f>F3+F4+F5+F6+F7+F8+F10</f>
        <v>100</v>
      </c>
    </row>
    <row r="12" spans="2:6" ht="15" thickBot="1" x14ac:dyDescent="0.35">
      <c r="B12" s="484" t="s">
        <v>122</v>
      </c>
      <c r="C12" s="485"/>
      <c r="D12" s="486"/>
      <c r="E12" s="46"/>
      <c r="F12" s="40"/>
    </row>
    <row r="13" spans="2:6" ht="15" thickBot="1" x14ac:dyDescent="0.35"/>
    <row r="14" spans="2:6" ht="15" thickBot="1" x14ac:dyDescent="0.35">
      <c r="B14" s="487" t="s">
        <v>123</v>
      </c>
      <c r="C14" s="488"/>
      <c r="D14" s="489"/>
      <c r="E14" s="42">
        <f>(E11*0.75)+(E12*0.25)</f>
        <v>0</v>
      </c>
      <c r="F14" s="43" t="s">
        <v>124</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B379F4DF4C23D64BB72CCA2EBD7C55DA" ma:contentTypeVersion="11" ma:contentTypeDescription="Create a new document." ma:contentTypeScope="" ma:versionID="047c4b981aeade46863a0e5b499f3ea9">
  <xsd:schema xmlns:xsd="http://www.w3.org/2001/XMLSchema" xmlns:xs="http://www.w3.org/2001/XMLSchema" xmlns:p="http://schemas.microsoft.com/office/2006/metadata/properties" xmlns:ns2="c9412f1f-c5de-433b-90f0-e30b35783b17" xmlns:ns3="7da2dc2f-10e7-442f-ad91-645aa4b47b8a" targetNamespace="http://schemas.microsoft.com/office/2006/metadata/properties" ma:root="true" ma:fieldsID="9e546560ab30b3b82cdaeed4772f02e9" ns2:_="" ns3:_="">
    <xsd:import namespace="c9412f1f-c5de-433b-90f0-e30b35783b17"/>
    <xsd:import namespace="7da2dc2f-10e7-442f-ad91-645aa4b47b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412f1f-c5de-433b-90f0-e30b3578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a2dc2f-10e7-442f-ad91-645aa4b47b8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83395b2-c014-4cfb-8021-6b40fd02da33}" ma:internalName="TaxCatchAll" ma:showField="CatchAllData" ma:web="7da2dc2f-10e7-442f-ad91-645aa4b47b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9412f1f-c5de-433b-90f0-e30b35783b17">
      <Terms xmlns="http://schemas.microsoft.com/office/infopath/2007/PartnerControls"/>
    </lcf76f155ced4ddcb4097134ff3c332f>
    <TaxCatchAll xmlns="7da2dc2f-10e7-442f-ad91-645aa4b47b8a" xsi:nil="true"/>
  </documentManagement>
</p:properties>
</file>

<file path=customXml/itemProps1.xml><?xml version="1.0" encoding="utf-8"?>
<ds:datastoreItem xmlns:ds="http://schemas.openxmlformats.org/officeDocument/2006/customXml" ds:itemID="{AD028B89-F047-4C47-8773-3E7ED26DD376}">
  <ds:schemaRefs>
    <ds:schemaRef ds:uri="http://schemas.microsoft.com/sharepoint/v3/contenttype/forms"/>
  </ds:schemaRefs>
</ds:datastoreItem>
</file>

<file path=customXml/itemProps2.xml><?xml version="1.0" encoding="utf-8"?>
<ds:datastoreItem xmlns:ds="http://schemas.openxmlformats.org/officeDocument/2006/customXml" ds:itemID="{1F1BFB2F-434A-4E36-98C6-4D896FD702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412f1f-c5de-433b-90f0-e30b35783b17"/>
    <ds:schemaRef ds:uri="7da2dc2f-10e7-442f-ad91-645aa4b47b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ED8EE1D-E6D3-441E-B04D-212B504C615B}">
  <ds:schemaRefs>
    <ds:schemaRef ds:uri="b7b278fa-814b-489a-a7f5-7f3223ba03f0"/>
    <ds:schemaRef ds:uri="http://schemas.openxmlformats.org/package/2006/metadata/core-properties"/>
    <ds:schemaRef ds:uri="http://schemas.microsoft.com/office/2006/metadata/properties"/>
    <ds:schemaRef ds:uri="http://purl.org/dc/terms/"/>
    <ds:schemaRef ds:uri="http://www.w3.org/XML/1998/namespace"/>
    <ds:schemaRef ds:uri="http://purl.org/dc/elements/1.1/"/>
    <ds:schemaRef ds:uri="http://schemas.microsoft.com/office/2006/documentManagement/types"/>
    <ds:schemaRef ds:uri="http://schemas.microsoft.com/office/infopath/2007/PartnerControls"/>
    <ds:schemaRef ds:uri="http://purl.org/dc/dcmitype/"/>
    <ds:schemaRef ds:uri="6d31e8ae-61ec-4dd9-af3c-305fb2d2a050"/>
    <ds:schemaRef ds:uri="c9412f1f-c5de-433b-90f0-e30b35783b17"/>
    <ds:schemaRef ds:uri="7da2dc2f-10e7-442f-ad91-645aa4b47b8a"/>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H&amp;S Overview</vt:lpstr>
      <vt:lpstr>Machine Shop</vt:lpstr>
      <vt:lpstr>Engine Strip</vt:lpstr>
      <vt:lpstr>Suspension</vt:lpstr>
      <vt:lpstr>Ad Manufacturing</vt:lpstr>
      <vt:lpstr>Composites</vt:lpstr>
      <vt:lpstr>Personal Development Plan</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Marcus Tenniswood (2501145)</cp:lastModifiedBy>
  <cp:revision/>
  <dcterms:created xsi:type="dcterms:W3CDTF">2020-12-20T10:55:52Z</dcterms:created>
  <dcterms:modified xsi:type="dcterms:W3CDTF">2026-03-29T16:18:29Z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0x010100B379F4DF4C23D64BB72CCA2EBD7C55DA</vt:lpwstr>
  </property>
  <property fmtid="{D5CDD505-2E9C-101B-9397-08002B2CF9AE}" pid="3" name="MediaServiceImageTags">
    <vt:lpwstr/>
  </property>
</Properties>
</file>