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66925"/>
  <mc:AlternateContent xmlns:mc="http://schemas.openxmlformats.org/markup-compatibility/2006">
    <mc:Choice Requires="x15">
      <x15ac:absPath xmlns:x15ac="http://schemas.microsoft.com/office/spreadsheetml/2010/11/ac" url="D:\UWTSD 2025_2026\ACHA4022A\Coursework\Logbook Marked with Feedback\"/>
    </mc:Choice>
  </mc:AlternateContent>
  <xr:revisionPtr revIDLastSave="0" documentId="13_ncr:1_{3E94CE21-A37D-4A3A-B7A1-DAF428F7E151}" xr6:coauthVersionLast="47" xr6:coauthVersionMax="47" xr10:uidLastSave="{00000000-0000-0000-0000-000000000000}"/>
  <bookViews>
    <workbookView xWindow="44880" yWindow="-5145" windowWidth="29040" windowHeight="15840" tabRatio="848" activeTab="8" xr2:uid="{643FF30D-15FB-40BF-A406-640B06825384}"/>
  </bookViews>
  <sheets>
    <sheet name="H&amp;S Overview" sheetId="25" r:id="rId1"/>
    <sheet name="Machine Shop" sheetId="26" r:id="rId2"/>
    <sheet name="Engine Strip" sheetId="20" r:id="rId3"/>
    <sheet name="Suspension" sheetId="27" r:id="rId4"/>
    <sheet name="Ad Manufacturing" sheetId="28" r:id="rId5"/>
    <sheet name="Composites" sheetId="29" r:id="rId6"/>
    <sheet name="Personal Development Plan" sheetId="32" r:id="rId7"/>
    <sheet name="CPD" sheetId="7" r:id="rId8"/>
    <sheet name="Marks" sheetId="31" r:id="rId9"/>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23" i="27" l="1"/>
  <c r="E6" i="31" s="1"/>
  <c r="P38" i="20"/>
  <c r="E5" i="31" s="1"/>
  <c r="F11" i="31"/>
  <c r="P22" i="28"/>
  <c r="E7" i="31" s="1"/>
  <c r="N44" i="26"/>
  <c r="E4" i="31" s="1"/>
  <c r="Q38" i="7"/>
  <c r="E10" i="31" s="1" a="1"/>
  <c r="E10" i="31" s="1"/>
  <c r="G49" i="25"/>
  <c r="E3" i="31" s="1"/>
  <c r="P24" i="29"/>
  <c r="E8" i="31" s="1"/>
  <c r="E11" i="31" l="1"/>
  <c r="E14" i="3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<sst xmlns="http://schemas.openxmlformats.org/spreadsheetml/2006/main" count="361" uniqueCount="238">
  <si>
    <t>Health and Safety Overview Logbook Entry</t>
  </si>
  <si>
    <t>Student to complete all white boxes</t>
  </si>
  <si>
    <t>All boxes coloured orange to be completed by the marker</t>
  </si>
  <si>
    <t>Student Name</t>
  </si>
  <si>
    <t>Applicable Health &amp; Safety Legislation</t>
  </si>
  <si>
    <t>Health and Safety Protocol to be followed before any session</t>
  </si>
  <si>
    <t>Staff</t>
  </si>
  <si>
    <t>Health &amp; Safety Considerations for Machine Workshop</t>
  </si>
  <si>
    <t>Health &amp; Safety Considerations for Engine Strip Workshop</t>
  </si>
  <si>
    <t>Equipment Used</t>
  </si>
  <si>
    <t>Observations &amp; Feedback</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</si>
  <si>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</si>
  <si>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</si>
  <si>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</si>
  <si>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</si>
  <si>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</si>
  <si>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</si>
  <si>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</si>
  <si>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</si>
  <si>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</si>
  <si>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</si>
  <si>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Machine Shop Logbook Entry</t>
  </si>
  <si>
    <t>Student to complete all white boxes in electronic log books. Student to copmlete all yellow boxes on hard copy provided in session, this then needs to be handed to technician.</t>
  </si>
  <si>
    <t>PPE Required</t>
  </si>
  <si>
    <t>Session Dates</t>
  </si>
  <si>
    <t>Session Location</t>
  </si>
  <si>
    <t xml:space="preserve">Staff </t>
  </si>
  <si>
    <t>Mill Activity</t>
  </si>
  <si>
    <t>Dimension 1</t>
  </si>
  <si>
    <t>Dimension 2</t>
  </si>
  <si>
    <t>Dimension 3</t>
  </si>
  <si>
    <t>Technical Drawing Dimension</t>
  </si>
  <si>
    <t>Tolerance (+/-)</t>
  </si>
  <si>
    <t>Final Dimension Achieved</t>
  </si>
  <si>
    <t>Validated measurement</t>
  </si>
  <si>
    <t>Correct Dimension (1 mark)</t>
  </si>
  <si>
    <t>Dimension within tolerance (1 marks)</t>
  </si>
  <si>
    <t>Lathe Activity</t>
  </si>
  <si>
    <t>During the sessions you will have also used a range of hand tools, can you provide some good tips and hints on how to achieve the best with these?</t>
  </si>
  <si>
    <t>Out of 4</t>
  </si>
  <si>
    <t xml:space="preserve">When using the Mill and Lathe, how can you ensure the quality of the piece that you are producing? </t>
  </si>
  <si>
    <t>Total for Machine Shop</t>
  </si>
  <si>
    <t>out of 20</t>
  </si>
  <si>
    <t>Engine Strip Logbook Entry</t>
  </si>
  <si>
    <t>Please note the Engine Used</t>
  </si>
  <si>
    <t>Engine part to be measured</t>
  </si>
  <si>
    <t>Measurements (mm)</t>
  </si>
  <si>
    <t>4 Piston Crowns</t>
  </si>
  <si>
    <t>out of 1</t>
  </si>
  <si>
    <t>4 Piston Skirts</t>
  </si>
  <si>
    <t>5 Main Crank Shaft Journal Diameters</t>
  </si>
  <si>
    <t>4 Big End Jounral Diameters</t>
  </si>
  <si>
    <t xml:space="preserve">Crank End float       Thrust washers </t>
  </si>
  <si>
    <t>out of 2</t>
  </si>
  <si>
    <t>All cylinder bore values</t>
  </si>
  <si>
    <t>Cylinder 1 stroke (using cyl.2 on TDC)</t>
  </si>
  <si>
    <t>All main bearings (both halves)</t>
  </si>
  <si>
    <t>All big end bearings (both halves)</t>
  </si>
  <si>
    <t>Inlet valve spring free length</t>
  </si>
  <si>
    <t>Inlet valve stem diameter</t>
  </si>
  <si>
    <t>Inlet valve head diameter</t>
  </si>
  <si>
    <t>Using the equation provided in class, write a formula in the box below that references the relevant boxes above to calculate the Engine CC</t>
  </si>
  <si>
    <t>Equation</t>
  </si>
  <si>
    <t>Engine cc</t>
  </si>
  <si>
    <t xml:space="preserve">What components during the rebuld process have to be torqued, what is the torque setting and where would you find it? </t>
  </si>
  <si>
    <t>Components identified</t>
  </si>
  <si>
    <t>Torque settings</t>
  </si>
  <si>
    <t>Torque location</t>
  </si>
  <si>
    <t xml:space="preserve">Describe areas in the engine where it might be possible to see evidence of wear? What can that wear tell us about the engine? </t>
  </si>
  <si>
    <t>out of 5</t>
  </si>
  <si>
    <t>Out of 25</t>
  </si>
  <si>
    <t>Suspension Logbook Entry</t>
  </si>
  <si>
    <t xml:space="preserve">Week 1 </t>
  </si>
  <si>
    <t>During the first week, you will measure the steering points. Record these measurements here</t>
  </si>
  <si>
    <t>Inboard Co-ordinates</t>
  </si>
  <si>
    <t xml:space="preserve">x </t>
  </si>
  <si>
    <t>y</t>
  </si>
  <si>
    <t>z</t>
  </si>
  <si>
    <t>Out of 1.5</t>
  </si>
  <si>
    <t>Outboard Co-ordinates</t>
  </si>
  <si>
    <t>Week 2</t>
  </si>
  <si>
    <t>During the second week, you will be collecting data to enable you to calculate the torisional stiffness, please input the torsional stiffness equation and calculate the value</t>
  </si>
  <si>
    <t xml:space="preserve">Equations </t>
  </si>
  <si>
    <t>Value</t>
  </si>
  <si>
    <t>Out of 2</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</si>
  <si>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</si>
  <si>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</si>
  <si>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</si>
  <si>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</si>
  <si>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</si>
  <si>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</si>
  <si>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</si>
  <si>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x vlaue</t>
  </si>
  <si>
    <t>y value</t>
  </si>
  <si>
    <t>0,0</t>
  </si>
  <si>
    <t>Gradiant 1</t>
  </si>
  <si>
    <t>Gradiant 2</t>
  </si>
  <si>
    <t>Gradiant 3</t>
  </si>
  <si>
    <t>Gradiant 4</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</si>
  <si>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</si>
  <si>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theme="1"/>
        <rFont val="Calibri"/>
        <family val="2"/>
        <scheme val="minor"/>
      </rPr>
      <t>Gradient 2</t>
    </r>
    <r>
      <rPr>
        <sz val="11"/>
        <color theme="1"/>
        <rFont val="Calibri"/>
        <family val="2"/>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</si>
  <si>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</si>
  <si>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</si>
  <si>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Out of 17</t>
  </si>
  <si>
    <t>Advanced Manufacturing Logbook Entry</t>
  </si>
  <si>
    <t>What is meant by Adavanced Manufacturing</t>
  </si>
  <si>
    <t>What equipment does UWTSD have for Advanced Manufacturing?</t>
  </si>
  <si>
    <t>What is used to programme the CNC machines to produce components?</t>
  </si>
  <si>
    <t>Out of 1</t>
  </si>
  <si>
    <t>What type of material do the 3d printers use?</t>
  </si>
  <si>
    <t xml:space="preserve">If you wanted to 3D print a component for a project, what would be the steps that you would need to take? </t>
  </si>
  <si>
    <t>Out of 3</t>
  </si>
  <si>
    <t>out of 12</t>
  </si>
  <si>
    <t>Composites Logbook Entry</t>
  </si>
  <si>
    <t>What materials are needed ?</t>
  </si>
  <si>
    <t>How are component made? What are the steps required?</t>
  </si>
  <si>
    <t>out of 4</t>
  </si>
  <si>
    <t>Are there any health &amp; safety risks with using composites</t>
  </si>
  <si>
    <t>Any observations or good practice hints to note</t>
  </si>
  <si>
    <t>out of 10</t>
  </si>
  <si>
    <t>Personal Development Plan</t>
  </si>
  <si>
    <t xml:space="preserve">Short Term Career Goals (0- 5 years)? </t>
  </si>
  <si>
    <t>Long Term Career Goals (5-10 years)?</t>
  </si>
  <si>
    <t>Goal</t>
  </si>
  <si>
    <t>Objective</t>
  </si>
  <si>
    <t>Resources Needed</t>
  </si>
  <si>
    <t>Measurement of Success</t>
  </si>
  <si>
    <t>Target Date</t>
  </si>
  <si>
    <t xml:space="preserve">What do you think could be the biggest impact on you achieving your goals? </t>
  </si>
  <si>
    <t>Why is having a PDP important for an engineer?</t>
  </si>
  <si>
    <t>Pass or Fail</t>
  </si>
  <si>
    <t>Continuous Professional Development</t>
  </si>
  <si>
    <t>Briefly describe what is meant by Continuous Professional Development (CPD) and why it is important to engineers?</t>
  </si>
  <si>
    <t>Identify a CPD event or activity that you could attend/complete that would help to support your learning or desired career path. Please provide details of the date &amp; location or URL.</t>
  </si>
  <si>
    <t xml:space="preserve">What did you learn from the CPD event or activity? How do you feel this has helped your professional development? </t>
  </si>
  <si>
    <t>out of 6</t>
  </si>
  <si>
    <t>Session Tab</t>
  </si>
  <si>
    <t>Mark</t>
  </si>
  <si>
    <t>Out of</t>
  </si>
  <si>
    <t>Health and Safety Overview</t>
  </si>
  <si>
    <t>Machine Shop Sessions</t>
  </si>
  <si>
    <t>Engine Strip Sessions</t>
  </si>
  <si>
    <t>Suspension</t>
  </si>
  <si>
    <t>Advanced Manufacturing</t>
  </si>
  <si>
    <t>Composites</t>
  </si>
  <si>
    <t>PDP</t>
  </si>
  <si>
    <t>CPD</t>
  </si>
  <si>
    <t>Logbook Total</t>
  </si>
  <si>
    <t>MATLAB Mark</t>
  </si>
  <si>
    <t>Assignment Total</t>
  </si>
  <si>
    <t>%</t>
  </si>
  <si>
    <t>Finn O'Connor</t>
  </si>
  <si>
    <t xml:space="preserve">Kerry tuder </t>
  </si>
  <si>
    <t>Health and Safety at Work Act 1974
PUWER 1998
COSHH regulations
PPE regulation
manual Handling regulations 
RIDDOR</t>
  </si>
  <si>
    <t>Before starting any workshop session, I ensured I signed in and followed instructions given by the tutor. Appropriate PPE including safety boots, overalls and safety glasses were worn at all times. Loose clothing and jewellery were removed and long hair was tied back. Tools and equipment were checked before use to ensure they were safe and in good condition. The work area was kept clean and free from hazards, and fire exits and emergency stop buttons were identified. All work was carried out following safety guidelines and under supervision.</t>
  </si>
  <si>
    <t>During the machine workshop using the lathe and milling machine, safety guards were kept in place at all times and workpieces were securely clamped before machining. PPE such as safety glasses was worn and loose clothing was avoided near rotating parts. Hands were kept clear of moving components and swarf was removed using a brush, not by hand. Correct speeds and feeds were used to reduce risk of tool damage. Machines were not left running unattended and the work area was cleaned after use.</t>
  </si>
  <si>
    <t>During the engine strip workshop, the engine was securely mounted on a rotating stand to allow safe access. PPE including gloves and safety glasses was worn throughout. Components were removed carefully and stored in an organised manner to prevent damage or loss. Care was taken when handling heavier parts and awareness of sharp edges was maintained. The workspace was kept clean and any tools used were returned after use to maintain a safe working environment.</t>
  </si>
  <si>
    <t>During the workshop sessions I developed a better understanding of safe working practices when using both machine tools and automotive equipment. I became more confident using the lathe and milling machine, particularly in setting up workpieces securely and selecting appropriate speeds. The engine strip task helped improve my organisation skills by keeping components in order during disassembly and reassembly. I also learned the importance of following safety procedures at all times and maintaining a clean workspace. Overall, the sessions improved my practical skills and confidence working in a workshop environment.</t>
  </si>
  <si>
    <t>Lathe machine, milling machine, cutting tools, chuck and vice, measuring tools such as vernier calliper,  micrometre, Spanners and socket set, screw driver, engine stand, Torque wrench, cleaning brush, steel ruler, pen and pencil, hacksaw.</t>
  </si>
  <si>
    <t>1.4 Duratec (sigma)</t>
  </si>
  <si>
    <t>My short term career goal is to complete my degree in automotive engineering and then gain experience in the industry. I would also like to travel and use my qualifications to explore opportunities in different locations while developing my practical skills.</t>
  </si>
  <si>
    <t xml:space="preserve">complete my degree </t>
  </si>
  <si>
    <t>pass all modules and course work</t>
  </si>
  <si>
    <t xml:space="preserve">Lectures, workshop sessions, revisoin </t>
  </si>
  <si>
    <t xml:space="preserve">Passing grades </t>
  </si>
  <si>
    <t xml:space="preserve">Gain expirence in the automotive industry </t>
  </si>
  <si>
    <t xml:space="preserve">CV, job applications, online job sites </t>
  </si>
  <si>
    <t xml:space="preserve">Securing employment </t>
  </si>
  <si>
    <t xml:space="preserve">3-4 years </t>
  </si>
  <si>
    <t xml:space="preserve">improve practical skills </t>
  </si>
  <si>
    <t>Become confidant using tools and workshop eqipment</t>
  </si>
  <si>
    <t>Workshop accses, practice, tutor guidance</t>
  </si>
  <si>
    <t>Able to complete tasks idependently</t>
  </si>
  <si>
    <t>ongoing</t>
  </si>
  <si>
    <t xml:space="preserve">improve knowledage of vehicale systems </t>
  </si>
  <si>
    <t xml:space="preserve">Understand how major systems (engine, brakes, suspension) work </t>
  </si>
  <si>
    <t xml:space="preserve">Lectures, notes, practical sessions </t>
  </si>
  <si>
    <t xml:space="preserve">Able to explain systems and complete related tasks </t>
  </si>
  <si>
    <t xml:space="preserve">end of course </t>
  </si>
  <si>
    <t xml:space="preserve">As its important to keep on track of things and your goals in life </t>
  </si>
  <si>
    <t>My long term career goal is to build a stable career within the automotive industry, continue developing my skills, and progress into a more specialised or senior role over time.</t>
  </si>
  <si>
    <t xml:space="preserve">Attending every lecture and revising and actively taking down notes and reading over them </t>
  </si>
  <si>
    <t>get a job or placement in a garage / workshop</t>
  </si>
  <si>
    <t>Continuous Professional Development (CPD) is the ongoing process of developing skills and knowledge throughout a career. It is important for engineers as it helps them stay up to date with new technologies, improve their practical and technical abilities, and remain competent in their field. CPD ensures engineers continue to learn and adapt within a constantly evolving industry.</t>
  </si>
  <si>
    <t xml:space="preserve">An example of a CPD activity would be attending a motorsport event such as a rally. This would allow me to observe vehicle performance, maintenance and team operations in a real working environment. It would also provide insight into how engineering principles are applied in high-performance automotive settings. https://www.wrc.com/en </t>
  </si>
  <si>
    <t>From this activity, I gained an understanding of how competitive the automotive and motorsport industry is at a high level. I also observed how hands-on and fast-paced the working environment can be, as well as the level of pressure involved in maintaining performance. This helped develop my awareness of real-world working conditions and the skills required to succeed in the industry.</t>
  </si>
  <si>
    <t xml:space="preserve">UWTSD workshop </t>
  </si>
  <si>
    <t xml:space="preserve">Adrian Dix, David Cooper </t>
  </si>
  <si>
    <t xml:space="preserve">Steel toe cap boots, Workshop jacket, gloves, Safety glasses </t>
  </si>
  <si>
    <t>0.2mm</t>
  </si>
  <si>
    <t>115mm</t>
  </si>
  <si>
    <t>60mm</t>
  </si>
  <si>
    <t>90mm</t>
  </si>
  <si>
    <t>150.06mm</t>
  </si>
  <si>
    <t>59.92mm</t>
  </si>
  <si>
    <t>89.30mm</t>
  </si>
  <si>
    <t>30mm</t>
  </si>
  <si>
    <t>36mm</t>
  </si>
  <si>
    <t>105mm</t>
  </si>
  <si>
    <t>30.02mm</t>
  </si>
  <si>
    <t>104.94mm</t>
  </si>
  <si>
    <t>36.02mm</t>
  </si>
  <si>
    <t xml:space="preserve">When I was using the hack saw I found it best to go slower and be more accurate rather tnan cutting it fast and being inaccurate </t>
  </si>
  <si>
    <t xml:space="preserve">I ensured quality by securely setting up the workpiece, using correct speeds
and feeds and checking regularly with tools like veriner calipers. I also used
proper cutting tools and worked carefully to maintain accuracy and finish </t>
  </si>
  <si>
    <t xml:space="preserve">1st of october - 29th of october </t>
  </si>
  <si>
    <t xml:space="preserve">Fiberglass, carbon fiber, resin (epoxy, polyester), Hardener, release agents and a mould </t>
  </si>
  <si>
    <t xml:space="preserve">Exposeure to resin fumes , Skin irritaion from chemicals, Sharp fibers causing cuts, Risk of inhaling dust when cutting, </t>
  </si>
  <si>
    <t>Wearing PPE and working in a ventilated area is essential, and also taking time when laying materials improves the quality.</t>
  </si>
  <si>
    <t>The mould is first prepared, and a release agent is applied. The fibre material is then 
cut to size and placed into the mould. Resin mixed with hardener is applied to the
layers to bond them together. Additional layers can be added as required.
The component is then left to cure before being removed from the mould and trimmed 
if necessary.</t>
  </si>
  <si>
    <t>Advanced manufacturing refers to the use of modern technology and automated
 systems, such as CNC machines and 3D printing, to produce components more efficiently and accurately.</t>
  </si>
  <si>
    <t>CNC milling machines, CNC lathes, 3D printers CAD/CAM software, laser cutters</t>
  </si>
  <si>
    <t>CNC macines are programmmed using CAD/CAM software which generates G-code to control the ,machines</t>
  </si>
  <si>
    <t xml:space="preserve">3D printers useally use plastic filament such as PLA or ABS </t>
  </si>
  <si>
    <t xml:space="preserve">First a 3D model is created using CAD software. The file is then exported and prepared using a slicing software where it can then be crated by the 3D printer </t>
  </si>
  <si>
    <t>K= T/Theta</t>
  </si>
  <si>
    <t>1.5 x 10^5 Nm/rad</t>
  </si>
  <si>
    <t>Ns/m</t>
  </si>
  <si>
    <t>1500 Ns/m</t>
  </si>
  <si>
    <t>35000 Ns/m</t>
  </si>
  <si>
    <t xml:space="preserve">Components that needed to be torqued included cylinder head bolts and main bearing caps.
Torque settings must be tightened to the manufacturer's spec, using a torque wrench. The correct
Torque settings can be found in the workshop manual
</t>
  </si>
  <si>
    <t xml:space="preserve">Evidenace of wear may been seen on the piston skirts and piston rings with wear occuring due to poor lubrication or high milage or overheating, or even just excessive wear </t>
  </si>
  <si>
    <t xml:space="preserve">CC = (π/4) × Bore² × Stroke × 4 = 1409.024411
</t>
  </si>
  <si>
    <t>You could have mentioned putting coats and bags in the lockers</t>
  </si>
  <si>
    <t>Y</t>
  </si>
  <si>
    <t>Signed off by Technician</t>
  </si>
  <si>
    <t xml:space="preserve">At what angle should the hacksaw be at? </t>
  </si>
  <si>
    <t xml:space="preserve">Any tips on the file? </t>
  </si>
  <si>
    <t xml:space="preserve">What were the torque settings? </t>
  </si>
  <si>
    <t xml:space="preserve">How did the wear present? </t>
  </si>
  <si>
    <t xml:space="preserve">What do the letters stand for? </t>
  </si>
  <si>
    <t xml:space="preserve">No units (normally these are m/s and N or in/s and lbs), your values don't appear to match either of these units. </t>
  </si>
  <si>
    <t xml:space="preserve">Units are correct but the values for gradients 1, 2 and 4 are a long way from the expected values. </t>
  </si>
  <si>
    <t>Could have given more details on the 3D printers and mentioned the autoclave for composites</t>
  </si>
  <si>
    <t>What type of file is needed. What happens after the part is printed - is it always ready to use</t>
  </si>
  <si>
    <t>How is the resin applied?</t>
  </si>
  <si>
    <t>Pass</t>
  </si>
  <si>
    <t xml:space="preserve">You don't inlcude the dates of the event that you attended. </t>
  </si>
  <si>
    <t>Normally torisional stiffness is given in Nm/deg, if your value is converted (2617Nm/deg) it is a reasonable valuable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</si>
</sst>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
      <sz val="14"/>
      <color theme="1"/>
      <name val="Calibri"/>
      <family val="2"/>
      <scheme val="minor"/>
    </font>
    <font>
      <sz val="10"/>
      <color theme="1"/>
      <name val="Calibri"/>
      <family val="2"/>
      <scheme val="minor"/>
    </font>
    <font>
      <sz val="8"/>
      <color theme="1"/>
      <name val="Calibri"/>
      <family val="2"/>
      <scheme val="minor"/>
    </font>
  </fonts>
  <fills count="1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
      <patternFill patternType="solid">
        <fgColor theme="7" tint="0.59999389629810485"/>
        <bgColor indexed="64"/>
      </patternFill>
    </fill>
  </fills>
  <borders count="127">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auto="1"/>
      </left>
      <right style="thick">
        <color auto="1"/>
      </right>
      <top style="thick">
        <color auto="1"/>
      </top>
      <bottom/>
      <diagonal/>
    </border>
    <border>
      <left/>
      <right style="thick">
        <color auto="1"/>
      </right>
      <top style="medium">
        <color indexed="64"/>
      </top>
      <bottom style="thick">
        <color auto="1"/>
      </bottom>
      <diagonal/>
    </border>
    <border>
      <left style="thick">
        <color auto="1"/>
      </left>
      <right style="thick">
        <color auto="1"/>
      </right>
      <top style="medium">
        <color indexed="64"/>
      </top>
      <bottom style="thick">
        <color auto="1"/>
      </bottom>
      <diagonal/>
    </border>
    <border>
      <left style="thick">
        <color auto="1"/>
      </left>
      <right style="medium">
        <color indexed="64"/>
      </right>
      <top style="medium">
        <color indexed="64"/>
      </top>
      <bottom style="thick">
        <color auto="1"/>
      </bottom>
      <diagonal/>
    </border>
    <border>
      <left style="thick">
        <color auto="1"/>
      </left>
      <right style="medium">
        <color indexed="64"/>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auto="1"/>
      </right>
      <top style="thick">
        <color auto="1"/>
      </top>
      <bottom style="medium">
        <color indexed="64"/>
      </bottom>
      <diagonal/>
    </border>
    <border>
      <left style="thick">
        <color auto="1"/>
      </left>
      <right style="thick">
        <color auto="1"/>
      </right>
      <top style="thick">
        <color auto="1"/>
      </top>
      <bottom style="medium">
        <color indexed="64"/>
      </bottom>
      <diagonal/>
    </border>
    <border>
      <left style="thick">
        <color auto="1"/>
      </left>
      <right style="medium">
        <color indexed="64"/>
      </right>
      <top style="thick">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ck">
        <color auto="1"/>
      </bottom>
      <diagonal/>
    </border>
    <border>
      <left/>
      <right/>
      <top style="medium">
        <color indexed="64"/>
      </top>
      <bottom style="thick">
        <color auto="1"/>
      </bottom>
      <diagonal/>
    </border>
    <border>
      <left style="medium">
        <color indexed="64"/>
      </left>
      <right/>
      <top style="thick">
        <color auto="1"/>
      </top>
      <bottom style="thick">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
      <left style="medium">
        <color indexed="64"/>
      </left>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s>
  <cellStyleXfs count="1">
    <xf numFmtId="0" fontId="0" fillId="0" borderId="0"/>
  </cellStyleXfs>
  <cellXfs count="547">
    <xf numFmtId="0" fontId="0" fillId="0" borderId="0" xfId="0"/>
    <xf numFmtId="0" fontId="1" fillId="0" borderId="0" xfId="0" applyFont="1"/>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center" vertical="center"/>
    </xf>
    <xf numFmtId="0" fontId="0" fillId="4" borderId="29" xfId="0" applyFill="1" applyBorder="1"/>
    <xf numFmtId="0" fontId="1" fillId="4" borderId="49" xfId="0" applyFont="1" applyFill="1" applyBorder="1"/>
    <xf numFmtId="0" fontId="1" fillId="4" borderId="50" xfId="0" applyFont="1" applyFill="1" applyBorder="1"/>
    <xf numFmtId="0" fontId="1" fillId="4" borderId="51" xfId="0" applyFont="1" applyFill="1" applyBorder="1"/>
    <xf numFmtId="0" fontId="0" fillId="4" borderId="43" xfId="0" applyFill="1" applyBorder="1"/>
    <xf numFmtId="0" fontId="0" fillId="4" borderId="53" xfId="0" applyFill="1" applyBorder="1"/>
    <xf numFmtId="0" fontId="1" fillId="4" borderId="26" xfId="0" applyFont="1" applyFill="1" applyBorder="1"/>
    <xf numFmtId="0" fontId="1" fillId="4" borderId="30" xfId="0" applyFont="1" applyFill="1" applyBorder="1"/>
    <xf numFmtId="0" fontId="1" fillId="4" borderId="58" xfId="0" applyFont="1" applyFill="1" applyBorder="1"/>
    <xf numFmtId="0" fontId="8" fillId="4" borderId="42" xfId="0" applyFont="1" applyFill="1" applyBorder="1"/>
    <xf numFmtId="0" fontId="1" fillId="4" borderId="56" xfId="0" applyFont="1" applyFill="1" applyBorder="1"/>
    <xf numFmtId="0" fontId="8" fillId="4" borderId="57" xfId="0" applyFont="1" applyFill="1" applyBorder="1"/>
    <xf numFmtId="0" fontId="7" fillId="4" borderId="28" xfId="0" applyFont="1" applyFill="1" applyBorder="1"/>
    <xf numFmtId="0" fontId="7" fillId="4" borderId="57" xfId="0" applyFont="1" applyFill="1" applyBorder="1"/>
    <xf numFmtId="0" fontId="0" fillId="0" borderId="62" xfId="0" applyBorder="1" applyAlignment="1">
      <alignment horizontal="center"/>
    </xf>
    <xf numFmtId="0" fontId="0" fillId="0" borderId="47" xfId="0" applyBorder="1" applyAlignment="1">
      <alignment horizontal="center"/>
    </xf>
    <xf numFmtId="0" fontId="3" fillId="4" borderId="74" xfId="0" applyFont="1" applyFill="1" applyBorder="1"/>
    <xf numFmtId="0" fontId="0" fillId="4" borderId="75" xfId="0" applyFill="1" applyBorder="1"/>
    <xf numFmtId="0" fontId="0" fillId="0" borderId="29" xfId="0" applyBorder="1"/>
    <xf numFmtId="0" fontId="0" fillId="7" borderId="43" xfId="0" applyFill="1" applyBorder="1" applyAlignment="1">
      <alignment horizontal="center" wrapText="1"/>
    </xf>
    <xf numFmtId="0" fontId="0" fillId="7" borderId="29" xfId="0" applyFill="1" applyBorder="1" applyAlignment="1">
      <alignment horizontal="center"/>
    </xf>
    <xf numFmtId="0" fontId="0" fillId="7" borderId="25" xfId="0" applyFill="1" applyBorder="1" applyAlignment="1">
      <alignment horizontal="center"/>
    </xf>
    <xf numFmtId="0" fontId="0" fillId="7" borderId="28" xfId="0" applyFill="1" applyBorder="1" applyAlignment="1">
      <alignment horizontal="center"/>
    </xf>
    <xf numFmtId="0" fontId="0" fillId="0" borderId="28" xfId="0" applyBorder="1"/>
    <xf numFmtId="0" fontId="0" fillId="0" borderId="79" xfId="0" applyBorder="1" applyAlignment="1">
      <alignment horizontal="center"/>
    </xf>
    <xf numFmtId="0" fontId="3" fillId="4" borderId="49" xfId="0" applyFont="1" applyFill="1" applyBorder="1"/>
    <xf numFmtId="0" fontId="3" fillId="4" borderId="76" xfId="0" applyFont="1" applyFill="1" applyBorder="1"/>
    <xf numFmtId="0" fontId="0" fillId="4" borderId="72" xfId="0" applyFill="1" applyBorder="1"/>
    <xf numFmtId="0" fontId="0" fillId="7" borderId="36" xfId="0" applyFill="1" applyBorder="1" applyAlignment="1">
      <alignment horizontal="center" vertical="center"/>
    </xf>
    <xf numFmtId="0" fontId="3" fillId="0" borderId="0" xfId="0" applyFont="1"/>
    <xf numFmtId="0" fontId="3" fillId="0" borderId="0" xfId="0" applyFont="1" applyAlignment="1">
      <alignment horizontal="center"/>
    </xf>
    <xf numFmtId="0" fontId="3" fillId="0" borderId="0" xfId="0" applyFont="1" applyAlignment="1">
      <alignment horizontal="left"/>
    </xf>
    <xf numFmtId="0" fontId="3" fillId="4" borderId="76" xfId="0" applyFont="1" applyFill="1" applyBorder="1" applyAlignment="1">
      <alignment horizontal="left"/>
    </xf>
    <xf numFmtId="0" fontId="3" fillId="4" borderId="80" xfId="0" applyFont="1" applyFill="1" applyBorder="1" applyAlignment="1">
      <alignment horizontal="center"/>
    </xf>
    <xf numFmtId="0" fontId="3" fillId="11" borderId="29" xfId="0" applyFont="1" applyFill="1" applyBorder="1"/>
    <xf numFmtId="0" fontId="0" fillId="4" borderId="51" xfId="0" applyFill="1" applyBorder="1"/>
    <xf numFmtId="0" fontId="0" fillId="4" borderId="89" xfId="0" applyFill="1" applyBorder="1"/>
    <xf numFmtId="0" fontId="3" fillId="4" borderId="23" xfId="0" applyFont="1" applyFill="1" applyBorder="1"/>
    <xf numFmtId="0" fontId="0" fillId="4" borderId="64" xfId="0" applyFill="1" applyBorder="1"/>
    <xf numFmtId="0" fontId="0" fillId="4" borderId="90" xfId="0" applyFill="1" applyBorder="1"/>
    <xf numFmtId="0" fontId="0" fillId="4" borderId="59" xfId="0" applyFill="1" applyBorder="1"/>
    <xf numFmtId="0" fontId="6" fillId="0" borderId="0" xfId="0" applyFont="1"/>
    <xf numFmtId="0" fontId="0" fillId="7" borderId="73" xfId="0" applyFill="1" applyBorder="1" applyAlignment="1">
      <alignment horizontal="center"/>
    </xf>
    <xf numFmtId="0" fontId="0" fillId="0" borderId="92" xfId="0" applyBorder="1" applyAlignment="1">
      <alignment horizontal="center"/>
    </xf>
    <xf numFmtId="0" fontId="0" fillId="10" borderId="92" xfId="0" applyFill="1" applyBorder="1"/>
    <xf numFmtId="0" fontId="0" fillId="0" borderId="96" xfId="0" applyBorder="1" applyAlignment="1">
      <alignment horizontal="center"/>
    </xf>
    <xf numFmtId="0" fontId="0" fillId="10" borderId="96" xfId="0" applyFill="1" applyBorder="1"/>
    <xf numFmtId="0" fontId="0" fillId="4" borderId="108" xfId="0" applyFill="1" applyBorder="1" applyAlignment="1">
      <alignment horizontal="center"/>
    </xf>
    <xf numFmtId="0" fontId="3" fillId="4" borderId="109" xfId="0" applyFont="1" applyFill="1" applyBorder="1"/>
    <xf numFmtId="0" fontId="0" fillId="0" borderId="73" xfId="0" applyBorder="1"/>
    <xf numFmtId="0" fontId="0" fillId="7" borderId="123" xfId="0" applyFill="1" applyBorder="1" applyAlignment="1">
      <alignment vertical="center"/>
    </xf>
    <xf numFmtId="0" fontId="0" fillId="7" borderId="124" xfId="0" applyFill="1" applyBorder="1" applyAlignment="1">
      <alignment vertical="center"/>
    </xf>
    <xf numFmtId="0" fontId="0" fillId="4" borderId="113" xfId="0" applyFill="1" applyBorder="1" applyAlignment="1">
      <alignment horizontal="center" vertical="center"/>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1" fillId="2" borderId="27"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27" xfId="0" applyBorder="1" applyAlignment="1">
      <alignment horizontal="center"/>
    </xf>
    <xf numFmtId="0" fontId="0" fillId="0" borderId="1" xfId="0" applyBorder="1" applyAlignment="1">
      <alignment horizont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8" fillId="0" borderId="10" xfId="0" applyFont="1" applyBorder="1" applyAlignment="1">
      <alignment horizontal="left" vertical="top" wrapText="1"/>
    </xf>
    <xf numFmtId="0" fontId="0" fillId="0" borderId="11" xfId="0" applyBorder="1" applyAlignment="1">
      <alignment horizontal="left" vertical="top" wrapText="1"/>
    </xf>
    <xf numFmtId="0" fontId="0" fillId="0" borderId="10" xfId="0" applyBorder="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11" fillId="0" borderId="13" xfId="0" applyFont="1" applyBorder="1" applyAlignment="1">
      <alignment horizontal="left" vertical="top" wrapText="1"/>
    </xf>
    <xf numFmtId="0" fontId="0" fillId="0" borderId="14" xfId="0" applyBorder="1" applyAlignment="1">
      <alignment horizontal="left" vertical="top" wrapText="1"/>
    </xf>
    <xf numFmtId="0" fontId="0" fillId="0" borderId="15" xfId="0" applyBorder="1" applyAlignment="1">
      <alignment horizontal="left" vertical="top" wrapText="1"/>
    </xf>
    <xf numFmtId="0" fontId="0" fillId="0" borderId="16" xfId="0" applyBorder="1" applyAlignment="1">
      <alignment horizontal="left" vertical="top" wrapText="1"/>
    </xf>
    <xf numFmtId="0" fontId="0" fillId="0" borderId="0" xfId="0" applyAlignment="1">
      <alignment horizontal="left" vertical="top" wrapText="1"/>
    </xf>
    <xf numFmtId="0" fontId="0" fillId="0" borderId="17" xfId="0" applyBorder="1" applyAlignment="1">
      <alignment horizontal="left" vertical="top" wrapText="1"/>
    </xf>
    <xf numFmtId="0" fontId="0" fillId="0" borderId="18" xfId="0" applyBorder="1" applyAlignment="1">
      <alignment horizontal="left" vertical="top" wrapText="1"/>
    </xf>
    <xf numFmtId="0" fontId="0" fillId="0" borderId="19" xfId="0" applyBorder="1" applyAlignment="1">
      <alignment horizontal="left" vertical="top" wrapText="1"/>
    </xf>
    <xf numFmtId="0" fontId="0" fillId="0" borderId="20" xfId="0" applyBorder="1" applyAlignment="1">
      <alignment horizontal="left" vertical="top" wrapText="1"/>
    </xf>
    <xf numFmtId="0" fontId="1" fillId="4" borderId="49" xfId="0" applyFont="1" applyFill="1" applyBorder="1" applyAlignment="1">
      <alignment horizontal="center"/>
    </xf>
    <xf numFmtId="0" fontId="1" fillId="4" borderId="50" xfId="0" applyFont="1" applyFill="1" applyBorder="1" applyAlignment="1">
      <alignment horizontal="center"/>
    </xf>
    <xf numFmtId="0" fontId="1" fillId="4" borderId="51" xfId="0" applyFont="1" applyFill="1" applyBorder="1" applyAlignment="1">
      <alignment horizontal="center"/>
    </xf>
    <xf numFmtId="0" fontId="0" fillId="0" borderId="12" xfId="0" applyBorder="1" applyAlignment="1">
      <alignment horizontal="left" vertical="top" wrapText="1"/>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0" fillId="0" borderId="1" xfId="0" applyBorder="1" applyAlignment="1">
      <alignment horizontal="left" vertical="top" wrapText="1"/>
    </xf>
    <xf numFmtId="0" fontId="3" fillId="4" borderId="43" xfId="0" applyFont="1" applyFill="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2" fillId="4" borderId="18" xfId="0" applyFont="1" applyFill="1" applyBorder="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3" fillId="4" borderId="68" xfId="0" applyFont="1" applyFill="1" applyBorder="1" applyAlignment="1">
      <alignment horizontal="center"/>
    </xf>
    <xf numFmtId="0" fontId="3" fillId="4" borderId="65" xfId="0" applyFont="1" applyFill="1" applyBorder="1" applyAlignment="1">
      <alignment horizontal="center"/>
    </xf>
    <xf numFmtId="0" fontId="3" fillId="4" borderId="61" xfId="0" applyFont="1" applyFill="1" applyBorder="1" applyAlignment="1">
      <alignment horizontal="center"/>
    </xf>
    <xf numFmtId="0" fontId="3" fillId="4" borderId="36" xfId="0" applyFont="1" applyFill="1" applyBorder="1" applyAlignment="1">
      <alignment horizontal="right"/>
    </xf>
    <xf numFmtId="0" fontId="3" fillId="4" borderId="37" xfId="0" applyFont="1" applyFill="1" applyBorder="1" applyAlignment="1">
      <alignment horizontal="right"/>
    </xf>
    <xf numFmtId="0" fontId="3" fillId="4" borderId="68" xfId="0" applyFont="1" applyFill="1" applyBorder="1" applyAlignment="1">
      <alignment horizontal="left"/>
    </xf>
    <xf numFmtId="0" fontId="3" fillId="4" borderId="65" xfId="0" applyFont="1" applyFill="1" applyBorder="1" applyAlignment="1">
      <alignment horizontal="left"/>
    </xf>
    <xf numFmtId="0" fontId="3" fillId="4" borderId="77" xfId="0" applyFont="1" applyFill="1" applyBorder="1" applyAlignment="1">
      <alignment horizontal="left"/>
    </xf>
    <xf numFmtId="0" fontId="3" fillId="4" borderId="73" xfId="0" applyFont="1" applyFill="1" applyBorder="1" applyAlignment="1">
      <alignment horizontal="left"/>
    </xf>
    <xf numFmtId="0" fontId="3" fillId="4" borderId="45" xfId="0" applyFont="1" applyFill="1" applyBorder="1" applyAlignment="1">
      <alignment horizontal="left"/>
    </xf>
    <xf numFmtId="0" fontId="3" fillId="4" borderId="46" xfId="0" applyFont="1" applyFill="1" applyBorder="1" applyAlignment="1">
      <alignment horizontal="left"/>
    </xf>
    <xf numFmtId="0" fontId="3" fillId="4" borderId="47" xfId="0" applyFont="1" applyFill="1" applyBorder="1" applyAlignment="1">
      <alignment horizontal="left"/>
    </xf>
    <xf numFmtId="0" fontId="3" fillId="4" borderId="78" xfId="0" applyFont="1" applyFill="1" applyBorder="1" applyAlignment="1">
      <alignment horizontal="left"/>
    </xf>
    <xf numFmtId="0" fontId="3" fillId="4" borderId="48" xfId="0" applyFont="1" applyFill="1" applyBorder="1" applyAlignment="1">
      <alignment horizontal="left"/>
    </xf>
    <xf numFmtId="0" fontId="0" fillId="4" borderId="68" xfId="0" applyFill="1" applyBorder="1" applyAlignment="1">
      <alignment horizontal="center"/>
    </xf>
    <xf numFmtId="0" fontId="0" fillId="4" borderId="61" xfId="0" applyFill="1" applyBorder="1" applyAlignment="1">
      <alignment horizontal="center"/>
    </xf>
    <xf numFmtId="0" fontId="0" fillId="4" borderId="73" xfId="0" applyFill="1" applyBorder="1" applyAlignment="1">
      <alignment horizontal="center"/>
    </xf>
    <xf numFmtId="0" fontId="0" fillId="4" borderId="72" xfId="0" applyFill="1" applyBorder="1" applyAlignment="1">
      <alignment horizontal="center"/>
    </xf>
    <xf numFmtId="0" fontId="0" fillId="4" borderId="47" xfId="0" applyFill="1" applyBorder="1" applyAlignment="1">
      <alignment horizontal="center"/>
    </xf>
    <xf numFmtId="0" fontId="0" fillId="4" borderId="62" xfId="0" applyFill="1" applyBorder="1" applyAlignment="1">
      <alignment horizontal="center"/>
    </xf>
    <xf numFmtId="0" fontId="3" fillId="4" borderId="73" xfId="0" applyFont="1" applyFill="1" applyBorder="1"/>
    <xf numFmtId="0" fontId="3" fillId="4" borderId="45" xfId="0" applyFont="1" applyFill="1" applyBorder="1"/>
    <xf numFmtId="0" fontId="3" fillId="4" borderId="46" xfId="0" applyFont="1" applyFill="1" applyBorder="1"/>
    <xf numFmtId="0" fontId="3" fillId="4" borderId="24" xfId="0" applyFont="1" applyFill="1" applyBorder="1" applyAlignment="1">
      <alignment horizontal="right"/>
    </xf>
    <xf numFmtId="0" fontId="3" fillId="4" borderId="25" xfId="0" applyFont="1" applyFill="1" applyBorder="1" applyAlignment="1">
      <alignment horizontal="right"/>
    </xf>
    <xf numFmtId="0" fontId="3" fillId="4" borderId="28" xfId="0" applyFont="1" applyFill="1" applyBorder="1" applyAlignment="1">
      <alignment horizontal="right"/>
    </xf>
    <xf numFmtId="0" fontId="3" fillId="4" borderId="29" xfId="0" applyFont="1" applyFill="1" applyBorder="1" applyAlignment="1">
      <alignment horizontal="right"/>
    </xf>
    <xf numFmtId="0" fontId="0" fillId="4" borderId="29" xfId="0" applyFill="1" applyBorder="1" applyAlignment="1">
      <alignment horizontal="center"/>
    </xf>
    <xf numFmtId="0" fontId="0" fillId="4" borderId="37" xfId="0" applyFill="1" applyBorder="1" applyAlignment="1">
      <alignment horizontal="center"/>
    </xf>
    <xf numFmtId="0" fontId="3" fillId="4" borderId="30" xfId="0" applyFont="1" applyFill="1" applyBorder="1" applyAlignment="1">
      <alignment horizontal="center"/>
    </xf>
    <xf numFmtId="0" fontId="3" fillId="4" borderId="38" xfId="0" applyFont="1" applyFill="1" applyBorder="1" applyAlignment="1">
      <alignment horizontal="center"/>
    </xf>
    <xf numFmtId="0" fontId="0" fillId="5" borderId="43" xfId="0" applyFill="1" applyBorder="1" applyAlignment="1">
      <alignment horizontal="center"/>
    </xf>
    <xf numFmtId="0" fontId="0" fillId="5" borderId="56" xfId="0" applyFill="1" applyBorder="1" applyAlignment="1">
      <alignment horizontal="center"/>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3" xfId="0" applyFont="1" applyBorder="1" applyAlignment="1">
      <alignment horizontal="center" vertical="center" wrapText="1"/>
    </xf>
    <xf numFmtId="0" fontId="2" fillId="4" borderId="16" xfId="0" applyFont="1" applyFill="1" applyBorder="1" applyAlignment="1">
      <alignment horizontal="center" vertical="center"/>
    </xf>
    <xf numFmtId="0" fontId="2" fillId="4" borderId="0" xfId="0" applyFont="1" applyFill="1" applyAlignment="1">
      <alignment horizontal="center" vertical="center"/>
    </xf>
    <xf numFmtId="0" fontId="1" fillId="7" borderId="24" xfId="0" applyFont="1" applyFill="1" applyBorder="1" applyAlignment="1">
      <alignment horizontal="center" vertical="center"/>
    </xf>
    <xf numFmtId="0" fontId="1" fillId="7" borderId="25" xfId="0" applyFont="1" applyFill="1" applyBorder="1" applyAlignment="1">
      <alignment horizontal="center" vertical="center"/>
    </xf>
    <xf numFmtId="0" fontId="1" fillId="7" borderId="28" xfId="0" applyFont="1" applyFill="1" applyBorder="1" applyAlignment="1">
      <alignment horizontal="center" vertical="center"/>
    </xf>
    <xf numFmtId="0" fontId="1" fillId="7" borderId="29" xfId="0" applyFont="1" applyFill="1" applyBorder="1" applyAlignment="1">
      <alignment horizontal="center" vertical="center"/>
    </xf>
    <xf numFmtId="0" fontId="0" fillId="0" borderId="25" xfId="0" applyBorder="1" applyAlignment="1">
      <alignment horizontal="left" vertical="top"/>
    </xf>
    <xf numFmtId="0" fontId="0" fillId="0" borderId="26" xfId="0" applyBorder="1" applyAlignment="1">
      <alignment horizontal="left" vertical="top"/>
    </xf>
    <xf numFmtId="0" fontId="0" fillId="0" borderId="29" xfId="0" applyBorder="1" applyAlignment="1">
      <alignment horizontal="left" vertical="top"/>
    </xf>
    <xf numFmtId="0" fontId="0" fillId="0" borderId="30" xfId="0" applyBorder="1" applyAlignment="1">
      <alignment horizontal="left" vertical="top"/>
    </xf>
    <xf numFmtId="0" fontId="1" fillId="7" borderId="9" xfId="0" applyFont="1" applyFill="1" applyBorder="1" applyAlignment="1">
      <alignment horizontal="center" vertical="center"/>
    </xf>
    <xf numFmtId="0" fontId="1" fillId="7" borderId="27"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31" xfId="0" applyFont="1" applyFill="1" applyBorder="1" applyAlignment="1">
      <alignment horizontal="center" vertical="center"/>
    </xf>
    <xf numFmtId="0" fontId="0" fillId="0" borderId="32" xfId="0" applyBorder="1" applyAlignment="1">
      <alignment horizontal="left" vertical="top" wrapText="1"/>
    </xf>
    <xf numFmtId="0" fontId="0" fillId="0" borderId="33" xfId="0" applyBorder="1" applyAlignment="1">
      <alignment horizontal="left" vertical="top" wrapText="1"/>
    </xf>
    <xf numFmtId="0" fontId="0" fillId="0" borderId="34" xfId="0" applyBorder="1" applyAlignment="1">
      <alignment horizontal="left" vertical="top" wrapText="1"/>
    </xf>
    <xf numFmtId="0" fontId="0" fillId="0" borderId="35" xfId="0" applyBorder="1" applyAlignment="1">
      <alignment horizontal="left" vertical="top" wrapText="1"/>
    </xf>
    <xf numFmtId="0" fontId="0" fillId="0" borderId="39" xfId="0" applyBorder="1" applyAlignment="1">
      <alignment horizontal="left" vertical="top" wrapText="1"/>
    </xf>
    <xf numFmtId="0" fontId="0" fillId="0" borderId="40" xfId="0" applyBorder="1" applyAlignment="1">
      <alignment horizontal="left" vertical="top" wrapText="1"/>
    </xf>
    <xf numFmtId="0" fontId="0" fillId="0" borderId="41" xfId="0" applyBorder="1" applyAlignment="1">
      <alignment horizontal="left" vertical="top" wrapText="1"/>
    </xf>
    <xf numFmtId="0" fontId="1" fillId="7" borderId="36" xfId="0" applyFont="1" applyFill="1" applyBorder="1" applyAlignment="1">
      <alignment horizontal="center" vertical="center"/>
    </xf>
    <xf numFmtId="0" fontId="1" fillId="7" borderId="37" xfId="0" applyFont="1" applyFill="1" applyBorder="1" applyAlignment="1">
      <alignment horizontal="center" vertical="center"/>
    </xf>
    <xf numFmtId="0" fontId="0" fillId="0" borderId="37" xfId="0" applyBorder="1" applyAlignment="1">
      <alignment horizontal="left" vertical="top"/>
    </xf>
    <xf numFmtId="0" fontId="0" fillId="0" borderId="38" xfId="0" applyBorder="1" applyAlignment="1">
      <alignment horizontal="left" vertical="top"/>
    </xf>
    <xf numFmtId="0" fontId="5" fillId="7" borderId="24" xfId="0" applyFont="1" applyFill="1" applyBorder="1" applyAlignment="1">
      <alignment horizontal="center" vertical="center"/>
    </xf>
    <xf numFmtId="0" fontId="5" fillId="7" borderId="25" xfId="0" applyFont="1" applyFill="1" applyBorder="1" applyAlignment="1">
      <alignment horizontal="center" vertical="center"/>
    </xf>
    <xf numFmtId="0" fontId="5" fillId="7" borderId="26" xfId="0" applyFont="1" applyFill="1" applyBorder="1" applyAlignment="1">
      <alignment horizontal="center" vertical="center"/>
    </xf>
    <xf numFmtId="0" fontId="5" fillId="7" borderId="36" xfId="0" applyFont="1" applyFill="1" applyBorder="1" applyAlignment="1">
      <alignment horizontal="center" vertical="center"/>
    </xf>
    <xf numFmtId="0" fontId="5" fillId="7" borderId="37" xfId="0" applyFont="1" applyFill="1" applyBorder="1" applyAlignment="1">
      <alignment horizontal="center" vertical="center"/>
    </xf>
    <xf numFmtId="0" fontId="5" fillId="7" borderId="38" xfId="0" applyFont="1" applyFill="1" applyBorder="1" applyAlignment="1">
      <alignment horizontal="center" vertical="center"/>
    </xf>
    <xf numFmtId="0" fontId="3" fillId="7" borderId="49" xfId="0" applyFont="1" applyFill="1" applyBorder="1" applyAlignment="1">
      <alignment horizontal="center"/>
    </xf>
    <xf numFmtId="0" fontId="3" fillId="7" borderId="50" xfId="0" applyFont="1" applyFill="1" applyBorder="1" applyAlignment="1">
      <alignment horizontal="center"/>
    </xf>
    <xf numFmtId="0" fontId="3" fillId="7" borderId="51" xfId="0" applyFont="1" applyFill="1" applyBorder="1" applyAlignment="1">
      <alignment horizontal="center"/>
    </xf>
    <xf numFmtId="0" fontId="0" fillId="7" borderId="42" xfId="0" applyFill="1" applyBorder="1" applyAlignment="1">
      <alignment horizontal="center" wrapText="1"/>
    </xf>
    <xf numFmtId="0" fontId="0" fillId="7" borderId="43" xfId="0" applyFill="1" applyBorder="1" applyAlignment="1">
      <alignment horizontal="center" wrapText="1"/>
    </xf>
    <xf numFmtId="0" fontId="0" fillId="7" borderId="56" xfId="0" applyFill="1" applyBorder="1" applyAlignment="1">
      <alignment horizontal="center" wrapText="1"/>
    </xf>
    <xf numFmtId="0" fontId="0" fillId="13" borderId="29" xfId="0" applyFill="1" applyBorder="1" applyAlignment="1">
      <alignment horizontal="center"/>
    </xf>
    <xf numFmtId="0" fontId="0" fillId="13" borderId="37" xfId="0" applyFill="1" applyBorder="1" applyAlignment="1">
      <alignment horizontal="center"/>
    </xf>
    <xf numFmtId="0" fontId="0" fillId="13" borderId="30" xfId="0" applyFill="1" applyBorder="1" applyAlignment="1">
      <alignment horizontal="center"/>
    </xf>
    <xf numFmtId="0" fontId="0" fillId="13" borderId="38" xfId="0" applyFill="1" applyBorder="1" applyAlignment="1">
      <alignment horizontal="center"/>
    </xf>
    <xf numFmtId="0" fontId="6" fillId="4" borderId="24" xfId="0" applyFont="1" applyFill="1" applyBorder="1" applyAlignment="1">
      <alignment horizontal="right" vertical="top"/>
    </xf>
    <xf numFmtId="0" fontId="6" fillId="4" borderId="25" xfId="0" applyFont="1" applyFill="1" applyBorder="1" applyAlignment="1">
      <alignment horizontal="right" vertical="top"/>
    </xf>
    <xf numFmtId="0" fontId="6" fillId="4" borderId="25" xfId="0" applyFont="1" applyFill="1" applyBorder="1" applyAlignment="1">
      <alignment horizontal="center" vertical="top"/>
    </xf>
    <xf numFmtId="0" fontId="6" fillId="4" borderId="26" xfId="0" applyFont="1" applyFill="1" applyBorder="1" applyAlignment="1">
      <alignment horizontal="center" vertical="top"/>
    </xf>
    <xf numFmtId="0" fontId="0" fillId="13" borderId="28" xfId="0" applyFill="1" applyBorder="1" applyAlignment="1">
      <alignment horizontal="center"/>
    </xf>
    <xf numFmtId="0" fontId="0" fillId="13" borderId="36" xfId="0" applyFill="1" applyBorder="1" applyAlignment="1">
      <alignment horizontal="center"/>
    </xf>
    <xf numFmtId="0" fontId="6" fillId="4" borderId="44" xfId="0" applyFont="1" applyFill="1" applyBorder="1" applyAlignment="1">
      <alignment horizontal="left" vertical="top"/>
    </xf>
    <xf numFmtId="0" fontId="6" fillId="4" borderId="45" xfId="0" applyFont="1" applyFill="1" applyBorder="1" applyAlignment="1">
      <alignment horizontal="left" vertical="top"/>
    </xf>
    <xf numFmtId="0" fontId="6" fillId="4" borderId="46" xfId="0" applyFont="1" applyFill="1" applyBorder="1" applyAlignment="1">
      <alignment horizontal="left" vertical="top"/>
    </xf>
    <xf numFmtId="0" fontId="3" fillId="4" borderId="28" xfId="0" applyFont="1" applyFill="1" applyBorder="1" applyAlignment="1">
      <alignment horizontal="center"/>
    </xf>
    <xf numFmtId="0" fontId="3" fillId="4" borderId="29" xfId="0" applyFont="1" applyFill="1" applyBorder="1" applyAlignment="1">
      <alignment horizontal="center"/>
    </xf>
    <xf numFmtId="0" fontId="0" fillId="4" borderId="48" xfId="0" applyFill="1" applyBorder="1" applyAlignment="1">
      <alignment horizontal="center"/>
    </xf>
    <xf numFmtId="0" fontId="0" fillId="4" borderId="28" xfId="0" applyFill="1" applyBorder="1" applyAlignment="1">
      <alignment horizontal="right"/>
    </xf>
    <xf numFmtId="0" fontId="0" fillId="4" borderId="29" xfId="0" applyFill="1" applyBorder="1" applyAlignment="1">
      <alignment horizontal="right"/>
    </xf>
    <xf numFmtId="0" fontId="0" fillId="4" borderId="30" xfId="0" applyFill="1" applyBorder="1" applyAlignment="1">
      <alignment horizontal="center"/>
    </xf>
    <xf numFmtId="0" fontId="0" fillId="4" borderId="36" xfId="0" applyFill="1" applyBorder="1" applyAlignment="1">
      <alignment horizontal="center" wrapText="1"/>
    </xf>
    <xf numFmtId="0" fontId="0" fillId="4" borderId="37" xfId="0" applyFill="1" applyBorder="1" applyAlignment="1">
      <alignment horizontal="center" wrapText="1"/>
    </xf>
    <xf numFmtId="0" fontId="3" fillId="4" borderId="74" xfId="0" applyFont="1" applyFill="1" applyBorder="1" applyAlignment="1">
      <alignment horizontal="right"/>
    </xf>
    <xf numFmtId="0" fontId="3" fillId="4" borderId="75" xfId="0" applyFont="1" applyFill="1" applyBorder="1" applyAlignment="1">
      <alignment horizontal="right"/>
    </xf>
    <xf numFmtId="0" fontId="0" fillId="4" borderId="70" xfId="0" applyFill="1" applyBorder="1" applyAlignment="1">
      <alignment horizontal="center"/>
    </xf>
    <xf numFmtId="0" fontId="0" fillId="4" borderId="81" xfId="0" applyFill="1" applyBorder="1" applyAlignment="1">
      <alignment horizontal="center"/>
    </xf>
    <xf numFmtId="0" fontId="0" fillId="7" borderId="24" xfId="0" applyFill="1" applyBorder="1" applyAlignment="1">
      <alignment horizontal="center" wrapText="1"/>
    </xf>
    <xf numFmtId="0" fontId="0" fillId="7" borderId="25" xfId="0" applyFill="1" applyBorder="1" applyAlignment="1">
      <alignment horizontal="center" wrapText="1"/>
    </xf>
    <xf numFmtId="0" fontId="0" fillId="7" borderId="28" xfId="0" applyFill="1" applyBorder="1" applyAlignment="1">
      <alignment horizontal="center" wrapText="1"/>
    </xf>
    <xf numFmtId="0" fontId="0" fillId="7" borderId="29" xfId="0" applyFill="1" applyBorder="1" applyAlignment="1">
      <alignment horizontal="center" wrapText="1"/>
    </xf>
    <xf numFmtId="0" fontId="0" fillId="7" borderId="36" xfId="0" applyFill="1" applyBorder="1" applyAlignment="1">
      <alignment horizontal="center" wrapText="1"/>
    </xf>
    <xf numFmtId="0" fontId="0" fillId="7" borderId="37" xfId="0" applyFill="1" applyBorder="1" applyAlignment="1">
      <alignment horizontal="center" wrapText="1"/>
    </xf>
    <xf numFmtId="0" fontId="0" fillId="0" borderId="25" xfId="0" applyBorder="1" applyAlignment="1">
      <alignment horizontal="left" vertical="top" wrapText="1"/>
    </xf>
    <xf numFmtId="0" fontId="0" fillId="0" borderId="29" xfId="0" applyBorder="1" applyAlignment="1">
      <alignment horizontal="left" vertical="top" wrapText="1"/>
    </xf>
    <xf numFmtId="0" fontId="0" fillId="0" borderId="37" xfId="0" applyBorder="1" applyAlignment="1">
      <alignment horizontal="left" vertical="top" wrapText="1"/>
    </xf>
    <xf numFmtId="0" fontId="3" fillId="4" borderId="25" xfId="0" applyFont="1" applyFill="1" applyBorder="1" applyAlignment="1">
      <alignment horizontal="center"/>
    </xf>
    <xf numFmtId="0" fontId="3" fillId="4" borderId="26" xfId="0" applyFont="1" applyFill="1" applyBorder="1" applyAlignment="1">
      <alignment horizontal="center"/>
    </xf>
    <xf numFmtId="0" fontId="0" fillId="7" borderId="42" xfId="0" applyFill="1" applyBorder="1" applyAlignment="1">
      <alignment horizontal="center" vertical="center" wrapText="1"/>
    </xf>
    <xf numFmtId="0" fontId="0" fillId="7" borderId="43"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6" xfId="0" applyFill="1" applyBorder="1" applyAlignment="1">
      <alignment horizontal="center" vertical="center" wrapText="1"/>
    </xf>
    <xf numFmtId="0" fontId="0" fillId="7" borderId="37" xfId="0" applyFill="1" applyBorder="1" applyAlignment="1">
      <alignment horizontal="center" vertical="center" wrapText="1"/>
    </xf>
    <xf numFmtId="0" fontId="0" fillId="10" borderId="43" xfId="0" applyFill="1" applyBorder="1" applyAlignment="1">
      <alignment horizontal="left" vertical="top" wrapText="1"/>
    </xf>
    <xf numFmtId="0" fontId="0" fillId="10" borderId="43" xfId="0" applyFill="1" applyBorder="1" applyAlignment="1">
      <alignment horizontal="left" vertical="top"/>
    </xf>
    <xf numFmtId="0" fontId="0" fillId="10" borderId="29" xfId="0" applyFill="1" applyBorder="1" applyAlignment="1">
      <alignment horizontal="left" vertical="top"/>
    </xf>
    <xf numFmtId="0" fontId="0" fillId="10" borderId="37" xfId="0" applyFill="1" applyBorder="1" applyAlignment="1">
      <alignment horizontal="left" vertical="top"/>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7" borderId="49" xfId="0" applyFont="1" applyFill="1" applyBorder="1" applyAlignment="1">
      <alignment horizontal="center"/>
    </xf>
    <xf numFmtId="0" fontId="2" fillId="7" borderId="50" xfId="0" applyFont="1" applyFill="1" applyBorder="1" applyAlignment="1">
      <alignment horizontal="center"/>
    </xf>
    <xf numFmtId="0" fontId="2" fillId="7" borderId="51" xfId="0" applyFont="1" applyFill="1" applyBorder="1" applyAlignment="1">
      <alignment horizontal="center"/>
    </xf>
    <xf numFmtId="0" fontId="2" fillId="7" borderId="59" xfId="0" applyFont="1" applyFill="1" applyBorder="1" applyAlignment="1">
      <alignment horizontal="center"/>
    </xf>
    <xf numFmtId="0" fontId="2" fillId="7" borderId="66" xfId="0" applyFont="1" applyFill="1" applyBorder="1" applyAlignment="1">
      <alignment horizontal="center"/>
    </xf>
    <xf numFmtId="0" fontId="9" fillId="7" borderId="49" xfId="0" applyFont="1" applyFill="1" applyBorder="1" applyAlignment="1">
      <alignment horizontal="center"/>
    </xf>
    <xf numFmtId="0" fontId="9" fillId="7" borderId="50" xfId="0" applyFont="1" applyFill="1" applyBorder="1" applyAlignment="1">
      <alignment horizontal="center"/>
    </xf>
    <xf numFmtId="0" fontId="9" fillId="7" borderId="51" xfId="0" applyFont="1" applyFill="1" applyBorder="1" applyAlignment="1">
      <alignment horizontal="center"/>
    </xf>
    <xf numFmtId="0" fontId="9" fillId="0" borderId="59" xfId="0" applyFont="1" applyBorder="1" applyAlignment="1">
      <alignment horizontal="center" vertical="top"/>
    </xf>
    <xf numFmtId="0" fontId="9" fillId="0" borderId="50" xfId="0" applyFont="1" applyBorder="1" applyAlignment="1">
      <alignment horizontal="center" vertical="top"/>
    </xf>
    <xf numFmtId="0" fontId="9" fillId="0" borderId="50" xfId="0" applyFont="1" applyBorder="1" applyAlignment="1">
      <alignment horizontal="center"/>
    </xf>
    <xf numFmtId="0" fontId="9" fillId="0" borderId="66" xfId="0" applyFont="1" applyBorder="1" applyAlignment="1">
      <alignment horizontal="center"/>
    </xf>
    <xf numFmtId="0" fontId="9" fillId="7" borderId="54" xfId="0" applyFont="1" applyFill="1" applyBorder="1" applyAlignment="1">
      <alignment horizontal="center"/>
    </xf>
    <xf numFmtId="0" fontId="9" fillId="7" borderId="52" xfId="0" applyFont="1" applyFill="1" applyBorder="1" applyAlignment="1">
      <alignment horizontal="center"/>
    </xf>
    <xf numFmtId="0" fontId="9" fillId="7" borderId="55" xfId="0" applyFont="1" applyFill="1" applyBorder="1" applyAlignment="1">
      <alignment horizontal="center"/>
    </xf>
    <xf numFmtId="0" fontId="9" fillId="0" borderId="60" xfId="0" applyFont="1" applyBorder="1" applyAlignment="1">
      <alignment horizontal="center"/>
    </xf>
    <xf numFmtId="0" fontId="9" fillId="0" borderId="52" xfId="0" applyFont="1" applyBorder="1" applyAlignment="1">
      <alignment horizontal="center"/>
    </xf>
    <xf numFmtId="0" fontId="9" fillId="0" borderId="67" xfId="0" applyFont="1" applyBorder="1" applyAlignment="1">
      <alignment horizontal="center"/>
    </xf>
    <xf numFmtId="0" fontId="9" fillId="0" borderId="61" xfId="0" applyFont="1" applyBorder="1" applyAlignment="1">
      <alignment horizontal="center"/>
    </xf>
    <xf numFmtId="0" fontId="9" fillId="0" borderId="25" xfId="0" applyFont="1" applyBorder="1" applyAlignment="1">
      <alignment horizontal="center"/>
    </xf>
    <xf numFmtId="0" fontId="9" fillId="0" borderId="68" xfId="0" applyFont="1" applyBorder="1" applyAlignment="1">
      <alignment horizontal="center"/>
    </xf>
    <xf numFmtId="0" fontId="9" fillId="7" borderId="24" xfId="0" applyFont="1" applyFill="1" applyBorder="1" applyAlignment="1">
      <alignment horizontal="center" vertical="center"/>
    </xf>
    <xf numFmtId="0" fontId="9" fillId="7" borderId="25" xfId="0" applyFont="1" applyFill="1" applyBorder="1" applyAlignment="1">
      <alignment horizontal="center" vertical="center"/>
    </xf>
    <xf numFmtId="0" fontId="9" fillId="7" borderId="26" xfId="0" applyFont="1" applyFill="1" applyBorder="1" applyAlignment="1">
      <alignment horizontal="center" vertical="center"/>
    </xf>
    <xf numFmtId="0" fontId="9" fillId="7" borderId="36" xfId="0" applyFont="1" applyFill="1" applyBorder="1" applyAlignment="1">
      <alignment horizontal="center" vertical="center"/>
    </xf>
    <xf numFmtId="0" fontId="9" fillId="7" borderId="37" xfId="0" applyFont="1" applyFill="1" applyBorder="1" applyAlignment="1">
      <alignment horizontal="center" vertical="center"/>
    </xf>
    <xf numFmtId="0" fontId="9" fillId="7" borderId="38" xfId="0" applyFont="1" applyFill="1" applyBorder="1" applyAlignment="1">
      <alignment horizontal="center" vertical="center"/>
    </xf>
    <xf numFmtId="0" fontId="9" fillId="0" borderId="62" xfId="0" applyFont="1" applyBorder="1" applyAlignment="1">
      <alignment horizontal="center"/>
    </xf>
    <xf numFmtId="0" fontId="9" fillId="0" borderId="37" xfId="0" applyFont="1" applyBorder="1" applyAlignment="1">
      <alignment horizontal="center"/>
    </xf>
    <xf numFmtId="0" fontId="9" fillId="5" borderId="37" xfId="0" applyFont="1" applyFill="1" applyBorder="1" applyAlignment="1">
      <alignment horizontal="center"/>
    </xf>
    <xf numFmtId="0" fontId="9" fillId="5" borderId="47" xfId="0" applyFont="1" applyFill="1" applyBorder="1" applyAlignment="1">
      <alignment horizontal="center"/>
    </xf>
    <xf numFmtId="0" fontId="9" fillId="0" borderId="59" xfId="0" applyFont="1" applyBorder="1" applyAlignment="1">
      <alignment horizontal="center"/>
    </xf>
    <xf numFmtId="0" fontId="9" fillId="7" borderId="42" xfId="0" applyFont="1" applyFill="1" applyBorder="1" applyAlignment="1">
      <alignment horizontal="center" vertical="center"/>
    </xf>
    <xf numFmtId="0" fontId="9" fillId="7" borderId="43" xfId="0" applyFont="1" applyFill="1" applyBorder="1" applyAlignment="1">
      <alignment horizontal="center" vertical="center"/>
    </xf>
    <xf numFmtId="0" fontId="9" fillId="7" borderId="56" xfId="0" applyFont="1" applyFill="1" applyBorder="1" applyAlignment="1">
      <alignment horizontal="center" vertical="center"/>
    </xf>
    <xf numFmtId="0" fontId="9" fillId="7" borderId="57" xfId="0" applyFont="1" applyFill="1" applyBorder="1" applyAlignment="1">
      <alignment horizontal="center" vertical="center"/>
    </xf>
    <xf numFmtId="0" fontId="9" fillId="7" borderId="53" xfId="0" applyFont="1" applyFill="1" applyBorder="1" applyAlignment="1">
      <alignment horizontal="center" vertical="center"/>
    </xf>
    <xf numFmtId="0" fontId="9" fillId="7" borderId="58" xfId="0" applyFont="1" applyFill="1" applyBorder="1" applyAlignment="1">
      <alignment horizontal="center" vertical="center"/>
    </xf>
    <xf numFmtId="0" fontId="9" fillId="0" borderId="63" xfId="0" applyFont="1" applyBorder="1" applyAlignment="1">
      <alignment horizontal="center"/>
    </xf>
    <xf numFmtId="0" fontId="9" fillId="0" borderId="43" xfId="0" applyFont="1" applyBorder="1" applyAlignment="1">
      <alignment horizontal="center"/>
    </xf>
    <xf numFmtId="0" fontId="9" fillId="0" borderId="69" xfId="0" applyFont="1" applyBorder="1" applyAlignment="1">
      <alignment horizontal="center"/>
    </xf>
    <xf numFmtId="0" fontId="9" fillId="0" borderId="53" xfId="0" applyFont="1" applyBorder="1" applyAlignment="1">
      <alignment horizontal="center"/>
    </xf>
    <xf numFmtId="0" fontId="9" fillId="0" borderId="70" xfId="0" applyFont="1" applyBorder="1" applyAlignment="1">
      <alignment horizontal="center"/>
    </xf>
    <xf numFmtId="0" fontId="9" fillId="0" borderId="64" xfId="0" applyFont="1" applyBorder="1" applyAlignment="1">
      <alignment horizontal="center"/>
    </xf>
    <xf numFmtId="0" fontId="2" fillId="7" borderId="13" xfId="0" applyFont="1" applyFill="1" applyBorder="1" applyAlignment="1">
      <alignment horizontal="center" wrapText="1"/>
    </xf>
    <xf numFmtId="0" fontId="2" fillId="7" borderId="14" xfId="0" applyFont="1" applyFill="1" applyBorder="1" applyAlignment="1">
      <alignment horizontal="center" wrapText="1"/>
    </xf>
    <xf numFmtId="0" fontId="2" fillId="7" borderId="15" xfId="0" applyFont="1" applyFill="1" applyBorder="1" applyAlignment="1">
      <alignment horizontal="center" wrapText="1"/>
    </xf>
    <xf numFmtId="0" fontId="2" fillId="7" borderId="18" xfId="0" applyFont="1" applyFill="1" applyBorder="1" applyAlignment="1">
      <alignment horizontal="center" wrapText="1"/>
    </xf>
    <xf numFmtId="0" fontId="2" fillId="7" borderId="19" xfId="0" applyFont="1" applyFill="1" applyBorder="1" applyAlignment="1">
      <alignment horizontal="center" wrapText="1"/>
    </xf>
    <xf numFmtId="0" fontId="2" fillId="7" borderId="20" xfId="0" applyFont="1" applyFill="1" applyBorder="1" applyAlignment="1">
      <alignment horizontal="center" wrapText="1"/>
    </xf>
    <xf numFmtId="0" fontId="8" fillId="0" borderId="13" xfId="0" applyFont="1" applyBorder="1" applyAlignment="1">
      <alignment horizontal="left" vertical="top" wrapText="1"/>
    </xf>
    <xf numFmtId="0" fontId="9" fillId="0" borderId="14" xfId="0" applyFont="1" applyBorder="1" applyAlignment="1">
      <alignment horizontal="left" vertical="top"/>
    </xf>
    <xf numFmtId="0" fontId="9" fillId="0" borderId="16" xfId="0" applyFont="1" applyBorder="1" applyAlignment="1">
      <alignment horizontal="left" vertical="top"/>
    </xf>
    <xf numFmtId="0" fontId="9" fillId="0" borderId="0" xfId="0" applyFont="1" applyAlignment="1">
      <alignment horizontal="left" vertical="top"/>
    </xf>
    <xf numFmtId="0" fontId="9" fillId="0" borderId="18" xfId="0" applyFont="1" applyBorder="1" applyAlignment="1">
      <alignment horizontal="left" vertical="top"/>
    </xf>
    <xf numFmtId="0" fontId="9" fillId="0" borderId="19" xfId="0" applyFont="1" applyBorder="1" applyAlignment="1">
      <alignment horizontal="left" vertical="top"/>
    </xf>
    <xf numFmtId="0" fontId="1" fillId="4" borderId="30" xfId="0" applyFont="1" applyFill="1" applyBorder="1" applyAlignment="1">
      <alignment horizontal="left" vertical="center"/>
    </xf>
    <xf numFmtId="0" fontId="0" fillId="6" borderId="24" xfId="0" applyFill="1" applyBorder="1" applyAlignment="1">
      <alignment horizontal="center"/>
    </xf>
    <xf numFmtId="0" fontId="0" fillId="6" borderId="25" xfId="0" applyFill="1" applyBorder="1" applyAlignment="1">
      <alignment horizontal="center"/>
    </xf>
    <xf numFmtId="0" fontId="0" fillId="6" borderId="26" xfId="0" applyFill="1" applyBorder="1" applyAlignment="1">
      <alignment horizontal="center"/>
    </xf>
    <xf numFmtId="0" fontId="0" fillId="6" borderId="36" xfId="0" applyFill="1" applyBorder="1" applyAlignment="1">
      <alignment horizontal="center"/>
    </xf>
    <xf numFmtId="0" fontId="0" fillId="6" borderId="37" xfId="0" applyFill="1" applyBorder="1" applyAlignment="1">
      <alignment horizontal="center"/>
    </xf>
    <xf numFmtId="0" fontId="0" fillId="6" borderId="38" xfId="0" applyFill="1" applyBorder="1" applyAlignment="1">
      <alignment horizontal="center"/>
    </xf>
    <xf numFmtId="0" fontId="0" fillId="8" borderId="24" xfId="0" applyFill="1" applyBorder="1" applyAlignment="1">
      <alignment horizontal="center"/>
    </xf>
    <xf numFmtId="0" fontId="0" fillId="8" borderId="25" xfId="0" applyFill="1" applyBorder="1" applyAlignment="1">
      <alignment horizontal="center"/>
    </xf>
    <xf numFmtId="0" fontId="0" fillId="8" borderId="26" xfId="0" applyFill="1" applyBorder="1" applyAlignment="1">
      <alignment horizontal="center"/>
    </xf>
    <xf numFmtId="0" fontId="0" fillId="8" borderId="36" xfId="0" applyFill="1" applyBorder="1" applyAlignment="1">
      <alignment horizontal="center"/>
    </xf>
    <xf numFmtId="0" fontId="0" fillId="8" borderId="37" xfId="0" applyFill="1" applyBorder="1" applyAlignment="1">
      <alignment horizontal="center"/>
    </xf>
    <xf numFmtId="0" fontId="0" fillId="8" borderId="38" xfId="0" applyFill="1" applyBorder="1" applyAlignment="1">
      <alignment horizontal="center"/>
    </xf>
    <xf numFmtId="0" fontId="1" fillId="4" borderId="56" xfId="0" applyFont="1" applyFill="1" applyBorder="1" applyAlignment="1">
      <alignment horizontal="left" vertical="center"/>
    </xf>
    <xf numFmtId="0" fontId="1" fillId="4" borderId="38" xfId="0" applyFont="1" applyFill="1" applyBorder="1" applyAlignment="1">
      <alignment horizontal="left" vertical="center"/>
    </xf>
    <xf numFmtId="0" fontId="0" fillId="4" borderId="42" xfId="0" applyFill="1" applyBorder="1" applyAlignment="1">
      <alignment horizontal="center"/>
    </xf>
    <xf numFmtId="0" fontId="0" fillId="4" borderId="43" xfId="0" applyFill="1" applyBorder="1" applyAlignment="1">
      <alignment horizontal="center"/>
    </xf>
    <xf numFmtId="0" fontId="0" fillId="4" borderId="28" xfId="0" applyFill="1" applyBorder="1" applyAlignment="1">
      <alignment horizontal="center"/>
    </xf>
    <xf numFmtId="0" fontId="0" fillId="4" borderId="36" xfId="0" applyFill="1" applyBorder="1" applyAlignment="1">
      <alignment horizontal="center"/>
    </xf>
    <xf numFmtId="0" fontId="4" fillId="7" borderId="13" xfId="0" applyFont="1" applyFill="1" applyBorder="1" applyAlignment="1">
      <alignment horizontal="center" wrapText="1"/>
    </xf>
    <xf numFmtId="0" fontId="4" fillId="7" borderId="14" xfId="0" applyFont="1" applyFill="1" applyBorder="1" applyAlignment="1">
      <alignment horizontal="center" wrapText="1"/>
    </xf>
    <xf numFmtId="0" fontId="4" fillId="7" borderId="15" xfId="0" applyFont="1" applyFill="1" applyBorder="1" applyAlignment="1">
      <alignment horizontal="center" wrapText="1"/>
    </xf>
    <xf numFmtId="0" fontId="4" fillId="7" borderId="18" xfId="0" applyFont="1" applyFill="1" applyBorder="1" applyAlignment="1">
      <alignment horizontal="center" wrapText="1"/>
    </xf>
    <xf numFmtId="0" fontId="4" fillId="7" borderId="19" xfId="0" applyFont="1" applyFill="1" applyBorder="1" applyAlignment="1">
      <alignment horizontal="center" wrapText="1"/>
    </xf>
    <xf numFmtId="0" fontId="4" fillId="7" borderId="20" xfId="0" applyFont="1" applyFill="1" applyBorder="1" applyAlignment="1">
      <alignment horizontal="center" wrapText="1"/>
    </xf>
    <xf numFmtId="0" fontId="9" fillId="0" borderId="16" xfId="0" applyFont="1" applyBorder="1" applyAlignment="1">
      <alignment horizontal="left" vertical="top" wrapText="1"/>
    </xf>
    <xf numFmtId="0" fontId="8" fillId="0" borderId="16" xfId="0" applyFont="1" applyBorder="1" applyAlignment="1">
      <alignment horizontal="left" vertical="top" wrapText="1"/>
    </xf>
    <xf numFmtId="0" fontId="10" fillId="12" borderId="13" xfId="0" applyFont="1" applyFill="1" applyBorder="1" applyAlignment="1">
      <alignment horizontal="center"/>
    </xf>
    <xf numFmtId="0" fontId="10" fillId="12" borderId="14" xfId="0" applyFont="1" applyFill="1" applyBorder="1" applyAlignment="1">
      <alignment horizontal="center"/>
    </xf>
    <xf numFmtId="0" fontId="10" fillId="12" borderId="15" xfId="0" applyFont="1" applyFill="1" applyBorder="1" applyAlignment="1">
      <alignment horizontal="center"/>
    </xf>
    <xf numFmtId="0" fontId="10" fillId="12" borderId="18" xfId="0" applyFont="1" applyFill="1" applyBorder="1" applyAlignment="1">
      <alignment horizontal="center"/>
    </xf>
    <xf numFmtId="0" fontId="10" fillId="12" borderId="19" xfId="0" applyFont="1" applyFill="1" applyBorder="1" applyAlignment="1">
      <alignment horizontal="center"/>
    </xf>
    <xf numFmtId="0" fontId="10" fillId="12" borderId="20" xfId="0" applyFont="1" applyFill="1" applyBorder="1" applyAlignment="1">
      <alignment horizontal="center"/>
    </xf>
    <xf numFmtId="0" fontId="11" fillId="0" borderId="13" xfId="0" applyFont="1"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0" fillId="0" borderId="18" xfId="0" applyBorder="1" applyAlignment="1">
      <alignment horizontal="center"/>
    </xf>
    <xf numFmtId="0" fontId="0" fillId="0" borderId="19" xfId="0" applyBorder="1" applyAlignment="1">
      <alignment horizontal="center"/>
    </xf>
    <xf numFmtId="0" fontId="0" fillId="0" borderId="20" xfId="0" applyBorder="1" applyAlignment="1">
      <alignment horizont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36" xfId="0" applyFont="1" applyFill="1" applyBorder="1" applyAlignment="1">
      <alignment horizontal="center" vertical="center"/>
    </xf>
    <xf numFmtId="0" fontId="2" fillId="4" borderId="37" xfId="0" applyFont="1" applyFill="1" applyBorder="1" applyAlignment="1">
      <alignment horizontal="center" vertical="center"/>
    </xf>
    <xf numFmtId="0" fontId="2" fillId="4" borderId="38" xfId="0" applyFont="1" applyFill="1" applyBorder="1" applyAlignment="1">
      <alignment horizontal="center" vertical="center"/>
    </xf>
    <xf numFmtId="0" fontId="7" fillId="4" borderId="42" xfId="0" applyFont="1" applyFill="1" applyBorder="1" applyAlignment="1">
      <alignment horizontal="left" wrapText="1"/>
    </xf>
    <xf numFmtId="0" fontId="7" fillId="4" borderId="28" xfId="0" applyFont="1" applyFill="1" applyBorder="1" applyAlignment="1">
      <alignment horizontal="left" wrapText="1"/>
    </xf>
    <xf numFmtId="0" fontId="0" fillId="4" borderId="24" xfId="0" applyFill="1" applyBorder="1" applyAlignment="1">
      <alignment horizontal="center"/>
    </xf>
    <xf numFmtId="0" fontId="0" fillId="4" borderId="25" xfId="0" applyFill="1" applyBorder="1" applyAlignment="1">
      <alignment horizontal="center"/>
    </xf>
    <xf numFmtId="0" fontId="0" fillId="4" borderId="57" xfId="0" applyFill="1" applyBorder="1" applyAlignment="1">
      <alignment horizontal="center"/>
    </xf>
    <xf numFmtId="0" fontId="0" fillId="4" borderId="53" xfId="0" applyFill="1" applyBorder="1" applyAlignment="1">
      <alignment horizontal="center"/>
    </xf>
    <xf numFmtId="0" fontId="0" fillId="7" borderId="36" xfId="0" applyFill="1" applyBorder="1" applyAlignment="1">
      <alignment horizontal="center"/>
    </xf>
    <xf numFmtId="0" fontId="0" fillId="7" borderId="37" xfId="0" applyFill="1" applyBorder="1" applyAlignment="1">
      <alignment horizontal="center"/>
    </xf>
    <xf numFmtId="0" fontId="0" fillId="7" borderId="47" xfId="0" applyFill="1" applyBorder="1" applyAlignment="1">
      <alignment horizontal="center"/>
    </xf>
    <xf numFmtId="0" fontId="2" fillId="4" borderId="98" xfId="0" applyFont="1" applyFill="1" applyBorder="1" applyAlignment="1">
      <alignment horizontal="center" vertical="center"/>
    </xf>
    <xf numFmtId="0" fontId="2" fillId="4" borderId="100" xfId="0" applyFont="1" applyFill="1" applyBorder="1" applyAlignment="1">
      <alignment horizontal="center" vertical="center"/>
    </xf>
    <xf numFmtId="0" fontId="2" fillId="4" borderId="106" xfId="0" applyFont="1" applyFill="1" applyBorder="1" applyAlignment="1">
      <alignment horizontal="center" vertical="center"/>
    </xf>
    <xf numFmtId="0" fontId="2" fillId="4" borderId="107" xfId="0" applyFont="1" applyFill="1" applyBorder="1" applyAlignment="1">
      <alignment horizontal="center" vertical="center"/>
    </xf>
    <xf numFmtId="0" fontId="0" fillId="8" borderId="95" xfId="0" applyFill="1" applyBorder="1" applyAlignment="1">
      <alignment horizontal="center"/>
    </xf>
    <xf numFmtId="0" fontId="0" fillId="8" borderId="114" xfId="0" applyFill="1" applyBorder="1" applyAlignment="1">
      <alignment horizontal="center"/>
    </xf>
    <xf numFmtId="0" fontId="0" fillId="8" borderId="115" xfId="0" applyFill="1" applyBorder="1" applyAlignment="1">
      <alignment horizontal="center"/>
    </xf>
    <xf numFmtId="0" fontId="0" fillId="8" borderId="97" xfId="0" applyFill="1" applyBorder="1" applyAlignment="1">
      <alignment horizontal="center"/>
    </xf>
    <xf numFmtId="0" fontId="0" fillId="8" borderId="111" xfId="0" applyFill="1" applyBorder="1" applyAlignment="1">
      <alignment horizontal="center"/>
    </xf>
    <xf numFmtId="0" fontId="0" fillId="8" borderId="116" xfId="0" applyFill="1" applyBorder="1" applyAlignment="1">
      <alignment horizontal="center"/>
    </xf>
    <xf numFmtId="0" fontId="0" fillId="8" borderId="108" xfId="0" applyFill="1" applyBorder="1" applyAlignment="1">
      <alignment horizontal="center"/>
    </xf>
    <xf numFmtId="0" fontId="0" fillId="8" borderId="110" xfId="0" applyFill="1" applyBorder="1" applyAlignment="1">
      <alignment horizontal="center"/>
    </xf>
    <xf numFmtId="0" fontId="3" fillId="4" borderId="107" xfId="0" applyFont="1" applyFill="1" applyBorder="1" applyAlignment="1">
      <alignment horizontal="left" vertical="center"/>
    </xf>
    <xf numFmtId="0" fontId="3" fillId="4" borderId="112" xfId="0" applyFont="1" applyFill="1" applyBorder="1" applyAlignment="1">
      <alignment horizontal="left" vertical="center"/>
    </xf>
    <xf numFmtId="0" fontId="0" fillId="4" borderId="95" xfId="0" applyFill="1" applyBorder="1" applyAlignment="1">
      <alignment horizontal="center" vertical="center"/>
    </xf>
    <xf numFmtId="0" fontId="0" fillId="4" borderId="111" xfId="0" applyFill="1" applyBorder="1" applyAlignment="1">
      <alignment horizontal="center" vertical="center"/>
    </xf>
    <xf numFmtId="0" fontId="0" fillId="8" borderId="117" xfId="0" applyFill="1" applyBorder="1" applyAlignment="1">
      <alignment horizontal="center"/>
    </xf>
    <xf numFmtId="0" fontId="0" fillId="8" borderId="93" xfId="0" applyFill="1" applyBorder="1" applyAlignment="1">
      <alignment horizontal="center"/>
    </xf>
    <xf numFmtId="0" fontId="0" fillId="9" borderId="70" xfId="0" applyFill="1" applyBorder="1" applyAlignment="1">
      <alignment horizontal="center"/>
    </xf>
    <xf numFmtId="0" fontId="0" fillId="9" borderId="80" xfId="0" applyFill="1" applyBorder="1" applyAlignment="1">
      <alignment horizontal="center"/>
    </xf>
    <xf numFmtId="0" fontId="0" fillId="7" borderId="44" xfId="0" applyFill="1" applyBorder="1" applyAlignment="1">
      <alignment horizontal="center"/>
    </xf>
    <xf numFmtId="0" fontId="0" fillId="7" borderId="72" xfId="0" applyFill="1" applyBorder="1" applyAlignment="1">
      <alignment horizontal="center"/>
    </xf>
    <xf numFmtId="0" fontId="0" fillId="7" borderId="24" xfId="0" applyFill="1" applyBorder="1" applyAlignment="1">
      <alignment horizontal="center"/>
    </xf>
    <xf numFmtId="0" fontId="0" fillId="7" borderId="25" xfId="0" applyFill="1" applyBorder="1" applyAlignment="1">
      <alignment horizontal="center"/>
    </xf>
    <xf numFmtId="0" fontId="0" fillId="7" borderId="68" xfId="0" applyFill="1" applyBorder="1" applyAlignment="1">
      <alignment horizontal="center"/>
    </xf>
    <xf numFmtId="0" fontId="0" fillId="7" borderId="28" xfId="0" applyFill="1" applyBorder="1" applyAlignment="1">
      <alignment horizontal="center"/>
    </xf>
    <xf numFmtId="0" fontId="0" fillId="7" borderId="29" xfId="0" applyFill="1" applyBorder="1" applyAlignment="1">
      <alignment horizontal="center"/>
    </xf>
    <xf numFmtId="0" fontId="0" fillId="7" borderId="73" xfId="0" applyFill="1" applyBorder="1" applyAlignment="1">
      <alignment horizontal="center"/>
    </xf>
    <xf numFmtId="0" fontId="3" fillId="7" borderId="104" xfId="0" applyFont="1" applyFill="1" applyBorder="1" applyAlignment="1">
      <alignment horizontal="center"/>
    </xf>
    <xf numFmtId="0" fontId="3" fillId="7" borderId="105" xfId="0" applyFont="1" applyFill="1" applyBorder="1" applyAlignment="1">
      <alignment horizontal="center"/>
    </xf>
    <xf numFmtId="0" fontId="3" fillId="7" borderId="94" xfId="0" applyFont="1" applyFill="1" applyBorder="1" applyAlignment="1">
      <alignment horizontal="center"/>
    </xf>
    <xf numFmtId="0" fontId="3" fillId="7" borderId="120" xfId="0" applyFont="1" applyFill="1" applyBorder="1" applyAlignment="1">
      <alignment horizontal="center"/>
    </xf>
    <xf numFmtId="0" fontId="0" fillId="7" borderId="56" xfId="0" applyFill="1" applyBorder="1" applyAlignment="1">
      <alignment horizontal="center" vertical="center" wrapText="1"/>
    </xf>
    <xf numFmtId="0" fontId="0" fillId="7" borderId="30" xfId="0" applyFill="1" applyBorder="1" applyAlignment="1">
      <alignment horizontal="center" vertical="center" wrapText="1"/>
    </xf>
    <xf numFmtId="0" fontId="0" fillId="7" borderId="38" xfId="0" applyFill="1" applyBorder="1" applyAlignment="1">
      <alignment horizontal="center" vertical="center" wrapText="1"/>
    </xf>
    <xf numFmtId="0" fontId="3" fillId="7" borderId="21" xfId="0" applyFont="1" applyFill="1" applyBorder="1" applyAlignment="1">
      <alignment horizontal="center"/>
    </xf>
    <xf numFmtId="0" fontId="3" fillId="7" borderId="22" xfId="0" applyFont="1" applyFill="1" applyBorder="1" applyAlignment="1">
      <alignment horizontal="center"/>
    </xf>
    <xf numFmtId="0" fontId="2" fillId="4" borderId="13" xfId="0" applyFont="1" applyFill="1" applyBorder="1" applyAlignment="1">
      <alignment horizontal="center" vertical="center"/>
    </xf>
    <xf numFmtId="0" fontId="2" fillId="4" borderId="14" xfId="0" applyFont="1" applyFill="1" applyBorder="1" applyAlignment="1">
      <alignment horizontal="center" vertical="center"/>
    </xf>
    <xf numFmtId="0" fontId="0" fillId="7" borderId="98" xfId="0" applyFill="1" applyBorder="1" applyAlignment="1">
      <alignment horizontal="center" wrapText="1"/>
    </xf>
    <xf numFmtId="0" fontId="0" fillId="7" borderId="99" xfId="0" applyFill="1" applyBorder="1" applyAlignment="1">
      <alignment horizontal="center" wrapText="1"/>
    </xf>
    <xf numFmtId="0" fontId="0" fillId="7" borderId="100" xfId="0" applyFill="1" applyBorder="1" applyAlignment="1">
      <alignment horizontal="center" wrapText="1"/>
    </xf>
    <xf numFmtId="0" fontId="0" fillId="7" borderId="101" xfId="0" applyFill="1" applyBorder="1" applyAlignment="1">
      <alignment horizontal="center" wrapText="1"/>
    </xf>
    <xf numFmtId="0" fontId="0" fillId="7" borderId="102" xfId="0" applyFill="1" applyBorder="1" applyAlignment="1">
      <alignment horizontal="center" wrapText="1"/>
    </xf>
    <xf numFmtId="0" fontId="0" fillId="7" borderId="103" xfId="0" applyFill="1" applyBorder="1" applyAlignment="1">
      <alignment horizontal="center" wrapText="1"/>
    </xf>
    <xf numFmtId="0" fontId="3" fillId="7" borderId="87" xfId="0" applyFont="1" applyFill="1" applyBorder="1" applyAlignment="1">
      <alignment horizontal="center"/>
    </xf>
    <xf numFmtId="0" fontId="3" fillId="7" borderId="88" xfId="0" applyFont="1" applyFill="1" applyBorder="1" applyAlignment="1">
      <alignment horizontal="center"/>
    </xf>
    <xf numFmtId="0" fontId="3" fillId="7" borderId="118" xfId="0" applyFont="1" applyFill="1" applyBorder="1" applyAlignment="1">
      <alignment horizontal="center"/>
    </xf>
    <xf numFmtId="0" fontId="0" fillId="7" borderId="91" xfId="0" applyFill="1" applyBorder="1" applyAlignment="1">
      <alignment horizontal="center"/>
    </xf>
    <xf numFmtId="0" fontId="0" fillId="7" borderId="71" xfId="0" applyFill="1" applyBorder="1" applyAlignment="1">
      <alignment horizontal="center"/>
    </xf>
    <xf numFmtId="0" fontId="0" fillId="9" borderId="119" xfId="0" applyFill="1" applyBorder="1" applyAlignment="1">
      <alignment horizontal="center"/>
    </xf>
    <xf numFmtId="0" fontId="0" fillId="9" borderId="0" xfId="0" applyFill="1" applyAlignment="1">
      <alignment horizont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5"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0" xfId="0" applyFill="1" applyAlignment="1">
      <alignment horizontal="center" vertical="center" wrapText="1"/>
    </xf>
    <xf numFmtId="0" fontId="0" fillId="7" borderId="17" xfId="0" applyFill="1" applyBorder="1" applyAlignment="1">
      <alignment horizontal="center" vertical="center" wrapText="1"/>
    </xf>
    <xf numFmtId="0" fontId="0" fillId="0" borderId="43" xfId="0" applyBorder="1" applyAlignment="1">
      <alignment horizontal="left" vertical="top"/>
    </xf>
    <xf numFmtId="0" fontId="0" fillId="0" borderId="69" xfId="0" applyBorder="1" applyAlignment="1">
      <alignment horizontal="left" vertical="top"/>
    </xf>
    <xf numFmtId="0" fontId="0" fillId="0" borderId="37" xfId="0" applyBorder="1" applyAlignment="1">
      <alignment vertical="top"/>
    </xf>
    <xf numFmtId="0" fontId="0" fillId="0" borderId="47" xfId="0" applyBorder="1" applyAlignment="1">
      <alignment vertical="top"/>
    </xf>
    <xf numFmtId="0" fontId="0" fillId="7" borderId="61" xfId="0" applyFill="1" applyBorder="1" applyAlignment="1">
      <alignment horizontal="center"/>
    </xf>
    <xf numFmtId="0" fontId="0" fillId="7" borderId="65" xfId="0" applyFill="1" applyBorder="1" applyAlignment="1">
      <alignment horizontal="center"/>
    </xf>
    <xf numFmtId="0" fontId="0" fillId="7" borderId="52" xfId="0" applyFill="1" applyBorder="1" applyAlignment="1">
      <alignment horizontal="center"/>
    </xf>
    <xf numFmtId="0" fontId="0" fillId="7" borderId="43" xfId="0" applyFill="1" applyBorder="1" applyAlignment="1">
      <alignment horizontal="center"/>
    </xf>
    <xf numFmtId="0" fontId="0" fillId="7" borderId="42" xfId="0" applyFill="1" applyBorder="1" applyAlignment="1">
      <alignment horizontal="center" vertical="center"/>
    </xf>
    <xf numFmtId="0" fontId="0" fillId="7" borderId="28" xfId="0" applyFill="1" applyBorder="1" applyAlignment="1">
      <alignment horizontal="center" vertical="center"/>
    </xf>
    <xf numFmtId="0" fontId="0" fillId="0" borderId="73" xfId="0" applyBorder="1" applyAlignment="1">
      <alignment horizontal="left" vertical="top"/>
    </xf>
    <xf numFmtId="0" fontId="0" fillId="0" borderId="37" xfId="0" applyBorder="1" applyAlignment="1">
      <alignment horizontal="center"/>
    </xf>
    <xf numFmtId="0" fontId="0" fillId="7" borderId="28" xfId="0" applyFill="1" applyBorder="1" applyAlignment="1">
      <alignment horizontal="right" vertical="center" wrapText="1"/>
    </xf>
    <xf numFmtId="0" fontId="0" fillId="7" borderId="29" xfId="0" applyFill="1" applyBorder="1" applyAlignment="1">
      <alignment horizontal="right" vertical="center" wrapText="1"/>
    </xf>
    <xf numFmtId="0" fontId="0" fillId="7" borderId="30" xfId="0" applyFill="1" applyBorder="1" applyAlignment="1">
      <alignment horizontal="right" vertical="center" wrapText="1"/>
    </xf>
    <xf numFmtId="0" fontId="0" fillId="7" borderId="36" xfId="0" applyFill="1" applyBorder="1" applyAlignment="1">
      <alignment horizontal="right" vertical="center" wrapText="1"/>
    </xf>
    <xf numFmtId="0" fontId="0" fillId="7" borderId="37" xfId="0" applyFill="1" applyBorder="1" applyAlignment="1">
      <alignment horizontal="right" vertical="center" wrapText="1"/>
    </xf>
    <xf numFmtId="0" fontId="0" fillId="7" borderId="38" xfId="0" applyFill="1" applyBorder="1" applyAlignment="1">
      <alignment horizontal="right" vertical="center" wrapText="1"/>
    </xf>
    <xf numFmtId="0" fontId="0" fillId="0" borderId="72" xfId="0" applyBorder="1" applyAlignment="1">
      <alignment horizontal="left" vertical="top" wrapText="1"/>
    </xf>
    <xf numFmtId="0" fontId="0" fillId="0" borderId="62" xfId="0" applyBorder="1" applyAlignment="1">
      <alignment horizontal="left" vertical="top"/>
    </xf>
    <xf numFmtId="0" fontId="0" fillId="4" borderId="38" xfId="0" applyFill="1" applyBorder="1" applyAlignment="1">
      <alignment horizontal="center"/>
    </xf>
    <xf numFmtId="0" fontId="2" fillId="4" borderId="57" xfId="0" applyFont="1" applyFill="1" applyBorder="1" applyAlignment="1">
      <alignment horizontal="center" vertical="center"/>
    </xf>
    <xf numFmtId="0" fontId="2" fillId="4" borderId="53" xfId="0" applyFont="1" applyFill="1" applyBorder="1" applyAlignment="1">
      <alignment horizontal="center" vertical="center"/>
    </xf>
    <xf numFmtId="0" fontId="2" fillId="4" borderId="58" xfId="0" applyFont="1" applyFill="1" applyBorder="1" applyAlignment="1">
      <alignment horizontal="center" vertical="center"/>
    </xf>
    <xf numFmtId="0" fontId="0" fillId="4" borderId="26" xfId="0" applyFill="1" applyBorder="1" applyAlignment="1">
      <alignment horizontal="center"/>
    </xf>
    <xf numFmtId="0" fontId="0" fillId="7" borderId="28" xfId="0" applyFill="1" applyBorder="1" applyAlignment="1">
      <alignment horizontal="right" vertical="center"/>
    </xf>
    <xf numFmtId="0" fontId="0" fillId="7" borderId="29" xfId="0" applyFill="1" applyBorder="1" applyAlignment="1">
      <alignment horizontal="right" vertical="center"/>
    </xf>
    <xf numFmtId="0" fontId="0" fillId="7" borderId="30" xfId="0" applyFill="1" applyBorder="1" applyAlignment="1">
      <alignment horizontal="right" vertical="center"/>
    </xf>
    <xf numFmtId="0" fontId="0" fillId="0" borderId="72" xfId="0" applyBorder="1" applyAlignment="1">
      <alignment horizontal="left" vertical="top"/>
    </xf>
    <xf numFmtId="0" fontId="13" fillId="0" borderId="72" xfId="0" applyFont="1" applyBorder="1" applyAlignment="1">
      <alignment horizontal="left" vertical="top"/>
    </xf>
    <xf numFmtId="0" fontId="0" fillId="7" borderId="24" xfId="0" applyFill="1" applyBorder="1" applyAlignment="1">
      <alignment horizontal="right" vertical="center"/>
    </xf>
    <xf numFmtId="0" fontId="0" fillId="7" borderId="25" xfId="0" applyFill="1" applyBorder="1" applyAlignment="1">
      <alignment horizontal="right" vertical="center"/>
    </xf>
    <xf numFmtId="0" fontId="0" fillId="7" borderId="26" xfId="0" applyFill="1" applyBorder="1" applyAlignment="1">
      <alignment horizontal="right" vertical="center"/>
    </xf>
    <xf numFmtId="0" fontId="13" fillId="0" borderId="61" xfId="0" applyFont="1" applyBorder="1" applyAlignment="1">
      <alignment horizontal="left" vertical="top" wrapText="1"/>
    </xf>
    <xf numFmtId="0" fontId="0" fillId="0" borderId="63" xfId="0" applyBorder="1" applyAlignment="1">
      <alignment horizontal="left" vertical="top"/>
    </xf>
    <xf numFmtId="0" fontId="7" fillId="0" borderId="123" xfId="0" applyFont="1" applyBorder="1" applyAlignment="1">
      <alignment horizontal="left" vertical="top" wrapText="1"/>
    </xf>
    <xf numFmtId="0" fontId="0" fillId="0" borderId="71" xfId="0" applyBorder="1" applyAlignment="1">
      <alignment horizontal="left" vertical="top"/>
    </xf>
    <xf numFmtId="0" fontId="0" fillId="0" borderId="81" xfId="0" applyBorder="1" applyAlignment="1">
      <alignment horizontal="left" vertical="top"/>
    </xf>
    <xf numFmtId="0" fontId="0" fillId="0" borderId="16" xfId="0" applyBorder="1" applyAlignment="1">
      <alignment horizontal="left" vertical="top"/>
    </xf>
    <xf numFmtId="0" fontId="0" fillId="0" borderId="0" xfId="0" applyAlignment="1">
      <alignment horizontal="left" vertical="top"/>
    </xf>
    <xf numFmtId="0" fontId="0" fillId="0" borderId="17" xfId="0" applyBorder="1" applyAlignment="1">
      <alignment horizontal="left" vertical="top"/>
    </xf>
    <xf numFmtId="0" fontId="0" fillId="0" borderId="124" xfId="0" applyBorder="1" applyAlignment="1">
      <alignment horizontal="left" vertical="top"/>
    </xf>
    <xf numFmtId="0" fontId="0" fillId="0" borderId="125" xfId="0" applyBorder="1" applyAlignment="1">
      <alignment horizontal="left" vertical="top"/>
    </xf>
    <xf numFmtId="0" fontId="0" fillId="0" borderId="126" xfId="0" applyBorder="1" applyAlignment="1">
      <alignment horizontal="left" vertical="top"/>
    </xf>
    <xf numFmtId="0" fontId="2" fillId="4" borderId="23" xfId="0" applyFont="1" applyFill="1" applyBorder="1" applyAlignment="1">
      <alignment horizontal="center" vertical="center"/>
    </xf>
    <xf numFmtId="0" fontId="3" fillId="4" borderId="26" xfId="0" applyFont="1" applyFill="1" applyBorder="1" applyAlignment="1">
      <alignment horizontal="left" vertical="center"/>
    </xf>
    <xf numFmtId="0" fontId="3" fillId="4" borderId="30" xfId="0" applyFont="1" applyFill="1" applyBorder="1" applyAlignment="1">
      <alignment horizontal="left" vertical="center"/>
    </xf>
    <xf numFmtId="0" fontId="0" fillId="4" borderId="28" xfId="0" applyFill="1" applyBorder="1" applyAlignment="1">
      <alignment horizontal="center" vertical="center"/>
    </xf>
    <xf numFmtId="0" fontId="0" fillId="4" borderId="29" xfId="0" applyFill="1" applyBorder="1" applyAlignment="1">
      <alignment horizontal="center" vertical="center"/>
    </xf>
    <xf numFmtId="0" fontId="3" fillId="4" borderId="38" xfId="0" applyFont="1" applyFill="1" applyBorder="1" applyAlignment="1">
      <alignment horizontal="left" vertical="center"/>
    </xf>
    <xf numFmtId="0" fontId="0" fillId="0" borderId="73" xfId="0" applyBorder="1" applyAlignment="1">
      <alignment horizontal="left" vertical="top" wrapText="1"/>
    </xf>
    <xf numFmtId="0" fontId="0" fillId="7" borderId="36" xfId="0" applyFill="1" applyBorder="1" applyAlignment="1">
      <alignment horizontal="right" vertical="center"/>
    </xf>
    <xf numFmtId="0" fontId="0" fillId="7" borderId="37" xfId="0" applyFill="1" applyBorder="1" applyAlignment="1">
      <alignment horizontal="right" vertical="center"/>
    </xf>
    <xf numFmtId="0" fontId="0" fillId="7" borderId="38" xfId="0" applyFill="1" applyBorder="1" applyAlignment="1">
      <alignment horizontal="right" vertical="center"/>
    </xf>
    <xf numFmtId="0" fontId="0" fillId="0" borderId="62" xfId="0" applyBorder="1" applyAlignment="1">
      <alignment horizontal="left" vertical="top" wrapText="1"/>
    </xf>
    <xf numFmtId="0" fontId="0" fillId="0" borderId="47" xfId="0" applyBorder="1" applyAlignment="1">
      <alignment horizontal="left" vertical="top" wrapText="1"/>
    </xf>
    <xf numFmtId="0" fontId="2" fillId="4" borderId="15" xfId="0" applyFont="1" applyFill="1" applyBorder="1" applyAlignment="1">
      <alignment horizontal="center" vertical="center"/>
    </xf>
    <xf numFmtId="0" fontId="0" fillId="7" borderId="68" xfId="0" applyFill="1" applyBorder="1" applyAlignment="1">
      <alignment horizontal="right" vertical="center"/>
    </xf>
    <xf numFmtId="0" fontId="0" fillId="7" borderId="73" xfId="0" applyFill="1" applyBorder="1" applyAlignment="1">
      <alignment horizontal="right" vertical="center"/>
    </xf>
    <xf numFmtId="0" fontId="0" fillId="0" borderId="30" xfId="0" applyBorder="1" applyAlignment="1">
      <alignment horizontal="left" vertical="top" wrapText="1"/>
    </xf>
    <xf numFmtId="0" fontId="0" fillId="0" borderId="70" xfId="0" applyBorder="1" applyAlignment="1">
      <alignment vertical="top" wrapText="1"/>
    </xf>
    <xf numFmtId="0" fontId="0" fillId="0" borderId="81" xfId="0" applyBorder="1" applyAlignment="1">
      <alignment vertical="top" wrapText="1"/>
    </xf>
    <xf numFmtId="0" fontId="0" fillId="0" borderId="69" xfId="0" applyBorder="1" applyAlignment="1">
      <alignment vertical="top" wrapText="1"/>
    </xf>
    <xf numFmtId="0" fontId="0" fillId="0" borderId="126" xfId="0" applyBorder="1" applyAlignment="1">
      <alignment vertical="top" wrapText="1"/>
    </xf>
    <xf numFmtId="0" fontId="0" fillId="0" borderId="71" xfId="0" applyBorder="1" applyAlignment="1">
      <alignment vertical="top" wrapText="1"/>
    </xf>
    <xf numFmtId="0" fontId="0" fillId="0" borderId="64" xfId="0" applyBorder="1" applyAlignment="1">
      <alignment vertical="top" wrapText="1"/>
    </xf>
    <xf numFmtId="0" fontId="0" fillId="0" borderId="125" xfId="0" applyBorder="1" applyAlignment="1">
      <alignment vertical="top" wrapText="1"/>
    </xf>
    <xf numFmtId="0" fontId="0" fillId="0" borderId="63" xfId="0" applyBorder="1" applyAlignment="1">
      <alignment vertical="top" wrapText="1"/>
    </xf>
    <xf numFmtId="0" fontId="0" fillId="0" borderId="64" xfId="0" applyBorder="1" applyAlignment="1">
      <alignment horizontal="left" vertical="top"/>
    </xf>
    <xf numFmtId="0" fontId="0" fillId="0" borderId="53" xfId="0" applyBorder="1" applyAlignment="1">
      <alignment horizontal="left" vertical="top"/>
    </xf>
    <xf numFmtId="0" fontId="0" fillId="0" borderId="70" xfId="0" applyBorder="1" applyAlignment="1">
      <alignment horizontal="left" vertical="top"/>
    </xf>
    <xf numFmtId="0" fontId="0" fillId="0" borderId="58" xfId="0" applyBorder="1" applyAlignment="1">
      <alignment horizontal="left" vertical="top"/>
    </xf>
    <xf numFmtId="0" fontId="0" fillId="7" borderId="123" xfId="0" applyFill="1" applyBorder="1" applyAlignment="1">
      <alignment horizontal="right" vertical="center"/>
    </xf>
    <xf numFmtId="0" fontId="0" fillId="7" borderId="71" xfId="0" applyFill="1" applyBorder="1" applyAlignment="1">
      <alignment horizontal="right" vertical="center"/>
    </xf>
    <xf numFmtId="0" fontId="0" fillId="7" borderId="124" xfId="0" applyFill="1" applyBorder="1" applyAlignment="1">
      <alignment horizontal="right" vertical="center"/>
    </xf>
    <xf numFmtId="0" fontId="0" fillId="7" borderId="125" xfId="0" applyFill="1" applyBorder="1" applyAlignment="1">
      <alignment horizontal="right" vertical="center"/>
    </xf>
    <xf numFmtId="0" fontId="0" fillId="0" borderId="70" xfId="0" applyBorder="1" applyAlignment="1">
      <alignment horizontal="left" vertical="top" wrapText="1"/>
    </xf>
    <xf numFmtId="0" fontId="0" fillId="0" borderId="71" xfId="0" applyBorder="1" applyAlignment="1">
      <alignment horizontal="left" vertical="top" wrapText="1"/>
    </xf>
    <xf numFmtId="0" fontId="0" fillId="0" borderId="81" xfId="0" applyBorder="1" applyAlignment="1">
      <alignment horizontal="left" vertical="top" wrapText="1"/>
    </xf>
    <xf numFmtId="0" fontId="0" fillId="0" borderId="69" xfId="0" applyBorder="1" applyAlignment="1">
      <alignment horizontal="left" vertical="top" wrapText="1"/>
    </xf>
    <xf numFmtId="0" fontId="0" fillId="0" borderId="125" xfId="0" applyBorder="1" applyAlignment="1">
      <alignment horizontal="left" vertical="top" wrapText="1"/>
    </xf>
    <xf numFmtId="0" fontId="0" fillId="0" borderId="126" xfId="0" applyBorder="1" applyAlignment="1">
      <alignment horizontal="left" vertical="top" wrapText="1"/>
    </xf>
    <xf numFmtId="0" fontId="0" fillId="7" borderId="71" xfId="0" applyFill="1" applyBorder="1" applyAlignment="1">
      <alignment horizontal="center" vertical="center"/>
    </xf>
    <xf numFmtId="0" fontId="0" fillId="7" borderId="64" xfId="0" applyFill="1" applyBorder="1" applyAlignment="1">
      <alignment horizontal="center" vertical="center"/>
    </xf>
    <xf numFmtId="0" fontId="0" fillId="7" borderId="125" xfId="0" applyFill="1" applyBorder="1" applyAlignment="1">
      <alignment horizontal="center" vertical="center"/>
    </xf>
    <xf numFmtId="0" fontId="0" fillId="7" borderId="63" xfId="0" applyFill="1" applyBorder="1" applyAlignment="1">
      <alignment horizontal="center" vertical="center"/>
    </xf>
    <xf numFmtId="0" fontId="0" fillId="7" borderId="70" xfId="0" applyFill="1" applyBorder="1" applyAlignment="1">
      <alignment horizontal="center" vertical="center"/>
    </xf>
    <xf numFmtId="0" fontId="0" fillId="7" borderId="69" xfId="0" applyFill="1" applyBorder="1" applyAlignment="1">
      <alignment horizontal="center" vertical="center"/>
    </xf>
    <xf numFmtId="0" fontId="0" fillId="7" borderId="81" xfId="0" applyFill="1" applyBorder="1" applyAlignment="1">
      <alignment horizontal="center" vertical="center"/>
    </xf>
    <xf numFmtId="0" fontId="0" fillId="7" borderId="126" xfId="0" applyFill="1" applyBorder="1" applyAlignment="1">
      <alignment horizontal="center" vertical="center"/>
    </xf>
    <xf numFmtId="0" fontId="0" fillId="7" borderId="57" xfId="0" applyFill="1" applyBorder="1" applyAlignment="1">
      <alignment horizontal="center" vertical="center"/>
    </xf>
    <xf numFmtId="0" fontId="3" fillId="4" borderId="42" xfId="0" applyFont="1" applyFill="1" applyBorder="1" applyAlignment="1">
      <alignment horizontal="right"/>
    </xf>
    <xf numFmtId="0" fontId="3" fillId="4" borderId="43" xfId="0" applyFont="1" applyFill="1" applyBorder="1" applyAlignment="1">
      <alignment horizontal="right"/>
    </xf>
    <xf numFmtId="0" fontId="1" fillId="4" borderId="29" xfId="0" applyFont="1" applyFill="1" applyBorder="1" applyAlignment="1">
      <alignment horizontal="center"/>
    </xf>
    <xf numFmtId="0" fontId="12" fillId="0" borderId="70" xfId="0" applyFont="1" applyBorder="1" applyAlignment="1">
      <alignment vertical="top" wrapText="1"/>
    </xf>
    <xf numFmtId="0" fontId="0" fillId="7" borderId="57" xfId="0" applyFill="1" applyBorder="1" applyAlignment="1">
      <alignment horizontal="right" vertical="center"/>
    </xf>
    <xf numFmtId="0" fontId="0" fillId="7" borderId="53" xfId="0" applyFill="1" applyBorder="1" applyAlignment="1">
      <alignment horizontal="right" vertical="center"/>
    </xf>
    <xf numFmtId="0" fontId="0" fillId="7" borderId="58" xfId="0" applyFill="1" applyBorder="1" applyAlignment="1">
      <alignment horizontal="right" vertical="center"/>
    </xf>
    <xf numFmtId="0" fontId="0" fillId="8" borderId="42" xfId="0" applyFill="1" applyBorder="1" applyAlignment="1">
      <alignment horizontal="center"/>
    </xf>
    <xf numFmtId="0" fontId="0" fillId="8" borderId="56" xfId="0" applyFill="1" applyBorder="1" applyAlignment="1">
      <alignment horizontal="center"/>
    </xf>
    <xf numFmtId="0" fontId="0" fillId="8" borderId="57" xfId="0" applyFill="1" applyBorder="1" applyAlignment="1">
      <alignment horizontal="center"/>
    </xf>
    <xf numFmtId="0" fontId="0" fillId="8" borderId="58" xfId="0" applyFill="1" applyBorder="1" applyAlignment="1">
      <alignment horizontal="center"/>
    </xf>
    <xf numFmtId="0" fontId="3" fillId="4" borderId="26" xfId="0" applyFont="1" applyFill="1" applyBorder="1" applyAlignment="1">
      <alignment horizontal="center" vertical="center"/>
    </xf>
    <xf numFmtId="0" fontId="3" fillId="4" borderId="30" xfId="0" applyFont="1" applyFill="1" applyBorder="1" applyAlignment="1">
      <alignment horizontal="center" vertical="center"/>
    </xf>
    <xf numFmtId="0" fontId="3" fillId="4" borderId="38" xfId="0" applyFont="1" applyFill="1" applyBorder="1" applyAlignment="1">
      <alignment horizontal="center" vertical="center"/>
    </xf>
    <xf numFmtId="0" fontId="3" fillId="0" borderId="0" xfId="0" applyFont="1" applyAlignment="1">
      <alignment horizontal="right"/>
    </xf>
    <xf numFmtId="0" fontId="1" fillId="7" borderId="10"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8" fillId="0" borderId="2" xfId="0" applyFont="1" applyBorder="1" applyAlignment="1">
      <alignment horizontal="left" vertical="top" wrapText="1"/>
    </xf>
    <xf numFmtId="0" fontId="0" fillId="0" borderId="121" xfId="0" applyBorder="1" applyAlignment="1">
      <alignment horizontal="left" vertical="top" wrapText="1"/>
    </xf>
    <xf numFmtId="0" fontId="0" fillId="0" borderId="5" xfId="0" applyBorder="1" applyAlignment="1">
      <alignment horizontal="left" vertical="top" wrapText="1"/>
    </xf>
    <xf numFmtId="0" fontId="0" fillId="0" borderId="7" xfId="0" applyBorder="1" applyAlignment="1">
      <alignment horizontal="left" vertical="top" wrapText="1"/>
    </xf>
    <xf numFmtId="0" fontId="0" fillId="0" borderId="8" xfId="0" applyBorder="1" applyAlignment="1">
      <alignment horizontal="left" vertical="top" wrapText="1"/>
    </xf>
    <xf numFmtId="0" fontId="0" fillId="0" borderId="122" xfId="0" applyBorder="1" applyAlignment="1">
      <alignment horizontal="left" vertical="top" wrapText="1"/>
    </xf>
    <xf numFmtId="0" fontId="1" fillId="7" borderId="10"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2" xfId="0" applyFont="1" applyFill="1" applyBorder="1" applyAlignment="1">
      <alignment horizontal="center" vertical="center"/>
    </xf>
    <xf numFmtId="0" fontId="1" fillId="7" borderId="3" xfId="0" applyFont="1" applyFill="1" applyBorder="1" applyAlignment="1">
      <alignment horizontal="center" vertical="center"/>
    </xf>
    <xf numFmtId="0" fontId="1" fillId="0" borderId="0" xfId="0" applyFont="1" applyAlignment="1">
      <alignment horizontal="center"/>
    </xf>
    <xf numFmtId="0" fontId="8" fillId="0" borderId="82" xfId="0" applyFont="1" applyBorder="1" applyAlignment="1">
      <alignment horizontal="left" vertical="top" wrapText="1"/>
    </xf>
    <xf numFmtId="0" fontId="0" fillId="0" borderId="83" xfId="0" applyBorder="1" applyAlignment="1">
      <alignment horizontal="left" vertical="top" wrapText="1"/>
    </xf>
    <xf numFmtId="0" fontId="0" fillId="0" borderId="84" xfId="0" applyBorder="1" applyAlignment="1">
      <alignment horizontal="left" vertical="top" wrapText="1"/>
    </xf>
    <xf numFmtId="0" fontId="0" fillId="0" borderId="85" xfId="0" applyBorder="1" applyAlignment="1">
      <alignment horizontal="left" vertical="top" wrapText="1"/>
    </xf>
    <xf numFmtId="0" fontId="0" fillId="0" borderId="86" xfId="0" applyBorder="1" applyAlignment="1">
      <alignment horizontal="left" vertical="top" wrapText="1"/>
    </xf>
    <xf numFmtId="0" fontId="3" fillId="11" borderId="53" xfId="0" applyFont="1" applyFill="1" applyBorder="1" applyAlignment="1">
      <alignment horizontal="center"/>
    </xf>
    <xf numFmtId="0" fontId="3" fillId="4" borderId="49" xfId="0" applyFont="1" applyFill="1" applyBorder="1" applyAlignment="1">
      <alignment horizontal="right"/>
    </xf>
    <xf numFmtId="0" fontId="3" fillId="4" borderId="50" xfId="0" applyFont="1" applyFill="1" applyBorder="1" applyAlignment="1">
      <alignment horizontal="right"/>
    </xf>
    <xf numFmtId="0" fontId="3" fillId="4" borderId="51" xfId="0" applyFont="1" applyFill="1" applyBorder="1" applyAlignment="1">
      <alignment horizontal="right"/>
    </xf>
    <xf numFmtId="0" fontId="3" fillId="4" borderId="21" xfId="0" applyFont="1" applyFill="1" applyBorder="1" applyAlignment="1">
      <alignment horizontal="right"/>
    </xf>
    <xf numFmtId="0" fontId="3" fillId="4" borderId="22" xfId="0" applyFont="1" applyFill="1" applyBorder="1" applyAlignment="1">
      <alignment horizontal="right"/>
    </xf>
    <xf numFmtId="0" fontId="3" fillId="4" borderId="23" xfId="0" applyFont="1" applyFill="1" applyBorder="1" applyAlignment="1">
      <alignment horizontal="right"/>
    </xf>
    <xf numFmtId="0" fontId="0" fillId="4" borderId="57" xfId="0" applyFill="1" applyBorder="1" applyAlignment="1">
      <alignment horizontal="right"/>
    </xf>
    <xf numFmtId="0" fontId="0" fillId="4" borderId="53" xfId="0" applyFill="1" applyBorder="1" applyAlignment="1">
      <alignment horizontal="right"/>
    </xf>
    <xf numFmtId="0" fontId="0" fillId="4" borderId="58" xfId="0" applyFill="1" applyBorder="1" applyAlignment="1">
      <alignment horizontal="right"/>
    </xf>
    <xf numFmtId="0" fontId="3" fillId="4" borderId="87" xfId="0" applyFont="1" applyFill="1" applyBorder="1" applyAlignment="1">
      <alignment horizontal="right"/>
    </xf>
    <xf numFmtId="0" fontId="3" fillId="4" borderId="88" xfId="0" applyFont="1" applyFill="1" applyBorder="1" applyAlignment="1">
      <alignment horizontal="right"/>
    </xf>
    <xf numFmtId="0" fontId="3" fillId="4" borderId="89"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30" xfId="0" applyFill="1" applyBorder="1" applyAlignment="1">
      <alignment horizontal="right"/>
    </xf>
    <xf numFmtId="0" fontId="0" fillId="4" borderId="44" xfId="0" applyFill="1" applyBorder="1" applyAlignment="1">
      <alignment horizontal="right"/>
    </xf>
    <xf numFmtId="0" fontId="0" fillId="4" borderId="45" xfId="0" applyFill="1" applyBorder="1" applyAlignment="1">
      <alignment horizontal="right"/>
    </xf>
    <xf numFmtId="0" fontId="0" fillId="4" borderId="46" xfId="0" applyFill="1" applyBorder="1" applyAlignment="1">
      <alignment horizontal="right"/>
    </xf>
    <xf numFmtId="1" fontId="3" fillId="4" borderId="22" xfId="0" applyNumberFormat="1"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E49"/>
  <sheetViews>
    <sheetView zoomScale="62" zoomScaleNormal="62" workbookViewId="0">
      <selection activeCell="M52" sqref="M52"/>
    </sheetView>
  </sheetViews>
  <sheetFormatPr defaultRowHeight="14.25" x14ac:dyDescent="0.45"/>
  <sheetData>
    <row r="1" spans="1:31" x14ac:dyDescent="0.45">
      <c r="A1" s="58" t="s">
        <v>0</v>
      </c>
      <c r="B1" s="59"/>
      <c r="C1" s="59"/>
      <c r="D1" s="59"/>
      <c r="E1" s="59"/>
      <c r="F1" s="59"/>
      <c r="G1" s="59"/>
      <c r="H1" s="59"/>
      <c r="I1" s="59"/>
      <c r="J1" s="59"/>
      <c r="K1" s="59"/>
      <c r="L1" s="59"/>
      <c r="M1" s="59"/>
      <c r="N1" s="59"/>
      <c r="O1" s="59"/>
      <c r="P1" s="59"/>
      <c r="Q1" s="59"/>
      <c r="R1" s="59"/>
      <c r="S1" s="59"/>
      <c r="T1" s="59"/>
      <c r="U1" s="59"/>
      <c r="V1" s="59"/>
      <c r="W1" s="59"/>
      <c r="X1" s="59"/>
      <c r="Y1" s="59"/>
      <c r="Z1" s="59"/>
      <c r="AA1" s="59"/>
      <c r="AB1" s="59"/>
      <c r="AC1" s="59"/>
      <c r="AD1" s="59"/>
      <c r="AE1" s="59"/>
    </row>
    <row r="2" spans="1:31" x14ac:dyDescent="0.45">
      <c r="A2" s="58"/>
      <c r="B2" s="59"/>
      <c r="C2" s="59"/>
      <c r="D2" s="59"/>
      <c r="E2" s="59"/>
      <c r="F2" s="59"/>
      <c r="G2" s="59"/>
      <c r="H2" s="59"/>
      <c r="I2" s="59"/>
      <c r="J2" s="59"/>
      <c r="K2" s="59"/>
      <c r="L2" s="59"/>
      <c r="M2" s="59"/>
      <c r="N2" s="59"/>
      <c r="O2" s="59"/>
      <c r="P2" s="59"/>
      <c r="Q2" s="59"/>
      <c r="R2" s="59"/>
      <c r="S2" s="59"/>
      <c r="T2" s="59"/>
      <c r="U2" s="59"/>
      <c r="V2" s="59"/>
      <c r="W2" s="59"/>
      <c r="X2" s="59"/>
      <c r="Y2" s="59"/>
      <c r="Z2" s="59"/>
      <c r="AA2" s="59"/>
      <c r="AB2" s="59"/>
      <c r="AC2" s="59"/>
      <c r="AD2" s="59"/>
      <c r="AE2" s="59"/>
    </row>
    <row r="3" spans="1:31" ht="14.65" thickBot="1" x14ac:dyDescent="0.5">
      <c r="A3" s="58"/>
      <c r="B3" s="59"/>
      <c r="C3" s="59"/>
      <c r="D3" s="59"/>
      <c r="E3" s="59"/>
      <c r="F3" s="59"/>
      <c r="G3" s="59"/>
      <c r="H3" s="59"/>
      <c r="I3" s="59"/>
      <c r="J3" s="59"/>
      <c r="K3" s="59"/>
      <c r="L3" s="59"/>
      <c r="M3" s="59"/>
      <c r="N3" s="59"/>
      <c r="O3" s="59"/>
      <c r="P3" s="59"/>
      <c r="Q3" s="59"/>
      <c r="R3" s="59"/>
      <c r="S3" s="59"/>
      <c r="T3" s="59"/>
      <c r="U3" s="59"/>
      <c r="V3" s="59"/>
      <c r="W3" s="59"/>
      <c r="X3" s="59"/>
      <c r="Y3" s="59"/>
      <c r="Z3" s="59"/>
      <c r="AA3" s="59"/>
      <c r="AB3" s="59"/>
      <c r="AC3" s="59"/>
      <c r="AD3" s="59"/>
      <c r="AE3" s="59"/>
    </row>
    <row r="4" spans="1:31" ht="23.25" x14ac:dyDescent="0.45">
      <c r="A4" s="96" t="s">
        <v>1</v>
      </c>
      <c r="B4" s="97"/>
      <c r="C4" s="97"/>
      <c r="D4" s="97"/>
      <c r="E4" s="97"/>
      <c r="F4" s="97"/>
      <c r="G4" s="97"/>
      <c r="H4" s="97"/>
      <c r="I4" s="97"/>
      <c r="J4" s="97"/>
      <c r="K4" s="97"/>
      <c r="L4" s="97"/>
      <c r="M4" s="97"/>
      <c r="N4" s="97"/>
      <c r="O4" s="97"/>
      <c r="P4" s="97"/>
      <c r="Q4" s="97"/>
      <c r="R4" s="97"/>
      <c r="S4" s="97"/>
      <c r="T4" s="97"/>
      <c r="U4" s="97"/>
      <c r="V4" s="97"/>
      <c r="W4" s="97"/>
      <c r="X4" s="97"/>
      <c r="Y4" s="97"/>
      <c r="Z4" s="97"/>
      <c r="AA4" s="97"/>
      <c r="AB4" s="97"/>
      <c r="AC4" s="97"/>
      <c r="AD4" s="97"/>
      <c r="AE4" s="98"/>
    </row>
    <row r="5" spans="1:31" ht="23.65" thickBot="1" x14ac:dyDescent="0.5">
      <c r="A5" s="99" t="s">
        <v>2</v>
      </c>
      <c r="B5" s="100"/>
      <c r="C5" s="100"/>
      <c r="D5" s="100"/>
      <c r="E5" s="100"/>
      <c r="F5" s="100"/>
      <c r="G5" s="100"/>
      <c r="H5" s="100"/>
      <c r="I5" s="100"/>
      <c r="J5" s="100"/>
      <c r="K5" s="100"/>
      <c r="L5" s="100"/>
      <c r="M5" s="100"/>
      <c r="N5" s="100"/>
      <c r="O5" s="100"/>
      <c r="P5" s="100"/>
      <c r="Q5" s="100"/>
      <c r="R5" s="100"/>
      <c r="S5" s="100"/>
      <c r="T5" s="100"/>
      <c r="U5" s="100"/>
      <c r="V5" s="100"/>
      <c r="W5" s="100"/>
      <c r="X5" s="100"/>
      <c r="Y5" s="100"/>
      <c r="Z5" s="100"/>
      <c r="AA5" s="100"/>
      <c r="AB5" s="100"/>
      <c r="AC5" s="100"/>
      <c r="AD5" s="100"/>
      <c r="AE5" s="101"/>
    </row>
    <row r="6" spans="1:31" ht="14.65" thickBot="1" x14ac:dyDescent="0.5">
      <c r="A6" s="60" t="s">
        <v>3</v>
      </c>
      <c r="B6" s="60"/>
      <c r="C6" s="60"/>
      <c r="D6" s="60"/>
      <c r="E6" s="62" t="s">
        <v>151</v>
      </c>
      <c r="F6" s="62"/>
      <c r="G6" s="62"/>
      <c r="H6" s="62"/>
      <c r="I6" s="60" t="s">
        <v>4</v>
      </c>
      <c r="J6" s="60"/>
      <c r="K6" s="60"/>
      <c r="L6" s="60"/>
      <c r="M6" s="60"/>
      <c r="N6" s="60"/>
      <c r="O6" s="60"/>
      <c r="P6" s="60"/>
      <c r="Q6" s="64" t="s">
        <v>5</v>
      </c>
      <c r="R6" s="65"/>
      <c r="S6" s="65"/>
      <c r="T6" s="65"/>
      <c r="U6" s="65"/>
      <c r="V6" s="65"/>
      <c r="W6" s="65"/>
      <c r="X6" s="65"/>
      <c r="Y6" s="65"/>
      <c r="Z6" s="65"/>
      <c r="AA6" s="65"/>
      <c r="AB6" s="65"/>
      <c r="AC6" s="65"/>
      <c r="AD6" s="65"/>
      <c r="AE6" s="66"/>
    </row>
    <row r="7" spans="1:31" ht="15" thickTop="1" thickBot="1" x14ac:dyDescent="0.5">
      <c r="A7" s="61"/>
      <c r="B7" s="61"/>
      <c r="C7" s="61"/>
      <c r="D7" s="61"/>
      <c r="E7" s="63"/>
      <c r="F7" s="63"/>
      <c r="G7" s="63"/>
      <c r="H7" s="63"/>
      <c r="I7" s="61"/>
      <c r="J7" s="61"/>
      <c r="K7" s="61"/>
      <c r="L7" s="61"/>
      <c r="M7" s="61"/>
      <c r="N7" s="61"/>
      <c r="O7" s="61"/>
      <c r="P7" s="61"/>
      <c r="Q7" s="67"/>
      <c r="R7" s="68"/>
      <c r="S7" s="68"/>
      <c r="T7" s="68"/>
      <c r="U7" s="68"/>
      <c r="V7" s="68"/>
      <c r="W7" s="68"/>
      <c r="X7" s="68"/>
      <c r="Y7" s="68"/>
      <c r="Z7" s="68"/>
      <c r="AA7" s="68"/>
      <c r="AB7" s="68"/>
      <c r="AC7" s="68"/>
      <c r="AD7" s="68"/>
      <c r="AE7" s="69"/>
    </row>
    <row r="8" spans="1:31" ht="15" thickTop="1" thickBot="1" x14ac:dyDescent="0.5">
      <c r="A8" s="70" t="s">
        <v>6</v>
      </c>
      <c r="B8" s="71"/>
      <c r="C8" s="71"/>
      <c r="D8" s="72"/>
      <c r="E8" s="63" t="s">
        <v>152</v>
      </c>
      <c r="F8" s="63"/>
      <c r="G8" s="63"/>
      <c r="H8" s="63"/>
      <c r="I8" s="94" t="s">
        <v>153</v>
      </c>
      <c r="J8" s="94"/>
      <c r="K8" s="94"/>
      <c r="L8" s="94"/>
      <c r="M8" s="94"/>
      <c r="N8" s="94"/>
      <c r="O8" s="94"/>
      <c r="P8" s="94"/>
      <c r="Q8" s="73" t="s">
        <v>154</v>
      </c>
      <c r="R8" s="74"/>
      <c r="S8" s="74"/>
      <c r="T8" s="74"/>
      <c r="U8" s="74"/>
      <c r="V8" s="74"/>
      <c r="W8" s="74"/>
      <c r="X8" s="74"/>
      <c r="Y8" s="74"/>
      <c r="Z8" s="74"/>
      <c r="AA8" s="74"/>
      <c r="AB8" s="74"/>
      <c r="AC8" s="74"/>
      <c r="AD8" s="74"/>
      <c r="AE8" s="90"/>
    </row>
    <row r="9" spans="1:31" ht="15" thickTop="1" thickBot="1" x14ac:dyDescent="0.5">
      <c r="A9" s="91"/>
      <c r="B9" s="92"/>
      <c r="C9" s="92"/>
      <c r="D9" s="93"/>
      <c r="E9" s="63"/>
      <c r="F9" s="63"/>
      <c r="G9" s="63"/>
      <c r="H9" s="63"/>
      <c r="I9" s="94"/>
      <c r="J9" s="94"/>
      <c r="K9" s="94"/>
      <c r="L9" s="94"/>
      <c r="M9" s="94"/>
      <c r="N9" s="94"/>
      <c r="O9" s="94"/>
      <c r="P9" s="94"/>
      <c r="Q9" s="75"/>
      <c r="R9" s="74"/>
      <c r="S9" s="74"/>
      <c r="T9" s="74"/>
      <c r="U9" s="74"/>
      <c r="V9" s="74"/>
      <c r="W9" s="74"/>
      <c r="X9" s="74"/>
      <c r="Y9" s="74"/>
      <c r="Z9" s="74"/>
      <c r="AA9" s="74"/>
      <c r="AB9" s="74"/>
      <c r="AC9" s="74"/>
      <c r="AD9" s="74"/>
      <c r="AE9" s="90"/>
    </row>
    <row r="10" spans="1:31" ht="15" thickTop="1" thickBot="1" x14ac:dyDescent="0.5">
      <c r="A10" s="91"/>
      <c r="B10" s="92"/>
      <c r="C10" s="92"/>
      <c r="D10" s="93"/>
      <c r="E10" s="63"/>
      <c r="F10" s="63"/>
      <c r="G10" s="63"/>
      <c r="H10" s="63"/>
      <c r="I10" s="94"/>
      <c r="J10" s="94"/>
      <c r="K10" s="94"/>
      <c r="L10" s="94"/>
      <c r="M10" s="94"/>
      <c r="N10" s="94"/>
      <c r="O10" s="94"/>
      <c r="P10" s="94"/>
      <c r="Q10" s="75"/>
      <c r="R10" s="74"/>
      <c r="S10" s="74"/>
      <c r="T10" s="74"/>
      <c r="U10" s="74"/>
      <c r="V10" s="74"/>
      <c r="W10" s="74"/>
      <c r="X10" s="74"/>
      <c r="Y10" s="74"/>
      <c r="Z10" s="74"/>
      <c r="AA10" s="74"/>
      <c r="AB10" s="74"/>
      <c r="AC10" s="74"/>
      <c r="AD10" s="74"/>
      <c r="AE10" s="90"/>
    </row>
    <row r="11" spans="1:31" ht="15" thickTop="1" thickBot="1" x14ac:dyDescent="0.5">
      <c r="A11" s="91"/>
      <c r="B11" s="92"/>
      <c r="C11" s="92"/>
      <c r="D11" s="93"/>
      <c r="E11" s="63"/>
      <c r="F11" s="63"/>
      <c r="G11" s="63"/>
      <c r="H11" s="63"/>
      <c r="I11" s="94"/>
      <c r="J11" s="94"/>
      <c r="K11" s="94"/>
      <c r="L11" s="94"/>
      <c r="M11" s="94"/>
      <c r="N11" s="94"/>
      <c r="O11" s="94"/>
      <c r="P11" s="94"/>
      <c r="Q11" s="75"/>
      <c r="R11" s="74"/>
      <c r="S11" s="74"/>
      <c r="T11" s="74"/>
      <c r="U11" s="74"/>
      <c r="V11" s="74"/>
      <c r="W11" s="74"/>
      <c r="X11" s="74"/>
      <c r="Y11" s="74"/>
      <c r="Z11" s="74"/>
      <c r="AA11" s="74"/>
      <c r="AB11" s="74"/>
      <c r="AC11" s="74"/>
      <c r="AD11" s="74"/>
      <c r="AE11" s="90"/>
    </row>
    <row r="12" spans="1:31" ht="15" thickTop="1" thickBot="1" x14ac:dyDescent="0.5">
      <c r="A12" s="91"/>
      <c r="B12" s="92"/>
      <c r="C12" s="92"/>
      <c r="D12" s="93"/>
      <c r="E12" s="63"/>
      <c r="F12" s="63"/>
      <c r="G12" s="63"/>
      <c r="H12" s="63"/>
      <c r="I12" s="94"/>
      <c r="J12" s="94"/>
      <c r="K12" s="94"/>
      <c r="L12" s="94"/>
      <c r="M12" s="94"/>
      <c r="N12" s="94"/>
      <c r="O12" s="94"/>
      <c r="P12" s="94"/>
      <c r="Q12" s="75"/>
      <c r="R12" s="74"/>
      <c r="S12" s="74"/>
      <c r="T12" s="74"/>
      <c r="U12" s="74"/>
      <c r="V12" s="74"/>
      <c r="W12" s="74"/>
      <c r="X12" s="74"/>
      <c r="Y12" s="74"/>
      <c r="Z12" s="74"/>
      <c r="AA12" s="74"/>
      <c r="AB12" s="74"/>
      <c r="AC12" s="74"/>
      <c r="AD12" s="74"/>
      <c r="AE12" s="90"/>
    </row>
    <row r="13" spans="1:31" ht="15" thickTop="1" thickBot="1" x14ac:dyDescent="0.5">
      <c r="A13" s="64"/>
      <c r="B13" s="65"/>
      <c r="C13" s="65"/>
      <c r="D13" s="66"/>
      <c r="E13" s="63"/>
      <c r="F13" s="63"/>
      <c r="G13" s="63"/>
      <c r="H13" s="63"/>
      <c r="I13" s="94"/>
      <c r="J13" s="94"/>
      <c r="K13" s="94"/>
      <c r="L13" s="94"/>
      <c r="M13" s="94"/>
      <c r="N13" s="94"/>
      <c r="O13" s="94"/>
      <c r="P13" s="94"/>
      <c r="Q13" s="75"/>
      <c r="R13" s="74"/>
      <c r="S13" s="74"/>
      <c r="T13" s="74"/>
      <c r="U13" s="74"/>
      <c r="V13" s="74"/>
      <c r="W13" s="74"/>
      <c r="X13" s="74"/>
      <c r="Y13" s="74"/>
      <c r="Z13" s="74"/>
      <c r="AA13" s="74"/>
      <c r="AB13" s="74"/>
      <c r="AC13" s="74"/>
      <c r="AD13" s="74"/>
      <c r="AE13" s="90"/>
    </row>
    <row r="14" spans="1:31" ht="15" thickTop="1" thickBot="1" x14ac:dyDescent="0.5">
      <c r="A14" s="67" t="s">
        <v>7</v>
      </c>
      <c r="B14" s="68"/>
      <c r="C14" s="68"/>
      <c r="D14" s="68"/>
      <c r="E14" s="68"/>
      <c r="F14" s="68"/>
      <c r="G14" s="68"/>
      <c r="H14" s="68"/>
      <c r="I14" s="68"/>
      <c r="J14" s="68"/>
      <c r="K14" s="68"/>
      <c r="L14" s="68"/>
      <c r="M14" s="68"/>
      <c r="N14" s="68"/>
      <c r="O14" s="68"/>
      <c r="P14" s="69"/>
      <c r="Q14" s="75"/>
      <c r="R14" s="74"/>
      <c r="S14" s="74"/>
      <c r="T14" s="74"/>
      <c r="U14" s="74"/>
      <c r="V14" s="74"/>
      <c r="W14" s="74"/>
      <c r="X14" s="74"/>
      <c r="Y14" s="74"/>
      <c r="Z14" s="74"/>
      <c r="AA14" s="74"/>
      <c r="AB14" s="74"/>
      <c r="AC14" s="74"/>
      <c r="AD14" s="74"/>
      <c r="AE14" s="90"/>
    </row>
    <row r="15" spans="1:31" ht="15" thickTop="1" thickBot="1" x14ac:dyDescent="0.5">
      <c r="A15" s="67"/>
      <c r="B15" s="68"/>
      <c r="C15" s="68"/>
      <c r="D15" s="68"/>
      <c r="E15" s="68"/>
      <c r="F15" s="68"/>
      <c r="G15" s="68"/>
      <c r="H15" s="68"/>
      <c r="I15" s="68"/>
      <c r="J15" s="68"/>
      <c r="K15" s="68"/>
      <c r="L15" s="68"/>
      <c r="M15" s="68"/>
      <c r="N15" s="68"/>
      <c r="O15" s="68"/>
      <c r="P15" s="69"/>
      <c r="Q15" s="75"/>
      <c r="R15" s="74"/>
      <c r="S15" s="74"/>
      <c r="T15" s="74"/>
      <c r="U15" s="74"/>
      <c r="V15" s="74"/>
      <c r="W15" s="74"/>
      <c r="X15" s="74"/>
      <c r="Y15" s="74"/>
      <c r="Z15" s="74"/>
      <c r="AA15" s="74"/>
      <c r="AB15" s="74"/>
      <c r="AC15" s="74"/>
      <c r="AD15" s="74"/>
      <c r="AE15" s="90"/>
    </row>
    <row r="16" spans="1:31" ht="15" thickTop="1" thickBot="1" x14ac:dyDescent="0.5">
      <c r="A16" s="73" t="s">
        <v>155</v>
      </c>
      <c r="B16" s="74"/>
      <c r="C16" s="74"/>
      <c r="D16" s="74"/>
      <c r="E16" s="74"/>
      <c r="F16" s="74"/>
      <c r="G16" s="74"/>
      <c r="H16" s="74"/>
      <c r="I16" s="74"/>
      <c r="J16" s="74"/>
      <c r="K16" s="74"/>
      <c r="L16" s="74"/>
      <c r="M16" s="74"/>
      <c r="N16" s="74"/>
      <c r="O16" s="74"/>
      <c r="P16" s="90"/>
      <c r="Q16" s="75"/>
      <c r="R16" s="74"/>
      <c r="S16" s="74"/>
      <c r="T16" s="74"/>
      <c r="U16" s="74"/>
      <c r="V16" s="74"/>
      <c r="W16" s="74"/>
      <c r="X16" s="74"/>
      <c r="Y16" s="74"/>
      <c r="Z16" s="74"/>
      <c r="AA16" s="74"/>
      <c r="AB16" s="74"/>
      <c r="AC16" s="74"/>
      <c r="AD16" s="74"/>
      <c r="AE16" s="90"/>
    </row>
    <row r="17" spans="1:31" ht="15" thickTop="1" thickBot="1" x14ac:dyDescent="0.5">
      <c r="A17" s="75"/>
      <c r="B17" s="74"/>
      <c r="C17" s="74"/>
      <c r="D17" s="74"/>
      <c r="E17" s="74"/>
      <c r="F17" s="74"/>
      <c r="G17" s="74"/>
      <c r="H17" s="74"/>
      <c r="I17" s="74"/>
      <c r="J17" s="74"/>
      <c r="K17" s="74"/>
      <c r="L17" s="74"/>
      <c r="M17" s="74"/>
      <c r="N17" s="74"/>
      <c r="O17" s="74"/>
      <c r="P17" s="90"/>
      <c r="Q17" s="75"/>
      <c r="R17" s="74"/>
      <c r="S17" s="74"/>
      <c r="T17" s="74"/>
      <c r="U17" s="74"/>
      <c r="V17" s="74"/>
      <c r="W17" s="74"/>
      <c r="X17" s="74"/>
      <c r="Y17" s="74"/>
      <c r="Z17" s="74"/>
      <c r="AA17" s="74"/>
      <c r="AB17" s="74"/>
      <c r="AC17" s="74"/>
      <c r="AD17" s="74"/>
      <c r="AE17" s="90"/>
    </row>
    <row r="18" spans="1:31" ht="15" thickTop="1" thickBot="1" x14ac:dyDescent="0.5">
      <c r="A18" s="75"/>
      <c r="B18" s="74"/>
      <c r="C18" s="74"/>
      <c r="D18" s="74"/>
      <c r="E18" s="74"/>
      <c r="F18" s="74"/>
      <c r="G18" s="74"/>
      <c r="H18" s="74"/>
      <c r="I18" s="74"/>
      <c r="J18" s="74"/>
      <c r="K18" s="74"/>
      <c r="L18" s="74"/>
      <c r="M18" s="74"/>
      <c r="N18" s="74"/>
      <c r="O18" s="74"/>
      <c r="P18" s="90"/>
      <c r="Q18" s="75"/>
      <c r="R18" s="74"/>
      <c r="S18" s="74"/>
      <c r="T18" s="74"/>
      <c r="U18" s="74"/>
      <c r="V18" s="74"/>
      <c r="W18" s="74"/>
      <c r="X18" s="74"/>
      <c r="Y18" s="74"/>
      <c r="Z18" s="74"/>
      <c r="AA18" s="74"/>
      <c r="AB18" s="74"/>
      <c r="AC18" s="74"/>
      <c r="AD18" s="74"/>
      <c r="AE18" s="90"/>
    </row>
    <row r="19" spans="1:31" ht="15" thickTop="1" thickBot="1" x14ac:dyDescent="0.5">
      <c r="A19" s="75"/>
      <c r="B19" s="74"/>
      <c r="C19" s="74"/>
      <c r="D19" s="74"/>
      <c r="E19" s="74"/>
      <c r="F19" s="74"/>
      <c r="G19" s="74"/>
      <c r="H19" s="74"/>
      <c r="I19" s="74"/>
      <c r="J19" s="74"/>
      <c r="K19" s="74"/>
      <c r="L19" s="74"/>
      <c r="M19" s="74"/>
      <c r="N19" s="74"/>
      <c r="O19" s="74"/>
      <c r="P19" s="90"/>
      <c r="Q19" s="75"/>
      <c r="R19" s="74"/>
      <c r="S19" s="74"/>
      <c r="T19" s="74"/>
      <c r="U19" s="74"/>
      <c r="V19" s="74"/>
      <c r="W19" s="74"/>
      <c r="X19" s="74"/>
      <c r="Y19" s="74"/>
      <c r="Z19" s="74"/>
      <c r="AA19" s="74"/>
      <c r="AB19" s="74"/>
      <c r="AC19" s="74"/>
      <c r="AD19" s="74"/>
      <c r="AE19" s="90"/>
    </row>
    <row r="20" spans="1:31" ht="15" thickTop="1" thickBot="1" x14ac:dyDescent="0.5">
      <c r="A20" s="75"/>
      <c r="B20" s="74"/>
      <c r="C20" s="74"/>
      <c r="D20" s="74"/>
      <c r="E20" s="74"/>
      <c r="F20" s="74"/>
      <c r="G20" s="74"/>
      <c r="H20" s="74"/>
      <c r="I20" s="74"/>
      <c r="J20" s="74"/>
      <c r="K20" s="74"/>
      <c r="L20" s="74"/>
      <c r="M20" s="74"/>
      <c r="N20" s="74"/>
      <c r="O20" s="74"/>
      <c r="P20" s="90"/>
      <c r="Q20" s="75"/>
      <c r="R20" s="74"/>
      <c r="S20" s="74"/>
      <c r="T20" s="74"/>
      <c r="U20" s="74"/>
      <c r="V20" s="74"/>
      <c r="W20" s="74"/>
      <c r="X20" s="74"/>
      <c r="Y20" s="74"/>
      <c r="Z20" s="74"/>
      <c r="AA20" s="74"/>
      <c r="AB20" s="74"/>
      <c r="AC20" s="74"/>
      <c r="AD20" s="74"/>
      <c r="AE20" s="90"/>
    </row>
    <row r="21" spans="1:31" ht="15" thickTop="1" thickBot="1" x14ac:dyDescent="0.5">
      <c r="A21" s="75"/>
      <c r="B21" s="74"/>
      <c r="C21" s="74"/>
      <c r="D21" s="74"/>
      <c r="E21" s="74"/>
      <c r="F21" s="74"/>
      <c r="G21" s="74"/>
      <c r="H21" s="74"/>
      <c r="I21" s="74"/>
      <c r="J21" s="74"/>
      <c r="K21" s="74"/>
      <c r="L21" s="74"/>
      <c r="M21" s="74"/>
      <c r="N21" s="74"/>
      <c r="O21" s="74"/>
      <c r="P21" s="90"/>
      <c r="Q21" s="75"/>
      <c r="R21" s="74"/>
      <c r="S21" s="74"/>
      <c r="T21" s="74"/>
      <c r="U21" s="74"/>
      <c r="V21" s="74"/>
      <c r="W21" s="74"/>
      <c r="X21" s="74"/>
      <c r="Y21" s="74"/>
      <c r="Z21" s="74"/>
      <c r="AA21" s="74"/>
      <c r="AB21" s="74"/>
      <c r="AC21" s="74"/>
      <c r="AD21" s="74"/>
      <c r="AE21" s="90"/>
    </row>
    <row r="22" spans="1:31" ht="15" thickTop="1" thickBot="1" x14ac:dyDescent="0.5">
      <c r="A22" s="75"/>
      <c r="B22" s="74"/>
      <c r="C22" s="74"/>
      <c r="D22" s="74"/>
      <c r="E22" s="74"/>
      <c r="F22" s="74"/>
      <c r="G22" s="74"/>
      <c r="H22" s="74"/>
      <c r="I22" s="74"/>
      <c r="J22" s="74"/>
      <c r="K22" s="74"/>
      <c r="L22" s="74"/>
      <c r="M22" s="74"/>
      <c r="N22" s="74"/>
      <c r="O22" s="74"/>
      <c r="P22" s="90"/>
      <c r="Q22" s="75"/>
      <c r="R22" s="74"/>
      <c r="S22" s="74"/>
      <c r="T22" s="74"/>
      <c r="U22" s="74"/>
      <c r="V22" s="74"/>
      <c r="W22" s="74"/>
      <c r="X22" s="74"/>
      <c r="Y22" s="74"/>
      <c r="Z22" s="74"/>
      <c r="AA22" s="74"/>
      <c r="AB22" s="74"/>
      <c r="AC22" s="74"/>
      <c r="AD22" s="74"/>
      <c r="AE22" s="90"/>
    </row>
    <row r="23" spans="1:31" ht="15" thickTop="1" thickBot="1" x14ac:dyDescent="0.5">
      <c r="A23" s="75"/>
      <c r="B23" s="74"/>
      <c r="C23" s="74"/>
      <c r="D23" s="74"/>
      <c r="E23" s="74"/>
      <c r="F23" s="74"/>
      <c r="G23" s="74"/>
      <c r="H23" s="74"/>
      <c r="I23" s="74"/>
      <c r="J23" s="74"/>
      <c r="K23" s="74"/>
      <c r="L23" s="74"/>
      <c r="M23" s="74"/>
      <c r="N23" s="74"/>
      <c r="O23" s="74"/>
      <c r="P23" s="90"/>
      <c r="Q23" s="75"/>
      <c r="R23" s="74"/>
      <c r="S23" s="74"/>
      <c r="T23" s="74"/>
      <c r="U23" s="74"/>
      <c r="V23" s="74"/>
      <c r="W23" s="74"/>
      <c r="X23" s="74"/>
      <c r="Y23" s="74"/>
      <c r="Z23" s="74"/>
      <c r="AA23" s="74"/>
      <c r="AB23" s="74"/>
      <c r="AC23" s="74"/>
      <c r="AD23" s="74"/>
      <c r="AE23" s="90"/>
    </row>
    <row r="24" spans="1:31" ht="15" thickTop="1" thickBot="1" x14ac:dyDescent="0.5">
      <c r="A24" s="75"/>
      <c r="B24" s="74"/>
      <c r="C24" s="74"/>
      <c r="D24" s="74"/>
      <c r="E24" s="74"/>
      <c r="F24" s="74"/>
      <c r="G24" s="74"/>
      <c r="H24" s="74"/>
      <c r="I24" s="74"/>
      <c r="J24" s="74"/>
      <c r="K24" s="74"/>
      <c r="L24" s="74"/>
      <c r="M24" s="74"/>
      <c r="N24" s="74"/>
      <c r="O24" s="74"/>
      <c r="P24" s="90"/>
      <c r="Q24" s="75"/>
      <c r="R24" s="74"/>
      <c r="S24" s="74"/>
      <c r="T24" s="74"/>
      <c r="U24" s="74"/>
      <c r="V24" s="74"/>
      <c r="W24" s="74"/>
      <c r="X24" s="74"/>
      <c r="Y24" s="74"/>
      <c r="Z24" s="74"/>
      <c r="AA24" s="74"/>
      <c r="AB24" s="74"/>
      <c r="AC24" s="74"/>
      <c r="AD24" s="74"/>
      <c r="AE24" s="90"/>
    </row>
    <row r="25" spans="1:31" ht="15" thickTop="1" thickBot="1" x14ac:dyDescent="0.5">
      <c r="A25" s="75"/>
      <c r="B25" s="74"/>
      <c r="C25" s="74"/>
      <c r="D25" s="74"/>
      <c r="E25" s="74"/>
      <c r="F25" s="74"/>
      <c r="G25" s="74"/>
      <c r="H25" s="74"/>
      <c r="I25" s="74"/>
      <c r="J25" s="74"/>
      <c r="K25" s="74"/>
      <c r="L25" s="74"/>
      <c r="M25" s="74"/>
      <c r="N25" s="74"/>
      <c r="O25" s="74"/>
      <c r="P25" s="90"/>
      <c r="Q25" s="75"/>
      <c r="R25" s="74"/>
      <c r="S25" s="74"/>
      <c r="T25" s="74"/>
      <c r="U25" s="74"/>
      <c r="V25" s="74"/>
      <c r="W25" s="74"/>
      <c r="X25" s="74"/>
      <c r="Y25" s="74"/>
      <c r="Z25" s="74"/>
      <c r="AA25" s="74"/>
      <c r="AB25" s="74"/>
      <c r="AC25" s="74"/>
      <c r="AD25" s="74"/>
      <c r="AE25" s="90"/>
    </row>
    <row r="26" spans="1:31" ht="15" thickTop="1" thickBot="1" x14ac:dyDescent="0.5">
      <c r="A26" s="67" t="s">
        <v>8</v>
      </c>
      <c r="B26" s="68"/>
      <c r="C26" s="68"/>
      <c r="D26" s="68"/>
      <c r="E26" s="68"/>
      <c r="F26" s="68"/>
      <c r="G26" s="68"/>
      <c r="H26" s="68"/>
      <c r="I26" s="68"/>
      <c r="J26" s="68"/>
      <c r="K26" s="68"/>
      <c r="L26" s="68"/>
      <c r="M26" s="68"/>
      <c r="N26" s="68"/>
      <c r="O26" s="68"/>
      <c r="P26" s="69"/>
      <c r="Q26" s="75"/>
      <c r="R26" s="74"/>
      <c r="S26" s="74"/>
      <c r="T26" s="74"/>
      <c r="U26" s="74"/>
      <c r="V26" s="74"/>
      <c r="W26" s="74"/>
      <c r="X26" s="74"/>
      <c r="Y26" s="74"/>
      <c r="Z26" s="74"/>
      <c r="AA26" s="74"/>
      <c r="AB26" s="74"/>
      <c r="AC26" s="74"/>
      <c r="AD26" s="74"/>
      <c r="AE26" s="90"/>
    </row>
    <row r="27" spans="1:31" ht="15" thickTop="1" thickBot="1" x14ac:dyDescent="0.5">
      <c r="A27" s="67"/>
      <c r="B27" s="68"/>
      <c r="C27" s="68"/>
      <c r="D27" s="68"/>
      <c r="E27" s="68"/>
      <c r="F27" s="68"/>
      <c r="G27" s="68"/>
      <c r="H27" s="68"/>
      <c r="I27" s="68"/>
      <c r="J27" s="68"/>
      <c r="K27" s="68"/>
      <c r="L27" s="68"/>
      <c r="M27" s="68"/>
      <c r="N27" s="68"/>
      <c r="O27" s="68"/>
      <c r="P27" s="69"/>
      <c r="Q27" s="75"/>
      <c r="R27" s="74"/>
      <c r="S27" s="74"/>
      <c r="T27" s="74"/>
      <c r="U27" s="74"/>
      <c r="V27" s="74"/>
      <c r="W27" s="74"/>
      <c r="X27" s="74"/>
      <c r="Y27" s="74"/>
      <c r="Z27" s="74"/>
      <c r="AA27" s="74"/>
      <c r="AB27" s="74"/>
      <c r="AC27" s="74"/>
      <c r="AD27" s="74"/>
      <c r="AE27" s="90"/>
    </row>
    <row r="28" spans="1:31" ht="15" thickTop="1" thickBot="1" x14ac:dyDescent="0.5">
      <c r="A28" s="73" t="s">
        <v>156</v>
      </c>
      <c r="B28" s="74"/>
      <c r="C28" s="74"/>
      <c r="D28" s="74"/>
      <c r="E28" s="74"/>
      <c r="F28" s="74"/>
      <c r="G28" s="74"/>
      <c r="H28" s="74"/>
      <c r="I28" s="74"/>
      <c r="J28" s="74"/>
      <c r="K28" s="74"/>
      <c r="L28" s="74"/>
      <c r="M28" s="74"/>
      <c r="N28" s="74"/>
      <c r="O28" s="74"/>
      <c r="P28" s="90"/>
      <c r="Q28" s="75"/>
      <c r="R28" s="74"/>
      <c r="S28" s="74"/>
      <c r="T28" s="74"/>
      <c r="U28" s="74"/>
      <c r="V28" s="74"/>
      <c r="W28" s="74"/>
      <c r="X28" s="74"/>
      <c r="Y28" s="74"/>
      <c r="Z28" s="74"/>
      <c r="AA28" s="74"/>
      <c r="AB28" s="74"/>
      <c r="AC28" s="74"/>
      <c r="AD28" s="74"/>
      <c r="AE28" s="90"/>
    </row>
    <row r="29" spans="1:31" ht="15" thickTop="1" thickBot="1" x14ac:dyDescent="0.5">
      <c r="A29" s="75"/>
      <c r="B29" s="74"/>
      <c r="C29" s="74"/>
      <c r="D29" s="74"/>
      <c r="E29" s="74"/>
      <c r="F29" s="74"/>
      <c r="G29" s="74"/>
      <c r="H29" s="74"/>
      <c r="I29" s="74"/>
      <c r="J29" s="74"/>
      <c r="K29" s="74"/>
      <c r="L29" s="74"/>
      <c r="M29" s="74"/>
      <c r="N29" s="74"/>
      <c r="O29" s="74"/>
      <c r="P29" s="90"/>
      <c r="Q29" s="75"/>
      <c r="R29" s="74"/>
      <c r="S29" s="74"/>
      <c r="T29" s="74"/>
      <c r="U29" s="74"/>
      <c r="V29" s="74"/>
      <c r="W29" s="74"/>
      <c r="X29" s="74"/>
      <c r="Y29" s="74"/>
      <c r="Z29" s="74"/>
      <c r="AA29" s="74"/>
      <c r="AB29" s="74"/>
      <c r="AC29" s="74"/>
      <c r="AD29" s="74"/>
      <c r="AE29" s="90"/>
    </row>
    <row r="30" spans="1:31" ht="15" thickTop="1" thickBot="1" x14ac:dyDescent="0.5">
      <c r="A30" s="75"/>
      <c r="B30" s="74"/>
      <c r="C30" s="74"/>
      <c r="D30" s="74"/>
      <c r="E30" s="74"/>
      <c r="F30" s="74"/>
      <c r="G30" s="74"/>
      <c r="H30" s="74"/>
      <c r="I30" s="74"/>
      <c r="J30" s="74"/>
      <c r="K30" s="74"/>
      <c r="L30" s="74"/>
      <c r="M30" s="74"/>
      <c r="N30" s="74"/>
      <c r="O30" s="74"/>
      <c r="P30" s="90"/>
      <c r="Q30" s="75"/>
      <c r="R30" s="74"/>
      <c r="S30" s="74"/>
      <c r="T30" s="74"/>
      <c r="U30" s="74"/>
      <c r="V30" s="74"/>
      <c r="W30" s="74"/>
      <c r="X30" s="74"/>
      <c r="Y30" s="74"/>
      <c r="Z30" s="74"/>
      <c r="AA30" s="74"/>
      <c r="AB30" s="74"/>
      <c r="AC30" s="74"/>
      <c r="AD30" s="74"/>
      <c r="AE30" s="90"/>
    </row>
    <row r="31" spans="1:31" ht="15" thickTop="1" thickBot="1" x14ac:dyDescent="0.5">
      <c r="A31" s="75"/>
      <c r="B31" s="74"/>
      <c r="C31" s="74"/>
      <c r="D31" s="74"/>
      <c r="E31" s="74"/>
      <c r="F31" s="74"/>
      <c r="G31" s="74"/>
      <c r="H31" s="74"/>
      <c r="I31" s="74"/>
      <c r="J31" s="74"/>
      <c r="K31" s="74"/>
      <c r="L31" s="74"/>
      <c r="M31" s="74"/>
      <c r="N31" s="74"/>
      <c r="O31" s="74"/>
      <c r="P31" s="90"/>
      <c r="Q31" s="75"/>
      <c r="R31" s="74"/>
      <c r="S31" s="74"/>
      <c r="T31" s="74"/>
      <c r="U31" s="74"/>
      <c r="V31" s="74"/>
      <c r="W31" s="74"/>
      <c r="X31" s="74"/>
      <c r="Y31" s="74"/>
      <c r="Z31" s="74"/>
      <c r="AA31" s="74"/>
      <c r="AB31" s="74"/>
      <c r="AC31" s="74"/>
      <c r="AD31" s="74"/>
      <c r="AE31" s="90"/>
    </row>
    <row r="32" spans="1:31" ht="15" thickTop="1" thickBot="1" x14ac:dyDescent="0.5">
      <c r="A32" s="75"/>
      <c r="B32" s="74"/>
      <c r="C32" s="74"/>
      <c r="D32" s="74"/>
      <c r="E32" s="74"/>
      <c r="F32" s="74"/>
      <c r="G32" s="74"/>
      <c r="H32" s="74"/>
      <c r="I32" s="74"/>
      <c r="J32" s="74"/>
      <c r="K32" s="74"/>
      <c r="L32" s="74"/>
      <c r="M32" s="74"/>
      <c r="N32" s="74"/>
      <c r="O32" s="74"/>
      <c r="P32" s="90"/>
      <c r="Q32" s="75"/>
      <c r="R32" s="74"/>
      <c r="S32" s="74"/>
      <c r="T32" s="74"/>
      <c r="U32" s="74"/>
      <c r="V32" s="74"/>
      <c r="W32" s="74"/>
      <c r="X32" s="74"/>
      <c r="Y32" s="74"/>
      <c r="Z32" s="74"/>
      <c r="AA32" s="74"/>
      <c r="AB32" s="74"/>
      <c r="AC32" s="74"/>
      <c r="AD32" s="74"/>
      <c r="AE32" s="90"/>
    </row>
    <row r="33" spans="1:31" ht="15" thickTop="1" thickBot="1" x14ac:dyDescent="0.5">
      <c r="A33" s="75"/>
      <c r="B33" s="74"/>
      <c r="C33" s="74"/>
      <c r="D33" s="74"/>
      <c r="E33" s="74"/>
      <c r="F33" s="74"/>
      <c r="G33" s="74"/>
      <c r="H33" s="74"/>
      <c r="I33" s="74"/>
      <c r="J33" s="74"/>
      <c r="K33" s="74"/>
      <c r="L33" s="74"/>
      <c r="M33" s="74"/>
      <c r="N33" s="74"/>
      <c r="O33" s="74"/>
      <c r="P33" s="90"/>
      <c r="Q33" s="75"/>
      <c r="R33" s="74"/>
      <c r="S33" s="74"/>
      <c r="T33" s="74"/>
      <c r="U33" s="74"/>
      <c r="V33" s="74"/>
      <c r="W33" s="74"/>
      <c r="X33" s="74"/>
      <c r="Y33" s="74"/>
      <c r="Z33" s="74"/>
      <c r="AA33" s="74"/>
      <c r="AB33" s="74"/>
      <c r="AC33" s="74"/>
      <c r="AD33" s="74"/>
      <c r="AE33" s="90"/>
    </row>
    <row r="34" spans="1:31" ht="15" thickTop="1" thickBot="1" x14ac:dyDescent="0.5">
      <c r="A34" s="75"/>
      <c r="B34" s="74"/>
      <c r="C34" s="74"/>
      <c r="D34" s="74"/>
      <c r="E34" s="74"/>
      <c r="F34" s="74"/>
      <c r="G34" s="74"/>
      <c r="H34" s="74"/>
      <c r="I34" s="74"/>
      <c r="J34" s="74"/>
      <c r="K34" s="74"/>
      <c r="L34" s="74"/>
      <c r="M34" s="74"/>
      <c r="N34" s="74"/>
      <c r="O34" s="74"/>
      <c r="P34" s="90"/>
      <c r="Q34" s="75"/>
      <c r="R34" s="74"/>
      <c r="S34" s="74"/>
      <c r="T34" s="74"/>
      <c r="U34" s="74"/>
      <c r="V34" s="74"/>
      <c r="W34" s="74"/>
      <c r="X34" s="74"/>
      <c r="Y34" s="74"/>
      <c r="Z34" s="74"/>
      <c r="AA34" s="74"/>
      <c r="AB34" s="74"/>
      <c r="AC34" s="74"/>
      <c r="AD34" s="74"/>
      <c r="AE34" s="90"/>
    </row>
    <row r="35" spans="1:31" ht="15" thickTop="1" thickBot="1" x14ac:dyDescent="0.5">
      <c r="A35" s="67" t="s">
        <v>9</v>
      </c>
      <c r="B35" s="68"/>
      <c r="C35" s="68"/>
      <c r="D35" s="68"/>
      <c r="E35" s="68"/>
      <c r="F35" s="68"/>
      <c r="G35" s="68"/>
      <c r="H35" s="68"/>
      <c r="I35" s="68"/>
      <c r="J35" s="68"/>
      <c r="K35" s="68"/>
      <c r="L35" s="68"/>
      <c r="M35" s="68"/>
      <c r="N35" s="68"/>
      <c r="O35" s="68"/>
      <c r="P35" s="69"/>
      <c r="Q35" s="67" t="s">
        <v>10</v>
      </c>
      <c r="R35" s="68"/>
      <c r="S35" s="68"/>
      <c r="T35" s="68"/>
      <c r="U35" s="68"/>
      <c r="V35" s="68"/>
      <c r="W35" s="68"/>
      <c r="X35" s="68"/>
      <c r="Y35" s="68"/>
      <c r="Z35" s="68"/>
      <c r="AA35" s="68"/>
      <c r="AB35" s="68"/>
      <c r="AC35" s="68"/>
      <c r="AD35" s="68"/>
      <c r="AE35" s="69"/>
    </row>
    <row r="36" spans="1:31" ht="15" thickTop="1" thickBot="1" x14ac:dyDescent="0.5">
      <c r="A36" s="67"/>
      <c r="B36" s="68"/>
      <c r="C36" s="68"/>
      <c r="D36" s="68"/>
      <c r="E36" s="68"/>
      <c r="F36" s="68"/>
      <c r="G36" s="68"/>
      <c r="H36" s="68"/>
      <c r="I36" s="68"/>
      <c r="J36" s="68"/>
      <c r="K36" s="68"/>
      <c r="L36" s="68"/>
      <c r="M36" s="68"/>
      <c r="N36" s="68"/>
      <c r="O36" s="68"/>
      <c r="P36" s="69"/>
      <c r="Q36" s="70"/>
      <c r="R36" s="71"/>
      <c r="S36" s="71"/>
      <c r="T36" s="71"/>
      <c r="U36" s="71"/>
      <c r="V36" s="71"/>
      <c r="W36" s="71"/>
      <c r="X36" s="71"/>
      <c r="Y36" s="71"/>
      <c r="Z36" s="71"/>
      <c r="AA36" s="71"/>
      <c r="AB36" s="71"/>
      <c r="AC36" s="71"/>
      <c r="AD36" s="71"/>
      <c r="AE36" s="72"/>
    </row>
    <row r="37" spans="1:31" ht="15" thickTop="1" thickBot="1" x14ac:dyDescent="0.5">
      <c r="A37" s="73" t="s">
        <v>158</v>
      </c>
      <c r="B37" s="74"/>
      <c r="C37" s="74"/>
      <c r="D37" s="74"/>
      <c r="E37" s="74"/>
      <c r="F37" s="74"/>
      <c r="G37" s="74"/>
      <c r="H37" s="74"/>
      <c r="I37" s="74"/>
      <c r="J37" s="74"/>
      <c r="K37" s="74"/>
      <c r="L37" s="74"/>
      <c r="M37" s="74"/>
      <c r="N37" s="74"/>
      <c r="O37" s="74"/>
      <c r="P37" s="74"/>
      <c r="Q37" s="78" t="s">
        <v>157</v>
      </c>
      <c r="R37" s="79"/>
      <c r="S37" s="79"/>
      <c r="T37" s="79"/>
      <c r="U37" s="79"/>
      <c r="V37" s="79"/>
      <c r="W37" s="79"/>
      <c r="X37" s="79"/>
      <c r="Y37" s="79"/>
      <c r="Z37" s="79"/>
      <c r="AA37" s="79"/>
      <c r="AB37" s="79"/>
      <c r="AC37" s="79"/>
      <c r="AD37" s="79"/>
      <c r="AE37" s="80"/>
    </row>
    <row r="38" spans="1:31" ht="15" thickTop="1" thickBot="1" x14ac:dyDescent="0.5">
      <c r="A38" s="75"/>
      <c r="B38" s="74"/>
      <c r="C38" s="74"/>
      <c r="D38" s="74"/>
      <c r="E38" s="74"/>
      <c r="F38" s="74"/>
      <c r="G38" s="74"/>
      <c r="H38" s="74"/>
      <c r="I38" s="74"/>
      <c r="J38" s="74"/>
      <c r="K38" s="74"/>
      <c r="L38" s="74"/>
      <c r="M38" s="74"/>
      <c r="N38" s="74"/>
      <c r="O38" s="74"/>
      <c r="P38" s="74"/>
      <c r="Q38" s="81"/>
      <c r="R38" s="82"/>
      <c r="S38" s="82"/>
      <c r="T38" s="82"/>
      <c r="U38" s="82"/>
      <c r="V38" s="82"/>
      <c r="W38" s="82"/>
      <c r="X38" s="82"/>
      <c r="Y38" s="82"/>
      <c r="Z38" s="82"/>
      <c r="AA38" s="82"/>
      <c r="AB38" s="82"/>
      <c r="AC38" s="82"/>
      <c r="AD38" s="82"/>
      <c r="AE38" s="83"/>
    </row>
    <row r="39" spans="1:31" ht="15" thickTop="1" thickBot="1" x14ac:dyDescent="0.5">
      <c r="A39" s="75"/>
      <c r="B39" s="74"/>
      <c r="C39" s="74"/>
      <c r="D39" s="74"/>
      <c r="E39" s="74"/>
      <c r="F39" s="74"/>
      <c r="G39" s="74"/>
      <c r="H39" s="74"/>
      <c r="I39" s="74"/>
      <c r="J39" s="74"/>
      <c r="K39" s="74"/>
      <c r="L39" s="74"/>
      <c r="M39" s="74"/>
      <c r="N39" s="74"/>
      <c r="O39" s="74"/>
      <c r="P39" s="74"/>
      <c r="Q39" s="81"/>
      <c r="R39" s="82"/>
      <c r="S39" s="82"/>
      <c r="T39" s="82"/>
      <c r="U39" s="82"/>
      <c r="V39" s="82"/>
      <c r="W39" s="82"/>
      <c r="X39" s="82"/>
      <c r="Y39" s="82"/>
      <c r="Z39" s="82"/>
      <c r="AA39" s="82"/>
      <c r="AB39" s="82"/>
      <c r="AC39" s="82"/>
      <c r="AD39" s="82"/>
      <c r="AE39" s="83"/>
    </row>
    <row r="40" spans="1:31" ht="15" thickTop="1" thickBot="1" x14ac:dyDescent="0.5">
      <c r="A40" s="75"/>
      <c r="B40" s="74"/>
      <c r="C40" s="74"/>
      <c r="D40" s="74"/>
      <c r="E40" s="74"/>
      <c r="F40" s="74"/>
      <c r="G40" s="74"/>
      <c r="H40" s="74"/>
      <c r="I40" s="74"/>
      <c r="J40" s="74"/>
      <c r="K40" s="74"/>
      <c r="L40" s="74"/>
      <c r="M40" s="74"/>
      <c r="N40" s="74"/>
      <c r="O40" s="74"/>
      <c r="P40" s="74"/>
      <c r="Q40" s="81"/>
      <c r="R40" s="82"/>
      <c r="S40" s="82"/>
      <c r="T40" s="82"/>
      <c r="U40" s="82"/>
      <c r="V40" s="82"/>
      <c r="W40" s="82"/>
      <c r="X40" s="82"/>
      <c r="Y40" s="82"/>
      <c r="Z40" s="82"/>
      <c r="AA40" s="82"/>
      <c r="AB40" s="82"/>
      <c r="AC40" s="82"/>
      <c r="AD40" s="82"/>
      <c r="AE40" s="83"/>
    </row>
    <row r="41" spans="1:31" ht="15" thickTop="1" thickBot="1" x14ac:dyDescent="0.5">
      <c r="A41" s="75"/>
      <c r="B41" s="74"/>
      <c r="C41" s="74"/>
      <c r="D41" s="74"/>
      <c r="E41" s="74"/>
      <c r="F41" s="74"/>
      <c r="G41" s="74"/>
      <c r="H41" s="74"/>
      <c r="I41" s="74"/>
      <c r="J41" s="74"/>
      <c r="K41" s="74"/>
      <c r="L41" s="74"/>
      <c r="M41" s="74"/>
      <c r="N41" s="74"/>
      <c r="O41" s="74"/>
      <c r="P41" s="74"/>
      <c r="Q41" s="81"/>
      <c r="R41" s="82"/>
      <c r="S41" s="82"/>
      <c r="T41" s="82"/>
      <c r="U41" s="82"/>
      <c r="V41" s="82"/>
      <c r="W41" s="82"/>
      <c r="X41" s="82"/>
      <c r="Y41" s="82"/>
      <c r="Z41" s="82"/>
      <c r="AA41" s="82"/>
      <c r="AB41" s="82"/>
      <c r="AC41" s="82"/>
      <c r="AD41" s="82"/>
      <c r="AE41" s="83"/>
    </row>
    <row r="42" spans="1:31" ht="15" thickTop="1" thickBot="1" x14ac:dyDescent="0.5">
      <c r="A42" s="75"/>
      <c r="B42" s="74"/>
      <c r="C42" s="74"/>
      <c r="D42" s="74"/>
      <c r="E42" s="74"/>
      <c r="F42" s="74"/>
      <c r="G42" s="74"/>
      <c r="H42" s="74"/>
      <c r="I42" s="74"/>
      <c r="J42" s="74"/>
      <c r="K42" s="74"/>
      <c r="L42" s="74"/>
      <c r="M42" s="74"/>
      <c r="N42" s="74"/>
      <c r="O42" s="74"/>
      <c r="P42" s="74"/>
      <c r="Q42" s="81"/>
      <c r="R42" s="82"/>
      <c r="S42" s="82"/>
      <c r="T42" s="82"/>
      <c r="U42" s="82"/>
      <c r="V42" s="82"/>
      <c r="W42" s="82"/>
      <c r="X42" s="82"/>
      <c r="Y42" s="82"/>
      <c r="Z42" s="82"/>
      <c r="AA42" s="82"/>
      <c r="AB42" s="82"/>
      <c r="AC42" s="82"/>
      <c r="AD42" s="82"/>
      <c r="AE42" s="83"/>
    </row>
    <row r="43" spans="1:31" ht="61.5" customHeight="1" thickTop="1" thickBot="1" x14ac:dyDescent="0.5">
      <c r="A43" s="76"/>
      <c r="B43" s="77"/>
      <c r="C43" s="77"/>
      <c r="D43" s="77"/>
      <c r="E43" s="77"/>
      <c r="F43" s="77"/>
      <c r="G43" s="77"/>
      <c r="H43" s="77"/>
      <c r="I43" s="77"/>
      <c r="J43" s="77"/>
      <c r="K43" s="77"/>
      <c r="L43" s="77"/>
      <c r="M43" s="77"/>
      <c r="N43" s="77"/>
      <c r="O43" s="77"/>
      <c r="P43" s="77"/>
      <c r="Q43" s="84"/>
      <c r="R43" s="85"/>
      <c r="S43" s="85"/>
      <c r="T43" s="85"/>
      <c r="U43" s="85"/>
      <c r="V43" s="85"/>
      <c r="W43" s="85"/>
      <c r="X43" s="85"/>
      <c r="Y43" s="85"/>
      <c r="Z43" s="85"/>
      <c r="AA43" s="85"/>
      <c r="AB43" s="85"/>
      <c r="AC43" s="85"/>
      <c r="AD43" s="85"/>
      <c r="AE43" s="86"/>
    </row>
    <row r="44" spans="1:31" ht="18.399999999999999" thickBot="1" x14ac:dyDescent="0.6">
      <c r="A44" s="87" t="s">
        <v>11</v>
      </c>
      <c r="B44" s="88"/>
      <c r="C44" s="88"/>
      <c r="D44" s="88"/>
      <c r="E44" s="88"/>
      <c r="F44" s="88"/>
      <c r="G44" s="88"/>
      <c r="H44" s="88"/>
      <c r="I44" s="88"/>
      <c r="J44" s="88"/>
      <c r="K44" s="88"/>
      <c r="L44" s="88"/>
      <c r="M44" s="88"/>
      <c r="N44" s="88"/>
      <c r="O44" s="88"/>
      <c r="P44" s="89"/>
      <c r="Q44" s="1"/>
      <c r="R44" s="1"/>
      <c r="S44" s="1"/>
      <c r="T44" s="1"/>
      <c r="U44" s="1"/>
      <c r="V44" s="1"/>
      <c r="W44" s="1"/>
      <c r="X44" s="1"/>
      <c r="Y44" s="1"/>
      <c r="Z44" s="1"/>
      <c r="AA44" s="1"/>
      <c r="AB44" s="1"/>
      <c r="AC44" s="1"/>
      <c r="AD44" s="1"/>
      <c r="AE44" s="1"/>
    </row>
    <row r="45" spans="1:31" x14ac:dyDescent="0.45">
      <c r="A45" s="125" t="s">
        <v>12</v>
      </c>
      <c r="B45" s="126"/>
      <c r="C45" s="126"/>
      <c r="D45" s="126"/>
      <c r="E45" s="126"/>
      <c r="F45" s="126"/>
      <c r="G45" s="116">
        <v>3.5</v>
      </c>
      <c r="H45" s="117"/>
      <c r="I45" s="107" t="s">
        <v>13</v>
      </c>
      <c r="J45" s="108"/>
      <c r="K45" s="108"/>
      <c r="L45" s="108"/>
      <c r="M45" s="108"/>
      <c r="N45" s="108"/>
      <c r="O45" s="108"/>
      <c r="P45" s="109"/>
      <c r="Q45" s="46" t="s">
        <v>222</v>
      </c>
    </row>
    <row r="46" spans="1:31" x14ac:dyDescent="0.45">
      <c r="A46" s="127" t="s">
        <v>14</v>
      </c>
      <c r="B46" s="128"/>
      <c r="C46" s="128"/>
      <c r="D46" s="128"/>
      <c r="E46" s="128"/>
      <c r="F46" s="128"/>
      <c r="G46" s="118">
        <v>2</v>
      </c>
      <c r="H46" s="119"/>
      <c r="I46" s="110" t="s">
        <v>15</v>
      </c>
      <c r="J46" s="111"/>
      <c r="K46" s="111"/>
      <c r="L46" s="111"/>
      <c r="M46" s="111"/>
      <c r="N46" s="111"/>
      <c r="O46" s="111"/>
      <c r="P46" s="112"/>
      <c r="Q46" s="2"/>
      <c r="R46" s="2"/>
      <c r="S46" s="2"/>
      <c r="T46" s="2"/>
      <c r="U46" s="2"/>
      <c r="V46" s="2"/>
      <c r="W46" s="2"/>
      <c r="X46" s="2"/>
      <c r="Y46" s="2"/>
      <c r="Z46" s="2"/>
      <c r="AA46" s="2"/>
      <c r="AB46" s="2"/>
      <c r="AC46" s="2"/>
      <c r="AD46" s="2"/>
      <c r="AE46" s="2"/>
    </row>
    <row r="47" spans="1:31" x14ac:dyDescent="0.45">
      <c r="A47" s="127" t="s">
        <v>16</v>
      </c>
      <c r="B47" s="128"/>
      <c r="C47" s="128"/>
      <c r="D47" s="128"/>
      <c r="E47" s="128"/>
      <c r="F47" s="128"/>
      <c r="G47" s="118">
        <v>2</v>
      </c>
      <c r="H47" s="119"/>
      <c r="I47" s="122" t="s">
        <v>15</v>
      </c>
      <c r="J47" s="123"/>
      <c r="K47" s="123"/>
      <c r="L47" s="123"/>
      <c r="M47" s="123"/>
      <c r="N47" s="123"/>
      <c r="O47" s="123"/>
      <c r="P47" s="124"/>
    </row>
    <row r="48" spans="1:31" ht="14.65" thickBot="1" x14ac:dyDescent="0.5">
      <c r="A48" s="105" t="s">
        <v>17</v>
      </c>
      <c r="B48" s="106"/>
      <c r="C48" s="106"/>
      <c r="D48" s="106"/>
      <c r="E48" s="106"/>
      <c r="F48" s="106"/>
      <c r="G48" s="120">
        <v>2</v>
      </c>
      <c r="H48" s="121"/>
      <c r="I48" s="113" t="s">
        <v>18</v>
      </c>
      <c r="J48" s="114"/>
      <c r="K48" s="114"/>
      <c r="L48" s="114"/>
      <c r="M48" s="114"/>
      <c r="N48" s="114"/>
      <c r="O48" s="114"/>
      <c r="P48" s="115"/>
      <c r="Q48" s="2"/>
      <c r="R48" s="2"/>
      <c r="S48" s="2"/>
      <c r="T48" s="2"/>
      <c r="U48" s="2"/>
      <c r="V48" s="2"/>
      <c r="W48" s="2"/>
      <c r="X48" s="2"/>
      <c r="Y48" s="2"/>
      <c r="Z48" s="2"/>
      <c r="AA48" s="2"/>
      <c r="AB48" s="2"/>
      <c r="AC48" s="2"/>
      <c r="AD48" s="2"/>
      <c r="AE48" s="2"/>
    </row>
    <row r="49" spans="5:10" x14ac:dyDescent="0.45">
      <c r="E49" s="95" t="s">
        <v>19</v>
      </c>
      <c r="F49" s="95"/>
      <c r="G49" s="9">
        <f>SUM(G45:H48)</f>
        <v>9.5</v>
      </c>
      <c r="H49" s="102" t="s">
        <v>20</v>
      </c>
      <c r="I49" s="103"/>
      <c r="J49" s="104"/>
    </row>
  </sheetData>
  <mergeCells count="36">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 ref="Q35:AE36"/>
    <mergeCell ref="A37:P43"/>
    <mergeCell ref="Q37:AE43"/>
    <mergeCell ref="A44:P44"/>
    <mergeCell ref="E12:H13"/>
    <mergeCell ref="A14:P15"/>
    <mergeCell ref="A16:P25"/>
    <mergeCell ref="A26:P27"/>
    <mergeCell ref="A28:P34"/>
    <mergeCell ref="A35:P36"/>
    <mergeCell ref="A8:D13"/>
    <mergeCell ref="E8:H9"/>
    <mergeCell ref="I8:P13"/>
    <mergeCell ref="Q8:AE34"/>
    <mergeCell ref="E10:H11"/>
    <mergeCell ref="A1:AE3"/>
    <mergeCell ref="A6:D7"/>
    <mergeCell ref="E6:H7"/>
    <mergeCell ref="I6:P7"/>
    <mergeCell ref="Q6:AE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dimension ref="A1:AD44"/>
  <sheetViews>
    <sheetView topLeftCell="A14" zoomScale="75" zoomScaleNormal="80" workbookViewId="0">
      <selection activeCell="N44" sqref="N44"/>
    </sheetView>
  </sheetViews>
  <sheetFormatPr defaultRowHeight="14.25" x14ac:dyDescent="0.45"/>
  <cols>
    <col min="2" max="2" width="9.53125" customWidth="1"/>
    <col min="3" max="3" width="10.46484375" customWidth="1"/>
    <col min="8" max="8" width="11.6640625" customWidth="1"/>
    <col min="13" max="13" width="10.53125" customWidth="1"/>
  </cols>
  <sheetData>
    <row r="1" spans="1:30" ht="23.25" x14ac:dyDescent="0.45">
      <c r="A1" s="135" t="s">
        <v>21</v>
      </c>
      <c r="B1" s="136"/>
      <c r="C1" s="136"/>
      <c r="D1" s="136"/>
      <c r="E1" s="136"/>
      <c r="F1" s="136"/>
      <c r="G1" s="136"/>
      <c r="H1" s="136"/>
      <c r="I1" s="136"/>
      <c r="J1" s="136"/>
      <c r="K1" s="136"/>
      <c r="L1" s="136"/>
      <c r="M1" s="136"/>
      <c r="N1" s="136"/>
      <c r="O1" s="137"/>
      <c r="P1" s="3"/>
      <c r="Q1" s="3"/>
      <c r="R1" s="3"/>
      <c r="S1" s="3"/>
      <c r="T1" s="3"/>
      <c r="U1" s="3"/>
      <c r="V1" s="3"/>
      <c r="W1" s="3"/>
      <c r="X1" s="3"/>
      <c r="Y1" s="3"/>
      <c r="Z1" s="3"/>
      <c r="AA1" s="3"/>
      <c r="AB1" s="3"/>
      <c r="AC1" s="3"/>
      <c r="AD1" s="3"/>
    </row>
    <row r="2" spans="1:30" ht="23.25" x14ac:dyDescent="0.45">
      <c r="A2" s="138"/>
      <c r="B2" s="59"/>
      <c r="C2" s="59"/>
      <c r="D2" s="59"/>
      <c r="E2" s="59"/>
      <c r="F2" s="59"/>
      <c r="G2" s="59"/>
      <c r="H2" s="59"/>
      <c r="I2" s="59"/>
      <c r="J2" s="59"/>
      <c r="K2" s="59"/>
      <c r="L2" s="59"/>
      <c r="M2" s="59"/>
      <c r="N2" s="59"/>
      <c r="O2" s="139"/>
      <c r="P2" s="3"/>
      <c r="Q2" s="3"/>
      <c r="R2" s="3"/>
      <c r="S2" s="3"/>
      <c r="T2" s="3"/>
      <c r="U2" s="3"/>
      <c r="V2" s="3"/>
      <c r="W2" s="3"/>
      <c r="X2" s="3"/>
      <c r="Y2" s="3"/>
      <c r="Z2" s="3"/>
      <c r="AA2" s="3"/>
      <c r="AB2" s="3"/>
      <c r="AC2" s="3"/>
      <c r="AD2" s="3"/>
    </row>
    <row r="3" spans="1:30" ht="23.65" thickBot="1" x14ac:dyDescent="0.5">
      <c r="A3" s="140"/>
      <c r="B3" s="141"/>
      <c r="C3" s="141"/>
      <c r="D3" s="141"/>
      <c r="E3" s="141"/>
      <c r="F3" s="141"/>
      <c r="G3" s="141"/>
      <c r="H3" s="141"/>
      <c r="I3" s="141"/>
      <c r="J3" s="141"/>
      <c r="K3" s="141"/>
      <c r="L3" s="141"/>
      <c r="M3" s="141"/>
      <c r="N3" s="141"/>
      <c r="O3" s="142"/>
      <c r="P3" s="3"/>
      <c r="Q3" s="3"/>
      <c r="R3" s="3"/>
      <c r="S3" s="3"/>
      <c r="T3" s="3"/>
      <c r="U3" s="3"/>
      <c r="V3" s="3"/>
      <c r="W3" s="3"/>
      <c r="X3" s="3"/>
      <c r="Y3" s="3"/>
      <c r="Z3" s="3"/>
      <c r="AA3" s="3"/>
      <c r="AB3" s="3"/>
      <c r="AC3" s="3"/>
      <c r="AD3" s="3"/>
    </row>
    <row r="4" spans="1:30" ht="53" customHeight="1" thickBot="1" x14ac:dyDescent="0.5">
      <c r="A4" s="143" t="s">
        <v>22</v>
      </c>
      <c r="B4" s="144"/>
      <c r="C4" s="144"/>
      <c r="D4" s="144"/>
      <c r="E4" s="144"/>
      <c r="F4" s="144"/>
      <c r="G4" s="144"/>
      <c r="H4" s="144"/>
      <c r="I4" s="144"/>
      <c r="J4" s="144"/>
      <c r="K4" s="144"/>
      <c r="L4" s="144"/>
      <c r="M4" s="144"/>
      <c r="N4" s="144"/>
      <c r="O4" s="145"/>
      <c r="P4" s="4"/>
      <c r="Q4" s="4"/>
      <c r="R4" s="4"/>
      <c r="S4" s="4"/>
      <c r="T4" s="4"/>
      <c r="U4" s="4"/>
      <c r="V4" s="4"/>
      <c r="W4" s="4"/>
      <c r="X4" s="4"/>
      <c r="Y4" s="4"/>
      <c r="Z4" s="4"/>
      <c r="AA4" s="4"/>
      <c r="AB4" s="4"/>
      <c r="AC4" s="4"/>
      <c r="AD4" s="4"/>
    </row>
    <row r="5" spans="1:30" ht="23.65" thickBot="1" x14ac:dyDescent="0.5">
      <c r="A5" s="146" t="s">
        <v>2</v>
      </c>
      <c r="B5" s="147"/>
      <c r="C5" s="147"/>
      <c r="D5" s="147"/>
      <c r="E5" s="147"/>
      <c r="F5" s="147"/>
      <c r="G5" s="147"/>
      <c r="H5" s="147"/>
      <c r="I5" s="100"/>
      <c r="J5" s="100"/>
      <c r="K5" s="100"/>
      <c r="L5" s="100"/>
      <c r="M5" s="100"/>
      <c r="N5" s="100"/>
      <c r="O5" s="101"/>
      <c r="P5" s="4"/>
      <c r="Q5" s="4"/>
      <c r="R5" s="4"/>
      <c r="S5" s="4"/>
      <c r="T5" s="4"/>
      <c r="U5" s="4"/>
      <c r="V5" s="4"/>
      <c r="W5" s="4"/>
      <c r="X5" s="4"/>
      <c r="Y5" s="4"/>
      <c r="Z5" s="4"/>
      <c r="AA5" s="4"/>
      <c r="AB5" s="4"/>
      <c r="AC5" s="4"/>
      <c r="AD5" s="4"/>
    </row>
    <row r="6" spans="1:30" ht="14.65" thickBot="1" x14ac:dyDescent="0.5">
      <c r="A6" s="148" t="s">
        <v>3</v>
      </c>
      <c r="B6" s="149"/>
      <c r="C6" s="149"/>
      <c r="D6" s="149"/>
      <c r="E6" s="152" t="s">
        <v>151</v>
      </c>
      <c r="F6" s="152"/>
      <c r="G6" s="152"/>
      <c r="H6" s="153"/>
      <c r="I6" s="156" t="s">
        <v>23</v>
      </c>
      <c r="J6" s="157"/>
      <c r="K6" s="157"/>
      <c r="L6" s="157"/>
      <c r="M6" s="157"/>
      <c r="N6" s="157"/>
      <c r="O6" s="157"/>
    </row>
    <row r="7" spans="1:30" ht="15" thickTop="1" thickBot="1" x14ac:dyDescent="0.5">
      <c r="A7" s="150"/>
      <c r="B7" s="151"/>
      <c r="C7" s="151"/>
      <c r="D7" s="151"/>
      <c r="E7" s="154"/>
      <c r="F7" s="154"/>
      <c r="G7" s="154"/>
      <c r="H7" s="155"/>
      <c r="I7" s="158"/>
      <c r="J7" s="159"/>
      <c r="K7" s="159"/>
      <c r="L7" s="159"/>
      <c r="M7" s="159"/>
      <c r="N7" s="159"/>
      <c r="O7" s="159"/>
    </row>
    <row r="8" spans="1:30" ht="14.65" thickBot="1" x14ac:dyDescent="0.5">
      <c r="A8" s="150" t="s">
        <v>24</v>
      </c>
      <c r="B8" s="151"/>
      <c r="C8" s="151"/>
      <c r="D8" s="151"/>
      <c r="E8" s="154" t="s">
        <v>204</v>
      </c>
      <c r="F8" s="154"/>
      <c r="G8" s="154"/>
      <c r="H8" s="155"/>
      <c r="I8" s="160" t="s">
        <v>188</v>
      </c>
      <c r="J8" s="161"/>
      <c r="K8" s="161"/>
      <c r="L8" s="161"/>
      <c r="M8" s="161"/>
      <c r="N8" s="161"/>
      <c r="O8" s="162"/>
    </row>
    <row r="9" spans="1:30" ht="15" thickTop="1" thickBot="1" x14ac:dyDescent="0.5">
      <c r="A9" s="150"/>
      <c r="B9" s="151"/>
      <c r="C9" s="151"/>
      <c r="D9" s="151"/>
      <c r="E9" s="154"/>
      <c r="F9" s="154"/>
      <c r="G9" s="154"/>
      <c r="H9" s="155"/>
      <c r="I9" s="90"/>
      <c r="J9" s="94"/>
      <c r="K9" s="94"/>
      <c r="L9" s="94"/>
      <c r="M9" s="94"/>
      <c r="N9" s="94"/>
      <c r="O9" s="163"/>
    </row>
    <row r="10" spans="1:30" ht="15" thickTop="1" thickBot="1" x14ac:dyDescent="0.5">
      <c r="A10" s="150"/>
      <c r="B10" s="151"/>
      <c r="C10" s="151"/>
      <c r="D10" s="151"/>
      <c r="E10" s="154"/>
      <c r="F10" s="154"/>
      <c r="G10" s="154"/>
      <c r="H10" s="155"/>
      <c r="I10" s="90"/>
      <c r="J10" s="94"/>
      <c r="K10" s="94"/>
      <c r="L10" s="94"/>
      <c r="M10" s="94"/>
      <c r="N10" s="94"/>
      <c r="O10" s="163"/>
    </row>
    <row r="11" spans="1:30" ht="15" thickTop="1" thickBot="1" x14ac:dyDescent="0.5">
      <c r="A11" s="150"/>
      <c r="B11" s="151"/>
      <c r="C11" s="151"/>
      <c r="D11" s="151"/>
      <c r="E11" s="154"/>
      <c r="F11" s="154"/>
      <c r="G11" s="154"/>
      <c r="H11" s="155"/>
      <c r="I11" s="90"/>
      <c r="J11" s="94"/>
      <c r="K11" s="94"/>
      <c r="L11" s="94"/>
      <c r="M11" s="94"/>
      <c r="N11" s="94"/>
      <c r="O11" s="163"/>
    </row>
    <row r="12" spans="1:30" ht="15" thickTop="1" thickBot="1" x14ac:dyDescent="0.5">
      <c r="A12" s="150" t="s">
        <v>25</v>
      </c>
      <c r="B12" s="151"/>
      <c r="C12" s="151"/>
      <c r="D12" s="151"/>
      <c r="E12" s="154" t="s">
        <v>186</v>
      </c>
      <c r="F12" s="154"/>
      <c r="G12" s="154"/>
      <c r="H12" s="155"/>
      <c r="I12" s="90"/>
      <c r="J12" s="94"/>
      <c r="K12" s="94"/>
      <c r="L12" s="94"/>
      <c r="M12" s="94"/>
      <c r="N12" s="94"/>
      <c r="O12" s="163"/>
    </row>
    <row r="13" spans="1:30" ht="15" thickTop="1" thickBot="1" x14ac:dyDescent="0.5">
      <c r="A13" s="150"/>
      <c r="B13" s="151"/>
      <c r="C13" s="151"/>
      <c r="D13" s="151"/>
      <c r="E13" s="154"/>
      <c r="F13" s="154"/>
      <c r="G13" s="154"/>
      <c r="H13" s="155"/>
      <c r="I13" s="90"/>
      <c r="J13" s="94"/>
      <c r="K13" s="94"/>
      <c r="L13" s="94"/>
      <c r="M13" s="94"/>
      <c r="N13" s="94"/>
      <c r="O13" s="163"/>
    </row>
    <row r="14" spans="1:30" ht="15" thickTop="1" thickBot="1" x14ac:dyDescent="0.5">
      <c r="A14" s="150" t="s">
        <v>26</v>
      </c>
      <c r="B14" s="151"/>
      <c r="C14" s="151"/>
      <c r="D14" s="151"/>
      <c r="E14" s="154" t="s">
        <v>187</v>
      </c>
      <c r="F14" s="154"/>
      <c r="G14" s="154"/>
      <c r="H14" s="155"/>
      <c r="I14" s="90"/>
      <c r="J14" s="94"/>
      <c r="K14" s="94"/>
      <c r="L14" s="94"/>
      <c r="M14" s="94"/>
      <c r="N14" s="94"/>
      <c r="O14" s="163"/>
    </row>
    <row r="15" spans="1:30" ht="15" thickTop="1" thickBot="1" x14ac:dyDescent="0.5">
      <c r="A15" s="167"/>
      <c r="B15" s="168"/>
      <c r="C15" s="168"/>
      <c r="D15" s="168"/>
      <c r="E15" s="169"/>
      <c r="F15" s="169"/>
      <c r="G15" s="169"/>
      <c r="H15" s="170"/>
      <c r="I15" s="164"/>
      <c r="J15" s="165"/>
      <c r="K15" s="165"/>
      <c r="L15" s="165"/>
      <c r="M15" s="165"/>
      <c r="N15" s="165"/>
      <c r="O15" s="166"/>
    </row>
    <row r="16" spans="1:30" x14ac:dyDescent="0.45">
      <c r="A16" s="171" t="s">
        <v>27</v>
      </c>
      <c r="B16" s="172"/>
      <c r="C16" s="172"/>
      <c r="D16" s="172"/>
      <c r="E16" s="172"/>
      <c r="F16" s="172"/>
      <c r="G16" s="172"/>
      <c r="H16" s="172"/>
      <c r="I16" s="172"/>
      <c r="J16" s="172"/>
      <c r="K16" s="172"/>
      <c r="L16" s="172"/>
      <c r="M16" s="172"/>
      <c r="N16" s="172"/>
      <c r="O16" s="173"/>
    </row>
    <row r="17" spans="1:15" ht="14.65" thickBot="1" x14ac:dyDescent="0.5">
      <c r="A17" s="174"/>
      <c r="B17" s="175"/>
      <c r="C17" s="175"/>
      <c r="D17" s="175"/>
      <c r="E17" s="175"/>
      <c r="F17" s="175"/>
      <c r="G17" s="175"/>
      <c r="H17" s="175"/>
      <c r="I17" s="175"/>
      <c r="J17" s="175"/>
      <c r="K17" s="175"/>
      <c r="L17" s="175"/>
      <c r="M17" s="175"/>
      <c r="N17" s="175"/>
      <c r="O17" s="176"/>
    </row>
    <row r="18" spans="1:15" ht="14.65" thickBot="1" x14ac:dyDescent="0.5">
      <c r="A18" s="177" t="s">
        <v>28</v>
      </c>
      <c r="B18" s="178"/>
      <c r="C18" s="178"/>
      <c r="D18" s="178"/>
      <c r="E18" s="178"/>
      <c r="F18" s="178" t="s">
        <v>29</v>
      </c>
      <c r="G18" s="178"/>
      <c r="H18" s="178"/>
      <c r="I18" s="178"/>
      <c r="J18" s="178"/>
      <c r="K18" s="178" t="s">
        <v>30</v>
      </c>
      <c r="L18" s="178"/>
      <c r="M18" s="178"/>
      <c r="N18" s="178"/>
      <c r="O18" s="179"/>
    </row>
    <row r="19" spans="1:15" ht="28.5" x14ac:dyDescent="0.45">
      <c r="A19" s="180" t="s">
        <v>31</v>
      </c>
      <c r="B19" s="181"/>
      <c r="C19" s="24" t="s">
        <v>32</v>
      </c>
      <c r="D19" s="181" t="s">
        <v>33</v>
      </c>
      <c r="E19" s="181"/>
      <c r="F19" s="181" t="s">
        <v>31</v>
      </c>
      <c r="G19" s="181"/>
      <c r="H19" s="24" t="s">
        <v>32</v>
      </c>
      <c r="I19" s="181" t="s">
        <v>33</v>
      </c>
      <c r="J19" s="181"/>
      <c r="K19" s="181" t="s">
        <v>31</v>
      </c>
      <c r="L19" s="181"/>
      <c r="M19" s="24" t="s">
        <v>32</v>
      </c>
      <c r="N19" s="181" t="s">
        <v>33</v>
      </c>
      <c r="O19" s="182"/>
    </row>
    <row r="20" spans="1:15" x14ac:dyDescent="0.45">
      <c r="A20" s="191" t="s">
        <v>190</v>
      </c>
      <c r="B20" s="183"/>
      <c r="C20" s="183" t="s">
        <v>189</v>
      </c>
      <c r="D20" s="183" t="s">
        <v>193</v>
      </c>
      <c r="E20" s="183"/>
      <c r="F20" s="183" t="s">
        <v>191</v>
      </c>
      <c r="G20" s="183"/>
      <c r="H20" s="183" t="s">
        <v>189</v>
      </c>
      <c r="I20" s="183" t="s">
        <v>194</v>
      </c>
      <c r="J20" s="183"/>
      <c r="K20" s="183" t="s">
        <v>192</v>
      </c>
      <c r="L20" s="183"/>
      <c r="M20" s="183" t="s">
        <v>189</v>
      </c>
      <c r="N20" s="183" t="s">
        <v>195</v>
      </c>
      <c r="O20" s="185"/>
    </row>
    <row r="21" spans="1:15" ht="14.65" thickBot="1" x14ac:dyDescent="0.5">
      <c r="A21" s="192"/>
      <c r="B21" s="184"/>
      <c r="C21" s="184"/>
      <c r="D21" s="184"/>
      <c r="E21" s="184"/>
      <c r="F21" s="184"/>
      <c r="G21" s="184"/>
      <c r="H21" s="184"/>
      <c r="I21" s="184"/>
      <c r="J21" s="184"/>
      <c r="K21" s="184"/>
      <c r="L21" s="184"/>
      <c r="M21" s="184"/>
      <c r="N21" s="184"/>
      <c r="O21" s="186"/>
    </row>
    <row r="22" spans="1:15" x14ac:dyDescent="0.45">
      <c r="A22" s="187" t="s">
        <v>34</v>
      </c>
      <c r="B22" s="188"/>
      <c r="C22" s="188"/>
      <c r="D22" s="189" t="s">
        <v>223</v>
      </c>
      <c r="E22" s="190"/>
      <c r="F22" s="187" t="s">
        <v>34</v>
      </c>
      <c r="G22" s="188"/>
      <c r="H22" s="188"/>
      <c r="I22" s="189" t="s">
        <v>223</v>
      </c>
      <c r="J22" s="190"/>
      <c r="K22" s="187" t="s">
        <v>34</v>
      </c>
      <c r="L22" s="188"/>
      <c r="M22" s="188"/>
      <c r="N22" s="189" t="s">
        <v>223</v>
      </c>
      <c r="O22" s="190"/>
    </row>
    <row r="23" spans="1:15" x14ac:dyDescent="0.45">
      <c r="A23" s="193" t="s">
        <v>224</v>
      </c>
      <c r="B23" s="194"/>
      <c r="C23" s="194"/>
      <c r="D23" s="194"/>
      <c r="E23" s="195"/>
      <c r="F23" s="193" t="s">
        <v>224</v>
      </c>
      <c r="G23" s="194"/>
      <c r="H23" s="194"/>
      <c r="I23" s="194"/>
      <c r="J23" s="195"/>
      <c r="K23" s="193" t="s">
        <v>224</v>
      </c>
      <c r="L23" s="194"/>
      <c r="M23" s="194"/>
      <c r="N23" s="194"/>
      <c r="O23" s="195"/>
    </row>
    <row r="24" spans="1:15" x14ac:dyDescent="0.45">
      <c r="A24" s="196" t="s">
        <v>11</v>
      </c>
      <c r="B24" s="197"/>
      <c r="C24" s="197"/>
      <c r="D24" s="197"/>
      <c r="E24" s="131"/>
      <c r="F24" s="196" t="s">
        <v>11</v>
      </c>
      <c r="G24" s="197"/>
      <c r="H24" s="197"/>
      <c r="I24" s="197"/>
      <c r="J24" s="131"/>
      <c r="K24" s="196" t="s">
        <v>11</v>
      </c>
      <c r="L24" s="197"/>
      <c r="M24" s="197"/>
      <c r="N24" s="197"/>
      <c r="O24" s="131"/>
    </row>
    <row r="25" spans="1:15" x14ac:dyDescent="0.45">
      <c r="A25" s="199" t="s">
        <v>35</v>
      </c>
      <c r="B25" s="200"/>
      <c r="C25" s="200"/>
      <c r="D25" s="129">
        <v>1</v>
      </c>
      <c r="E25" s="201"/>
      <c r="F25" s="199" t="s">
        <v>35</v>
      </c>
      <c r="G25" s="200"/>
      <c r="H25" s="200"/>
      <c r="I25" s="129">
        <v>1</v>
      </c>
      <c r="J25" s="201"/>
      <c r="K25" s="199" t="s">
        <v>35</v>
      </c>
      <c r="L25" s="200"/>
      <c r="M25" s="200"/>
      <c r="N25" s="129">
        <v>1</v>
      </c>
      <c r="O25" s="201"/>
    </row>
    <row r="26" spans="1:15" ht="29" customHeight="1" thickBot="1" x14ac:dyDescent="0.5">
      <c r="A26" s="202" t="s">
        <v>36</v>
      </c>
      <c r="B26" s="203"/>
      <c r="C26" s="203"/>
      <c r="D26" s="120">
        <v>1</v>
      </c>
      <c r="E26" s="198"/>
      <c r="F26" s="202" t="s">
        <v>36</v>
      </c>
      <c r="G26" s="203"/>
      <c r="H26" s="203"/>
      <c r="I26" s="120">
        <v>1</v>
      </c>
      <c r="J26" s="198"/>
      <c r="K26" s="202" t="s">
        <v>36</v>
      </c>
      <c r="L26" s="203"/>
      <c r="M26" s="203"/>
      <c r="N26" s="120">
        <v>0</v>
      </c>
      <c r="O26" s="198"/>
    </row>
    <row r="27" spans="1:15" x14ac:dyDescent="0.45">
      <c r="A27" s="171" t="s">
        <v>37</v>
      </c>
      <c r="B27" s="172"/>
      <c r="C27" s="172"/>
      <c r="D27" s="172"/>
      <c r="E27" s="172"/>
      <c r="F27" s="172"/>
      <c r="G27" s="172"/>
      <c r="H27" s="172"/>
      <c r="I27" s="172"/>
      <c r="J27" s="172"/>
      <c r="K27" s="172"/>
      <c r="L27" s="172"/>
      <c r="M27" s="172"/>
      <c r="N27" s="172"/>
      <c r="O27" s="173"/>
    </row>
    <row r="28" spans="1:15" ht="14.65" thickBot="1" x14ac:dyDescent="0.5">
      <c r="A28" s="174"/>
      <c r="B28" s="175"/>
      <c r="C28" s="175"/>
      <c r="D28" s="175"/>
      <c r="E28" s="175"/>
      <c r="F28" s="175"/>
      <c r="G28" s="175"/>
      <c r="H28" s="175"/>
      <c r="I28" s="175"/>
      <c r="J28" s="175"/>
      <c r="K28" s="175"/>
      <c r="L28" s="175"/>
      <c r="M28" s="175"/>
      <c r="N28" s="175"/>
      <c r="O28" s="176"/>
    </row>
    <row r="29" spans="1:15" ht="14.65" thickBot="1" x14ac:dyDescent="0.5">
      <c r="A29" s="177" t="s">
        <v>28</v>
      </c>
      <c r="B29" s="178"/>
      <c r="C29" s="178"/>
      <c r="D29" s="178"/>
      <c r="E29" s="178"/>
      <c r="F29" s="178" t="s">
        <v>29</v>
      </c>
      <c r="G29" s="178"/>
      <c r="H29" s="178"/>
      <c r="I29" s="178"/>
      <c r="J29" s="178"/>
      <c r="K29" s="178" t="s">
        <v>30</v>
      </c>
      <c r="L29" s="178"/>
      <c r="M29" s="178"/>
      <c r="N29" s="178"/>
      <c r="O29" s="179"/>
    </row>
    <row r="30" spans="1:15" ht="28.5" x14ac:dyDescent="0.45">
      <c r="A30" s="180" t="s">
        <v>31</v>
      </c>
      <c r="B30" s="181"/>
      <c r="C30" s="24" t="s">
        <v>32</v>
      </c>
      <c r="D30" s="181" t="s">
        <v>33</v>
      </c>
      <c r="E30" s="181"/>
      <c r="F30" s="181" t="s">
        <v>31</v>
      </c>
      <c r="G30" s="181"/>
      <c r="H30" s="24" t="s">
        <v>32</v>
      </c>
      <c r="I30" s="181" t="s">
        <v>33</v>
      </c>
      <c r="J30" s="181"/>
      <c r="K30" s="181" t="s">
        <v>31</v>
      </c>
      <c r="L30" s="181"/>
      <c r="M30" s="24" t="s">
        <v>32</v>
      </c>
      <c r="N30" s="181" t="s">
        <v>33</v>
      </c>
      <c r="O30" s="182"/>
    </row>
    <row r="31" spans="1:15" x14ac:dyDescent="0.45">
      <c r="A31" s="191" t="s">
        <v>196</v>
      </c>
      <c r="B31" s="183"/>
      <c r="C31" s="183" t="s">
        <v>189</v>
      </c>
      <c r="D31" s="183" t="s">
        <v>199</v>
      </c>
      <c r="E31" s="183"/>
      <c r="F31" s="183" t="s">
        <v>198</v>
      </c>
      <c r="G31" s="183"/>
      <c r="H31" s="183" t="s">
        <v>189</v>
      </c>
      <c r="I31" s="183" t="s">
        <v>200</v>
      </c>
      <c r="J31" s="183"/>
      <c r="K31" s="183" t="s">
        <v>197</v>
      </c>
      <c r="L31" s="183"/>
      <c r="M31" s="183" t="s">
        <v>189</v>
      </c>
      <c r="N31" s="183" t="s">
        <v>201</v>
      </c>
      <c r="O31" s="185"/>
    </row>
    <row r="32" spans="1:15" ht="14.65" thickBot="1" x14ac:dyDescent="0.5">
      <c r="A32" s="192"/>
      <c r="B32" s="184"/>
      <c r="C32" s="184"/>
      <c r="D32" s="184"/>
      <c r="E32" s="184"/>
      <c r="F32" s="184"/>
      <c r="G32" s="184"/>
      <c r="H32" s="184"/>
      <c r="I32" s="184"/>
      <c r="J32" s="184"/>
      <c r="K32" s="184"/>
      <c r="L32" s="184"/>
      <c r="M32" s="184"/>
      <c r="N32" s="184"/>
      <c r="O32" s="186"/>
    </row>
    <row r="33" spans="1:16" x14ac:dyDescent="0.45">
      <c r="A33" s="187" t="s">
        <v>34</v>
      </c>
      <c r="B33" s="188"/>
      <c r="C33" s="188"/>
      <c r="D33" s="189" t="s">
        <v>223</v>
      </c>
      <c r="E33" s="190"/>
      <c r="F33" s="187" t="s">
        <v>34</v>
      </c>
      <c r="G33" s="188"/>
      <c r="H33" s="188"/>
      <c r="I33" s="189" t="s">
        <v>223</v>
      </c>
      <c r="J33" s="190"/>
      <c r="K33" s="187" t="s">
        <v>34</v>
      </c>
      <c r="L33" s="188"/>
      <c r="M33" s="188"/>
      <c r="N33" s="189" t="s">
        <v>223</v>
      </c>
      <c r="O33" s="190"/>
    </row>
    <row r="34" spans="1:16" x14ac:dyDescent="0.45">
      <c r="A34" s="193" t="s">
        <v>224</v>
      </c>
      <c r="B34" s="194"/>
      <c r="C34" s="194"/>
      <c r="D34" s="194"/>
      <c r="E34" s="195"/>
      <c r="F34" s="193" t="s">
        <v>224</v>
      </c>
      <c r="G34" s="194"/>
      <c r="H34" s="194"/>
      <c r="I34" s="194"/>
      <c r="J34" s="195"/>
      <c r="K34" s="193" t="s">
        <v>224</v>
      </c>
      <c r="L34" s="194"/>
      <c r="M34" s="194"/>
      <c r="N34" s="194"/>
      <c r="O34" s="195"/>
    </row>
    <row r="35" spans="1:16" x14ac:dyDescent="0.45">
      <c r="A35" s="196" t="s">
        <v>11</v>
      </c>
      <c r="B35" s="197"/>
      <c r="C35" s="197"/>
      <c r="D35" s="197"/>
      <c r="E35" s="131"/>
      <c r="F35" s="196" t="s">
        <v>11</v>
      </c>
      <c r="G35" s="197"/>
      <c r="H35" s="197"/>
      <c r="I35" s="197"/>
      <c r="J35" s="131"/>
      <c r="K35" s="196" t="s">
        <v>11</v>
      </c>
      <c r="L35" s="197"/>
      <c r="M35" s="197"/>
      <c r="N35" s="197"/>
      <c r="O35" s="131"/>
    </row>
    <row r="36" spans="1:16" x14ac:dyDescent="0.45">
      <c r="A36" s="199" t="s">
        <v>35</v>
      </c>
      <c r="B36" s="200"/>
      <c r="C36" s="200"/>
      <c r="D36" s="129">
        <v>1</v>
      </c>
      <c r="E36" s="201"/>
      <c r="F36" s="199" t="s">
        <v>35</v>
      </c>
      <c r="G36" s="200"/>
      <c r="H36" s="200"/>
      <c r="I36" s="129">
        <v>1</v>
      </c>
      <c r="J36" s="201"/>
      <c r="K36" s="199" t="s">
        <v>35</v>
      </c>
      <c r="L36" s="200"/>
      <c r="M36" s="200"/>
      <c r="N36" s="129">
        <v>1</v>
      </c>
      <c r="O36" s="201"/>
    </row>
    <row r="37" spans="1:16" ht="29" customHeight="1" thickBot="1" x14ac:dyDescent="0.5">
      <c r="A37" s="202" t="s">
        <v>36</v>
      </c>
      <c r="B37" s="203"/>
      <c r="C37" s="203"/>
      <c r="D37" s="206">
        <v>1</v>
      </c>
      <c r="E37" s="207"/>
      <c r="F37" s="202" t="s">
        <v>36</v>
      </c>
      <c r="G37" s="203"/>
      <c r="H37" s="203"/>
      <c r="I37" s="206">
        <v>1</v>
      </c>
      <c r="J37" s="207"/>
      <c r="K37" s="202" t="s">
        <v>36</v>
      </c>
      <c r="L37" s="203"/>
      <c r="M37" s="203"/>
      <c r="N37" s="206">
        <v>1</v>
      </c>
      <c r="O37" s="207"/>
    </row>
    <row r="38" spans="1:16" ht="14.25" customHeight="1" x14ac:dyDescent="0.45">
      <c r="A38" s="208" t="s">
        <v>38</v>
      </c>
      <c r="B38" s="209"/>
      <c r="C38" s="209"/>
      <c r="D38" s="209"/>
      <c r="E38" s="209"/>
      <c r="F38" s="209"/>
      <c r="G38" s="214" t="s">
        <v>202</v>
      </c>
      <c r="H38" s="214"/>
      <c r="I38" s="214"/>
      <c r="J38" s="214"/>
      <c r="K38" s="214"/>
      <c r="L38" s="214"/>
      <c r="M38" s="214"/>
      <c r="N38" s="217" t="s">
        <v>11</v>
      </c>
      <c r="O38" s="218"/>
    </row>
    <row r="39" spans="1:16" x14ac:dyDescent="0.45">
      <c r="A39" s="210"/>
      <c r="B39" s="211"/>
      <c r="C39" s="211"/>
      <c r="D39" s="211"/>
      <c r="E39" s="211"/>
      <c r="F39" s="211"/>
      <c r="G39" s="215"/>
      <c r="H39" s="215"/>
      <c r="I39" s="215"/>
      <c r="J39" s="215"/>
      <c r="K39" s="215"/>
      <c r="L39" s="215"/>
      <c r="M39" s="215"/>
      <c r="N39" s="129">
        <v>2</v>
      </c>
      <c r="O39" s="131" t="s">
        <v>39</v>
      </c>
      <c r="P39" s="46" t="s">
        <v>225</v>
      </c>
    </row>
    <row r="40" spans="1:16" ht="14.65" thickBot="1" x14ac:dyDescent="0.5">
      <c r="A40" s="212"/>
      <c r="B40" s="213"/>
      <c r="C40" s="213"/>
      <c r="D40" s="213"/>
      <c r="E40" s="213"/>
      <c r="F40" s="213"/>
      <c r="G40" s="216"/>
      <c r="H40" s="216"/>
      <c r="I40" s="216"/>
      <c r="J40" s="216"/>
      <c r="K40" s="216"/>
      <c r="L40" s="216"/>
      <c r="M40" s="216"/>
      <c r="N40" s="130"/>
      <c r="O40" s="132"/>
      <c r="P40" s="46" t="s">
        <v>226</v>
      </c>
    </row>
    <row r="41" spans="1:16" x14ac:dyDescent="0.45">
      <c r="A41" s="219" t="s">
        <v>40</v>
      </c>
      <c r="B41" s="220"/>
      <c r="C41" s="220"/>
      <c r="D41" s="220"/>
      <c r="E41" s="220"/>
      <c r="F41" s="220"/>
      <c r="G41" s="225" t="s">
        <v>203</v>
      </c>
      <c r="H41" s="226"/>
      <c r="I41" s="226"/>
      <c r="J41" s="226"/>
      <c r="K41" s="226"/>
      <c r="L41" s="226"/>
      <c r="M41" s="226"/>
      <c r="N41" s="133"/>
      <c r="O41" s="134"/>
    </row>
    <row r="42" spans="1:16" x14ac:dyDescent="0.45">
      <c r="A42" s="221"/>
      <c r="B42" s="222"/>
      <c r="C42" s="222"/>
      <c r="D42" s="222"/>
      <c r="E42" s="222"/>
      <c r="F42" s="222"/>
      <c r="G42" s="227"/>
      <c r="H42" s="227"/>
      <c r="I42" s="227"/>
      <c r="J42" s="227"/>
      <c r="K42" s="227"/>
      <c r="L42" s="227"/>
      <c r="M42" s="227"/>
      <c r="N42" s="129">
        <v>4</v>
      </c>
      <c r="O42" s="131" t="s">
        <v>39</v>
      </c>
    </row>
    <row r="43" spans="1:16" ht="67.900000000000006" customHeight="1" thickBot="1" x14ac:dyDescent="0.5">
      <c r="A43" s="223"/>
      <c r="B43" s="224"/>
      <c r="C43" s="224"/>
      <c r="D43" s="224"/>
      <c r="E43" s="224"/>
      <c r="F43" s="224"/>
      <c r="G43" s="228"/>
      <c r="H43" s="228"/>
      <c r="I43" s="228"/>
      <c r="J43" s="228"/>
      <c r="K43" s="228"/>
      <c r="L43" s="228"/>
      <c r="M43" s="228"/>
      <c r="N43" s="130"/>
      <c r="O43" s="132"/>
    </row>
    <row r="44" spans="1:16" ht="14.65" thickBot="1" x14ac:dyDescent="0.5">
      <c r="J44" s="204" t="s">
        <v>41</v>
      </c>
      <c r="K44" s="205"/>
      <c r="L44" s="205"/>
      <c r="M44" s="205"/>
      <c r="N44" s="22">
        <f>D25+D26+I25+I26+N25+N26+N36+N37+I37+I36+D37+D36+N42+N39</f>
        <v>17</v>
      </c>
      <c r="O44" s="31" t="s">
        <v>42</v>
      </c>
    </row>
  </sheetData>
  <mergeCells count="110">
    <mergeCell ref="J44:M44"/>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 ref="A38:F40"/>
    <mergeCell ref="G38:M40"/>
    <mergeCell ref="N38:O38"/>
    <mergeCell ref="A41:F43"/>
    <mergeCell ref="G41:M43"/>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I31:J32"/>
    <mergeCell ref="A27:O28"/>
    <mergeCell ref="A29:E29"/>
    <mergeCell ref="F29:J29"/>
    <mergeCell ref="K29:O29"/>
    <mergeCell ref="A30:B30"/>
    <mergeCell ref="D30:E30"/>
    <mergeCell ref="F30:G30"/>
    <mergeCell ref="I30:J30"/>
    <mergeCell ref="K30:L30"/>
    <mergeCell ref="N30:O30"/>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F19:G19"/>
    <mergeCell ref="I19:J19"/>
    <mergeCell ref="K19:L19"/>
    <mergeCell ref="N19:O19"/>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I20:J21"/>
    <mergeCell ref="N39:N40"/>
    <mergeCell ref="O39:O40"/>
    <mergeCell ref="N42:N43"/>
    <mergeCell ref="O42:O43"/>
    <mergeCell ref="N41:O41"/>
    <mergeCell ref="A1:O3"/>
    <mergeCell ref="A4:O4"/>
    <mergeCell ref="A5:O5"/>
    <mergeCell ref="A6:D7"/>
    <mergeCell ref="E6:H7"/>
    <mergeCell ref="I6:O7"/>
    <mergeCell ref="A8:D11"/>
    <mergeCell ref="E8:H11"/>
    <mergeCell ref="I8:O15"/>
    <mergeCell ref="A12:D13"/>
    <mergeCell ref="E12:H13"/>
    <mergeCell ref="A14:D15"/>
    <mergeCell ref="E14:H15"/>
    <mergeCell ref="A16:O17"/>
    <mergeCell ref="A18:E18"/>
    <mergeCell ref="F18:J18"/>
    <mergeCell ref="K18:O18"/>
    <mergeCell ref="A19:B19"/>
    <mergeCell ref="D19:E19"/>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R38"/>
  <sheetViews>
    <sheetView topLeftCell="A14" zoomScale="82" zoomScaleNormal="82" workbookViewId="0">
      <selection activeCell="R36" sqref="R36"/>
    </sheetView>
  </sheetViews>
  <sheetFormatPr defaultRowHeight="14.25" x14ac:dyDescent="0.45"/>
  <cols>
    <col min="15" max="15" width="17.33203125" customWidth="1"/>
    <col min="16" max="16" width="10" customWidth="1"/>
    <col min="17" max="17" width="10.33203125" customWidth="1"/>
  </cols>
  <sheetData>
    <row r="1" spans="1:17" x14ac:dyDescent="0.45">
      <c r="A1" s="135" t="s">
        <v>43</v>
      </c>
      <c r="B1" s="136"/>
      <c r="C1" s="136"/>
      <c r="D1" s="136"/>
      <c r="E1" s="136"/>
      <c r="F1" s="136"/>
      <c r="G1" s="136"/>
      <c r="H1" s="136"/>
      <c r="I1" s="136"/>
      <c r="J1" s="136"/>
      <c r="K1" s="136"/>
      <c r="L1" s="136"/>
      <c r="M1" s="136"/>
      <c r="N1" s="137"/>
      <c r="O1" s="317" t="s">
        <v>44</v>
      </c>
      <c r="P1" s="318"/>
      <c r="Q1" s="319"/>
    </row>
    <row r="2" spans="1:17" ht="14.65" thickBot="1" x14ac:dyDescent="0.5">
      <c r="A2" s="138"/>
      <c r="B2" s="59"/>
      <c r="C2" s="59"/>
      <c r="D2" s="59"/>
      <c r="E2" s="59"/>
      <c r="F2" s="59"/>
      <c r="G2" s="59"/>
      <c r="H2" s="59"/>
      <c r="I2" s="59"/>
      <c r="J2" s="59"/>
      <c r="K2" s="59"/>
      <c r="L2" s="59"/>
      <c r="M2" s="59"/>
      <c r="N2" s="139"/>
      <c r="O2" s="320"/>
      <c r="P2" s="321"/>
      <c r="Q2" s="322"/>
    </row>
    <row r="3" spans="1:17" ht="14.65" thickBot="1" x14ac:dyDescent="0.5">
      <c r="A3" s="140"/>
      <c r="B3" s="141"/>
      <c r="C3" s="141"/>
      <c r="D3" s="141"/>
      <c r="E3" s="141"/>
      <c r="F3" s="141"/>
      <c r="G3" s="141"/>
      <c r="H3" s="141"/>
      <c r="I3" s="141"/>
      <c r="J3" s="141"/>
      <c r="K3" s="141"/>
      <c r="L3" s="141"/>
      <c r="M3" s="141"/>
      <c r="N3" s="142"/>
      <c r="O3" s="323" t="s">
        <v>159</v>
      </c>
      <c r="P3" s="324"/>
      <c r="Q3" s="325"/>
    </row>
    <row r="4" spans="1:17" ht="23.65" thickBot="1" x14ac:dyDescent="0.5">
      <c r="A4" s="229" t="s">
        <v>1</v>
      </c>
      <c r="B4" s="230"/>
      <c r="C4" s="230"/>
      <c r="D4" s="230"/>
      <c r="E4" s="230"/>
      <c r="F4" s="230"/>
      <c r="G4" s="230"/>
      <c r="H4" s="230"/>
      <c r="I4" s="230"/>
      <c r="J4" s="230"/>
      <c r="K4" s="230"/>
      <c r="L4" s="230"/>
      <c r="M4" s="230"/>
      <c r="N4" s="231"/>
      <c r="O4" s="326"/>
      <c r="P4" s="327"/>
      <c r="Q4" s="328"/>
    </row>
    <row r="5" spans="1:17" ht="23.65" thickBot="1" x14ac:dyDescent="0.5">
      <c r="A5" s="232" t="s">
        <v>2</v>
      </c>
      <c r="B5" s="233"/>
      <c r="C5" s="233"/>
      <c r="D5" s="233"/>
      <c r="E5" s="233"/>
      <c r="F5" s="233"/>
      <c r="G5" s="233"/>
      <c r="H5" s="233"/>
      <c r="I5" s="233"/>
      <c r="J5" s="233"/>
      <c r="K5" s="233"/>
      <c r="L5" s="233"/>
      <c r="M5" s="233"/>
      <c r="N5" s="233"/>
      <c r="O5" s="329" t="s">
        <v>11</v>
      </c>
      <c r="P5" s="330"/>
      <c r="Q5" s="331"/>
    </row>
    <row r="6" spans="1:17" ht="23.65" thickBot="1" x14ac:dyDescent="0.75">
      <c r="A6" s="234" t="s">
        <v>45</v>
      </c>
      <c r="B6" s="235"/>
      <c r="C6" s="235"/>
      <c r="D6" s="235"/>
      <c r="E6" s="235"/>
      <c r="F6" s="236"/>
      <c r="G6" s="237" t="s">
        <v>46</v>
      </c>
      <c r="H6" s="235"/>
      <c r="I6" s="235"/>
      <c r="J6" s="235"/>
      <c r="K6" s="235"/>
      <c r="L6" s="235"/>
      <c r="M6" s="235"/>
      <c r="N6" s="238"/>
      <c r="O6" s="332"/>
      <c r="P6" s="333"/>
      <c r="Q6" s="334"/>
    </row>
    <row r="7" spans="1:17" ht="23.65" thickBot="1" x14ac:dyDescent="0.75">
      <c r="A7" s="239" t="s">
        <v>47</v>
      </c>
      <c r="B7" s="240"/>
      <c r="C7" s="240"/>
      <c r="D7" s="240"/>
      <c r="E7" s="240"/>
      <c r="F7" s="241"/>
      <c r="G7" s="242">
        <v>75.34</v>
      </c>
      <c r="H7" s="243"/>
      <c r="I7" s="244">
        <v>75.349999999999994</v>
      </c>
      <c r="J7" s="244"/>
      <c r="K7" s="244">
        <v>75.36</v>
      </c>
      <c r="L7" s="244"/>
      <c r="M7" s="244">
        <v>75.319999999999993</v>
      </c>
      <c r="N7" s="245"/>
      <c r="O7" s="337">
        <v>1</v>
      </c>
      <c r="P7" s="338"/>
      <c r="Q7" s="11" t="s">
        <v>48</v>
      </c>
    </row>
    <row r="8" spans="1:17" ht="23.65" thickBot="1" x14ac:dyDescent="0.75">
      <c r="A8" s="246" t="s">
        <v>49</v>
      </c>
      <c r="B8" s="247"/>
      <c r="C8" s="247"/>
      <c r="D8" s="247"/>
      <c r="E8" s="247"/>
      <c r="F8" s="248"/>
      <c r="G8" s="249">
        <v>75.959999999999994</v>
      </c>
      <c r="H8" s="250"/>
      <c r="I8" s="250">
        <v>75.959999999999994</v>
      </c>
      <c r="J8" s="250"/>
      <c r="K8" s="250">
        <v>75.959999999999994</v>
      </c>
      <c r="L8" s="250"/>
      <c r="M8" s="250">
        <v>75.959999999999994</v>
      </c>
      <c r="N8" s="251"/>
      <c r="O8" s="307">
        <v>1</v>
      </c>
      <c r="P8" s="129"/>
      <c r="Q8" s="12" t="s">
        <v>48</v>
      </c>
    </row>
    <row r="9" spans="1:17" ht="23.25" customHeight="1" x14ac:dyDescent="0.7">
      <c r="A9" s="255" t="s">
        <v>50</v>
      </c>
      <c r="B9" s="256"/>
      <c r="C9" s="256"/>
      <c r="D9" s="256"/>
      <c r="E9" s="256"/>
      <c r="F9" s="257"/>
      <c r="G9" s="252">
        <v>47.99</v>
      </c>
      <c r="H9" s="253"/>
      <c r="I9" s="253">
        <v>47.99</v>
      </c>
      <c r="J9" s="253"/>
      <c r="K9" s="253">
        <v>47.99</v>
      </c>
      <c r="L9" s="253"/>
      <c r="M9" s="253">
        <v>47.99</v>
      </c>
      <c r="N9" s="254"/>
      <c r="O9" s="307">
        <v>1</v>
      </c>
      <c r="P9" s="129"/>
      <c r="Q9" s="290" t="s">
        <v>48</v>
      </c>
    </row>
    <row r="10" spans="1:17" ht="23.65" thickBot="1" x14ac:dyDescent="0.75">
      <c r="A10" s="258"/>
      <c r="B10" s="259"/>
      <c r="C10" s="259"/>
      <c r="D10" s="259"/>
      <c r="E10" s="259"/>
      <c r="F10" s="260"/>
      <c r="G10" s="261">
        <v>47.99</v>
      </c>
      <c r="H10" s="262"/>
      <c r="I10" s="263"/>
      <c r="J10" s="263"/>
      <c r="K10" s="263"/>
      <c r="L10" s="263"/>
      <c r="M10" s="263"/>
      <c r="N10" s="264"/>
      <c r="O10" s="307"/>
      <c r="P10" s="129"/>
      <c r="Q10" s="290"/>
    </row>
    <row r="11" spans="1:17" ht="23.65" thickBot="1" x14ac:dyDescent="0.75">
      <c r="A11" s="246" t="s">
        <v>51</v>
      </c>
      <c r="B11" s="247"/>
      <c r="C11" s="247"/>
      <c r="D11" s="247"/>
      <c r="E11" s="247"/>
      <c r="F11" s="248"/>
      <c r="G11" s="249">
        <v>39.979999999999997</v>
      </c>
      <c r="H11" s="250"/>
      <c r="I11" s="250">
        <v>39.979999999999997</v>
      </c>
      <c r="J11" s="250"/>
      <c r="K11" s="250">
        <v>39.979999999999997</v>
      </c>
      <c r="L11" s="250"/>
      <c r="M11" s="250">
        <v>39.979999999999997</v>
      </c>
      <c r="N11" s="251"/>
      <c r="O11" s="307">
        <v>1</v>
      </c>
      <c r="P11" s="129"/>
      <c r="Q11" s="12" t="s">
        <v>48</v>
      </c>
    </row>
    <row r="12" spans="1:17" ht="23.65" thickBot="1" x14ac:dyDescent="0.75">
      <c r="A12" s="239" t="s">
        <v>52</v>
      </c>
      <c r="B12" s="240"/>
      <c r="C12" s="240"/>
      <c r="D12" s="240"/>
      <c r="E12" s="240"/>
      <c r="F12" s="241"/>
      <c r="G12" s="265">
        <v>7.0000000000000007E-2</v>
      </c>
      <c r="H12" s="244"/>
      <c r="I12" s="244"/>
      <c r="J12" s="244"/>
      <c r="K12" s="244">
        <v>1.88</v>
      </c>
      <c r="L12" s="244"/>
      <c r="M12" s="244"/>
      <c r="N12" s="245"/>
      <c r="O12" s="307">
        <v>2</v>
      </c>
      <c r="P12" s="129"/>
      <c r="Q12" s="12" t="s">
        <v>53</v>
      </c>
    </row>
    <row r="13" spans="1:17" ht="23.65" thickBot="1" x14ac:dyDescent="0.75">
      <c r="A13" s="246" t="s">
        <v>54</v>
      </c>
      <c r="B13" s="247"/>
      <c r="C13" s="247"/>
      <c r="D13" s="247"/>
      <c r="E13" s="247"/>
      <c r="F13" s="248"/>
      <c r="G13" s="249">
        <v>76</v>
      </c>
      <c r="H13" s="250"/>
      <c r="I13" s="250">
        <v>76</v>
      </c>
      <c r="J13" s="250"/>
      <c r="K13" s="250">
        <v>76</v>
      </c>
      <c r="L13" s="250"/>
      <c r="M13" s="250">
        <v>76</v>
      </c>
      <c r="N13" s="251"/>
      <c r="O13" s="307">
        <v>1</v>
      </c>
      <c r="P13" s="129"/>
      <c r="Q13" s="12" t="s">
        <v>48</v>
      </c>
    </row>
    <row r="14" spans="1:17" ht="23.65" thickBot="1" x14ac:dyDescent="0.75">
      <c r="A14" s="239" t="s">
        <v>55</v>
      </c>
      <c r="B14" s="240"/>
      <c r="C14" s="240"/>
      <c r="D14" s="240"/>
      <c r="E14" s="240"/>
      <c r="F14" s="241"/>
      <c r="G14" s="265">
        <v>77.650000000000006</v>
      </c>
      <c r="H14" s="244"/>
      <c r="I14" s="244"/>
      <c r="J14" s="244"/>
      <c r="K14" s="244"/>
      <c r="L14" s="244"/>
      <c r="M14" s="244"/>
      <c r="N14" s="245"/>
      <c r="O14" s="307">
        <v>1</v>
      </c>
      <c r="P14" s="129"/>
      <c r="Q14" s="12" t="s">
        <v>48</v>
      </c>
    </row>
    <row r="15" spans="1:17" ht="23.25" x14ac:dyDescent="0.7">
      <c r="A15" s="266" t="s">
        <v>56</v>
      </c>
      <c r="B15" s="267"/>
      <c r="C15" s="267"/>
      <c r="D15" s="267"/>
      <c r="E15" s="267"/>
      <c r="F15" s="268"/>
      <c r="G15" s="272">
        <v>3.02</v>
      </c>
      <c r="H15" s="273"/>
      <c r="I15" s="273">
        <v>3.03</v>
      </c>
      <c r="J15" s="273"/>
      <c r="K15" s="273">
        <v>3.02</v>
      </c>
      <c r="L15" s="273"/>
      <c r="M15" s="273">
        <v>3.02</v>
      </c>
      <c r="N15" s="274"/>
      <c r="O15" s="307">
        <v>1</v>
      </c>
      <c r="P15" s="129"/>
      <c r="Q15" s="290" t="s">
        <v>48</v>
      </c>
    </row>
    <row r="16" spans="1:17" ht="23.65" thickBot="1" x14ac:dyDescent="0.75">
      <c r="A16" s="269"/>
      <c r="B16" s="270"/>
      <c r="C16" s="270"/>
      <c r="D16" s="270"/>
      <c r="E16" s="270"/>
      <c r="F16" s="271"/>
      <c r="G16" s="277">
        <v>3.02</v>
      </c>
      <c r="H16" s="275"/>
      <c r="I16" s="275">
        <v>3.03</v>
      </c>
      <c r="J16" s="275"/>
      <c r="K16" s="275">
        <v>3.02</v>
      </c>
      <c r="L16" s="275"/>
      <c r="M16" s="275">
        <v>3.02</v>
      </c>
      <c r="N16" s="276"/>
      <c r="O16" s="307"/>
      <c r="P16" s="129"/>
      <c r="Q16" s="290"/>
    </row>
    <row r="17" spans="1:18" ht="23.25" x14ac:dyDescent="0.7">
      <c r="A17" s="255" t="s">
        <v>57</v>
      </c>
      <c r="B17" s="256"/>
      <c r="C17" s="256"/>
      <c r="D17" s="256"/>
      <c r="E17" s="256"/>
      <c r="F17" s="257"/>
      <c r="G17" s="252">
        <v>1.61</v>
      </c>
      <c r="H17" s="253"/>
      <c r="I17" s="253">
        <v>1.63</v>
      </c>
      <c r="J17" s="253"/>
      <c r="K17" s="253">
        <v>1.66</v>
      </c>
      <c r="L17" s="253"/>
      <c r="M17" s="253">
        <v>1.64</v>
      </c>
      <c r="N17" s="254"/>
      <c r="O17" s="307">
        <v>1</v>
      </c>
      <c r="P17" s="129"/>
      <c r="Q17" s="290" t="s">
        <v>48</v>
      </c>
    </row>
    <row r="18" spans="1:18" ht="23.65" thickBot="1" x14ac:dyDescent="0.75">
      <c r="A18" s="269"/>
      <c r="B18" s="270"/>
      <c r="C18" s="270"/>
      <c r="D18" s="270"/>
      <c r="E18" s="270"/>
      <c r="F18" s="271"/>
      <c r="G18" s="277">
        <v>1.61</v>
      </c>
      <c r="H18" s="275"/>
      <c r="I18" s="275">
        <v>1.63</v>
      </c>
      <c r="J18" s="275"/>
      <c r="K18" s="275">
        <v>1.66</v>
      </c>
      <c r="L18" s="275"/>
      <c r="M18" s="275">
        <v>1.64</v>
      </c>
      <c r="N18" s="276"/>
      <c r="O18" s="307"/>
      <c r="P18" s="129"/>
      <c r="Q18" s="290"/>
    </row>
    <row r="19" spans="1:18" ht="23.65" thickBot="1" x14ac:dyDescent="0.75">
      <c r="A19" s="239" t="s">
        <v>58</v>
      </c>
      <c r="B19" s="240"/>
      <c r="C19" s="240"/>
      <c r="D19" s="240"/>
      <c r="E19" s="240"/>
      <c r="F19" s="241"/>
      <c r="G19" s="265">
        <v>47</v>
      </c>
      <c r="H19" s="244"/>
      <c r="I19" s="244"/>
      <c r="J19" s="244"/>
      <c r="K19" s="244"/>
      <c r="L19" s="244"/>
      <c r="M19" s="244"/>
      <c r="N19" s="245"/>
      <c r="O19" s="307">
        <v>1</v>
      </c>
      <c r="P19" s="129"/>
      <c r="Q19" s="12" t="s">
        <v>48</v>
      </c>
    </row>
    <row r="20" spans="1:18" ht="23.65" thickBot="1" x14ac:dyDescent="0.75">
      <c r="A20" s="239" t="s">
        <v>59</v>
      </c>
      <c r="B20" s="240"/>
      <c r="C20" s="240"/>
      <c r="D20" s="240"/>
      <c r="E20" s="240"/>
      <c r="F20" s="241"/>
      <c r="G20" s="265">
        <v>5.8</v>
      </c>
      <c r="H20" s="244"/>
      <c r="I20" s="244"/>
      <c r="J20" s="244"/>
      <c r="K20" s="244"/>
      <c r="L20" s="244"/>
      <c r="M20" s="244"/>
      <c r="N20" s="245"/>
      <c r="O20" s="307">
        <v>1</v>
      </c>
      <c r="P20" s="129"/>
      <c r="Q20" s="12" t="s">
        <v>48</v>
      </c>
    </row>
    <row r="21" spans="1:18" ht="23.65" thickBot="1" x14ac:dyDescent="0.75">
      <c r="A21" s="239" t="s">
        <v>60</v>
      </c>
      <c r="B21" s="240"/>
      <c r="C21" s="240"/>
      <c r="D21" s="240"/>
      <c r="E21" s="240"/>
      <c r="F21" s="241"/>
      <c r="G21" s="265">
        <v>24</v>
      </c>
      <c r="H21" s="244"/>
      <c r="I21" s="244"/>
      <c r="J21" s="244"/>
      <c r="K21" s="244"/>
      <c r="L21" s="244"/>
      <c r="M21" s="244"/>
      <c r="N21" s="245"/>
      <c r="O21" s="339">
        <v>1</v>
      </c>
      <c r="P21" s="340"/>
      <c r="Q21" s="13" t="s">
        <v>48</v>
      </c>
    </row>
    <row r="22" spans="1:18" x14ac:dyDescent="0.45">
      <c r="A22" s="278" t="s">
        <v>61</v>
      </c>
      <c r="B22" s="279"/>
      <c r="C22" s="279"/>
      <c r="D22" s="279"/>
      <c r="E22" s="279"/>
      <c r="F22" s="279"/>
      <c r="G22" s="279"/>
      <c r="H22" s="279"/>
      <c r="I22" s="279"/>
      <c r="J22" s="279"/>
      <c r="K22" s="279"/>
      <c r="L22" s="279"/>
      <c r="M22" s="279"/>
      <c r="N22" s="280"/>
      <c r="O22" s="291"/>
      <c r="P22" s="292"/>
      <c r="Q22" s="293"/>
    </row>
    <row r="23" spans="1:18" ht="34.5" customHeight="1" thickBot="1" x14ac:dyDescent="0.5">
      <c r="A23" s="281"/>
      <c r="B23" s="282"/>
      <c r="C23" s="282"/>
      <c r="D23" s="282"/>
      <c r="E23" s="282"/>
      <c r="F23" s="282"/>
      <c r="G23" s="282"/>
      <c r="H23" s="282"/>
      <c r="I23" s="282"/>
      <c r="J23" s="282"/>
      <c r="K23" s="282"/>
      <c r="L23" s="282"/>
      <c r="M23" s="282"/>
      <c r="N23" s="283"/>
      <c r="O23" s="294"/>
      <c r="P23" s="295"/>
      <c r="Q23" s="296"/>
    </row>
    <row r="24" spans="1:18" ht="21" x14ac:dyDescent="0.65">
      <c r="A24" s="315" t="s">
        <v>221</v>
      </c>
      <c r="B24" s="287"/>
      <c r="C24" s="287"/>
      <c r="D24" s="287"/>
      <c r="E24" s="287"/>
      <c r="F24" s="287"/>
      <c r="G24" s="287"/>
      <c r="H24" s="287"/>
      <c r="I24" s="287"/>
      <c r="J24" s="287"/>
      <c r="K24" s="287"/>
      <c r="L24" s="287"/>
      <c r="M24" s="287"/>
      <c r="N24" s="287"/>
      <c r="O24" s="14" t="s">
        <v>62</v>
      </c>
      <c r="P24" s="9">
        <v>2</v>
      </c>
      <c r="Q24" s="15" t="s">
        <v>53</v>
      </c>
    </row>
    <row r="25" spans="1:18" ht="21.4" thickBot="1" x14ac:dyDescent="0.7">
      <c r="A25" s="288"/>
      <c r="B25" s="289"/>
      <c r="C25" s="289"/>
      <c r="D25" s="289"/>
      <c r="E25" s="289"/>
      <c r="F25" s="289"/>
      <c r="G25" s="289"/>
      <c r="H25" s="289"/>
      <c r="I25" s="289"/>
      <c r="J25" s="289"/>
      <c r="K25" s="289"/>
      <c r="L25" s="289"/>
      <c r="M25" s="289"/>
      <c r="N25" s="289"/>
      <c r="O25" s="16" t="s">
        <v>63</v>
      </c>
      <c r="P25" s="10">
        <v>1</v>
      </c>
      <c r="Q25" s="13" t="s">
        <v>48</v>
      </c>
    </row>
    <row r="26" spans="1:18" x14ac:dyDescent="0.45">
      <c r="A26" s="309" t="s">
        <v>64</v>
      </c>
      <c r="B26" s="310"/>
      <c r="C26" s="310"/>
      <c r="D26" s="310"/>
      <c r="E26" s="310"/>
      <c r="F26" s="310"/>
      <c r="G26" s="310"/>
      <c r="H26" s="310"/>
      <c r="I26" s="310"/>
      <c r="J26" s="310"/>
      <c r="K26" s="310"/>
      <c r="L26" s="310"/>
      <c r="M26" s="310"/>
      <c r="N26" s="311"/>
      <c r="O26" s="291"/>
      <c r="P26" s="292"/>
      <c r="Q26" s="293"/>
    </row>
    <row r="27" spans="1:18" ht="33" customHeight="1" thickBot="1" x14ac:dyDescent="0.5">
      <c r="A27" s="312"/>
      <c r="B27" s="313"/>
      <c r="C27" s="313"/>
      <c r="D27" s="313"/>
      <c r="E27" s="313"/>
      <c r="F27" s="313"/>
      <c r="G27" s="313"/>
      <c r="H27" s="313"/>
      <c r="I27" s="313"/>
      <c r="J27" s="313"/>
      <c r="K27" s="313"/>
      <c r="L27" s="313"/>
      <c r="M27" s="313"/>
      <c r="N27" s="314"/>
      <c r="O27" s="294"/>
      <c r="P27" s="295"/>
      <c r="Q27" s="296"/>
    </row>
    <row r="28" spans="1:18" x14ac:dyDescent="0.45">
      <c r="A28" s="316" t="s">
        <v>219</v>
      </c>
      <c r="B28" s="287"/>
      <c r="C28" s="287"/>
      <c r="D28" s="287"/>
      <c r="E28" s="287"/>
      <c r="F28" s="287"/>
      <c r="G28" s="287"/>
      <c r="H28" s="287"/>
      <c r="I28" s="287"/>
      <c r="J28" s="287"/>
      <c r="K28" s="287"/>
      <c r="L28" s="287"/>
      <c r="M28" s="287"/>
      <c r="N28" s="287"/>
      <c r="O28" s="335" t="s">
        <v>65</v>
      </c>
      <c r="P28" s="306">
        <v>2</v>
      </c>
      <c r="Q28" s="303" t="s">
        <v>53</v>
      </c>
    </row>
    <row r="29" spans="1:18" ht="19.5" customHeight="1" x14ac:dyDescent="0.45">
      <c r="A29" s="286"/>
      <c r="B29" s="287"/>
      <c r="C29" s="287"/>
      <c r="D29" s="287"/>
      <c r="E29" s="287"/>
      <c r="F29" s="287"/>
      <c r="G29" s="287"/>
      <c r="H29" s="287"/>
      <c r="I29" s="287"/>
      <c r="J29" s="287"/>
      <c r="K29" s="287"/>
      <c r="L29" s="287"/>
      <c r="M29" s="287"/>
      <c r="N29" s="287"/>
      <c r="O29" s="336"/>
      <c r="P29" s="129"/>
      <c r="Q29" s="290"/>
    </row>
    <row r="30" spans="1:18" ht="18" x14ac:dyDescent="0.55000000000000004">
      <c r="A30" s="286"/>
      <c r="B30" s="287"/>
      <c r="C30" s="287"/>
      <c r="D30" s="287"/>
      <c r="E30" s="287"/>
      <c r="F30" s="287"/>
      <c r="G30" s="287"/>
      <c r="H30" s="287"/>
      <c r="I30" s="287"/>
      <c r="J30" s="287"/>
      <c r="K30" s="287"/>
      <c r="L30" s="287"/>
      <c r="M30" s="287"/>
      <c r="N30" s="287"/>
      <c r="O30" s="17" t="s">
        <v>66</v>
      </c>
      <c r="P30" s="5">
        <v>0</v>
      </c>
      <c r="Q30" s="12" t="s">
        <v>48</v>
      </c>
      <c r="R30" s="46" t="s">
        <v>227</v>
      </c>
    </row>
    <row r="31" spans="1:18" ht="18.399999999999999" thickBot="1" x14ac:dyDescent="0.6">
      <c r="A31" s="288"/>
      <c r="B31" s="289"/>
      <c r="C31" s="289"/>
      <c r="D31" s="289"/>
      <c r="E31" s="289"/>
      <c r="F31" s="289"/>
      <c r="G31" s="289"/>
      <c r="H31" s="289"/>
      <c r="I31" s="289"/>
      <c r="J31" s="289"/>
      <c r="K31" s="289"/>
      <c r="L31" s="289"/>
      <c r="M31" s="289"/>
      <c r="N31" s="289"/>
      <c r="O31" s="18" t="s">
        <v>67</v>
      </c>
      <c r="P31" s="10">
        <v>1</v>
      </c>
      <c r="Q31" s="13" t="s">
        <v>48</v>
      </c>
    </row>
    <row r="32" spans="1:18" x14ac:dyDescent="0.45">
      <c r="A32" s="309" t="s">
        <v>68</v>
      </c>
      <c r="B32" s="310"/>
      <c r="C32" s="310"/>
      <c r="D32" s="310"/>
      <c r="E32" s="310"/>
      <c r="F32" s="310"/>
      <c r="G32" s="310"/>
      <c r="H32" s="310"/>
      <c r="I32" s="310"/>
      <c r="J32" s="310"/>
      <c r="K32" s="310"/>
      <c r="L32" s="310"/>
      <c r="M32" s="310"/>
      <c r="N32" s="311"/>
      <c r="O32" s="297"/>
      <c r="P32" s="298"/>
      <c r="Q32" s="299"/>
    </row>
    <row r="33" spans="1:18" ht="36" customHeight="1" thickBot="1" x14ac:dyDescent="0.5">
      <c r="A33" s="312"/>
      <c r="B33" s="313"/>
      <c r="C33" s="313"/>
      <c r="D33" s="313"/>
      <c r="E33" s="313"/>
      <c r="F33" s="313"/>
      <c r="G33" s="313"/>
      <c r="H33" s="313"/>
      <c r="I33" s="313"/>
      <c r="J33" s="313"/>
      <c r="K33" s="313"/>
      <c r="L33" s="313"/>
      <c r="M33" s="313"/>
      <c r="N33" s="314"/>
      <c r="O33" s="300"/>
      <c r="P33" s="301"/>
      <c r="Q33" s="302"/>
    </row>
    <row r="34" spans="1:18" x14ac:dyDescent="0.45">
      <c r="A34" s="284" t="s">
        <v>220</v>
      </c>
      <c r="B34" s="285"/>
      <c r="C34" s="285"/>
      <c r="D34" s="285"/>
      <c r="E34" s="285"/>
      <c r="F34" s="285"/>
      <c r="G34" s="285"/>
      <c r="H34" s="285"/>
      <c r="I34" s="285"/>
      <c r="J34" s="285"/>
      <c r="K34" s="285"/>
      <c r="L34" s="285"/>
      <c r="M34" s="285"/>
      <c r="N34" s="285"/>
      <c r="O34" s="305">
        <v>2</v>
      </c>
      <c r="P34" s="306"/>
      <c r="Q34" s="303" t="s">
        <v>69</v>
      </c>
    </row>
    <row r="35" spans="1:18" x14ac:dyDescent="0.45">
      <c r="A35" s="286"/>
      <c r="B35" s="287"/>
      <c r="C35" s="287"/>
      <c r="D35" s="287"/>
      <c r="E35" s="287"/>
      <c r="F35" s="287"/>
      <c r="G35" s="287"/>
      <c r="H35" s="287"/>
      <c r="I35" s="287"/>
      <c r="J35" s="287"/>
      <c r="K35" s="287"/>
      <c r="L35" s="287"/>
      <c r="M35" s="287"/>
      <c r="N35" s="287"/>
      <c r="O35" s="307"/>
      <c r="P35" s="129"/>
      <c r="Q35" s="290"/>
      <c r="R35" s="46" t="s">
        <v>228</v>
      </c>
    </row>
    <row r="36" spans="1:18" x14ac:dyDescent="0.45">
      <c r="A36" s="286"/>
      <c r="B36" s="287"/>
      <c r="C36" s="287"/>
      <c r="D36" s="287"/>
      <c r="E36" s="287"/>
      <c r="F36" s="287"/>
      <c r="G36" s="287"/>
      <c r="H36" s="287"/>
      <c r="I36" s="287"/>
      <c r="J36" s="287"/>
      <c r="K36" s="287"/>
      <c r="L36" s="287"/>
      <c r="M36" s="287"/>
      <c r="N36" s="287"/>
      <c r="O36" s="307"/>
      <c r="P36" s="129"/>
      <c r="Q36" s="290"/>
    </row>
    <row r="37" spans="1:18" ht="14.65" thickBot="1" x14ac:dyDescent="0.5">
      <c r="A37" s="288"/>
      <c r="B37" s="289"/>
      <c r="C37" s="289"/>
      <c r="D37" s="289"/>
      <c r="E37" s="289"/>
      <c r="F37" s="289"/>
      <c r="G37" s="289"/>
      <c r="H37" s="289"/>
      <c r="I37" s="289"/>
      <c r="J37" s="289"/>
      <c r="K37" s="289"/>
      <c r="L37" s="289"/>
      <c r="M37" s="289"/>
      <c r="N37" s="289"/>
      <c r="O37" s="308"/>
      <c r="P37" s="130"/>
      <c r="Q37" s="304"/>
    </row>
    <row r="38" spans="1:18" ht="18.399999999999999" thickBot="1" x14ac:dyDescent="0.6">
      <c r="O38" s="6" t="s">
        <v>19</v>
      </c>
      <c r="P38" s="7">
        <f>O34+P31+P30+P28+P25+P24+SUM(O7:P21)</f>
        <v>21</v>
      </c>
      <c r="Q38" s="8" t="s">
        <v>70</v>
      </c>
    </row>
  </sheetData>
  <mergeCells count="93">
    <mergeCell ref="O1:Q2"/>
    <mergeCell ref="O3:Q4"/>
    <mergeCell ref="O5:Q6"/>
    <mergeCell ref="O28:O29"/>
    <mergeCell ref="P28:P29"/>
    <mergeCell ref="Q28:Q29"/>
    <mergeCell ref="O7:P7"/>
    <mergeCell ref="O8:P8"/>
    <mergeCell ref="O13:P13"/>
    <mergeCell ref="O14:P14"/>
    <mergeCell ref="O15:P16"/>
    <mergeCell ref="O17:P18"/>
    <mergeCell ref="O19:P19"/>
    <mergeCell ref="O20:P20"/>
    <mergeCell ref="O21:P21"/>
    <mergeCell ref="A34:N37"/>
    <mergeCell ref="Q9:Q10"/>
    <mergeCell ref="Q15:Q16"/>
    <mergeCell ref="Q17:Q18"/>
    <mergeCell ref="O22:Q23"/>
    <mergeCell ref="O26:Q27"/>
    <mergeCell ref="O32:Q33"/>
    <mergeCell ref="Q34:Q37"/>
    <mergeCell ref="O34:P37"/>
    <mergeCell ref="A32:N33"/>
    <mergeCell ref="A24:N25"/>
    <mergeCell ref="A26:N27"/>
    <mergeCell ref="A28:N31"/>
    <mergeCell ref="O9:P10"/>
    <mergeCell ref="O11:P11"/>
    <mergeCell ref="O12:P12"/>
    <mergeCell ref="A20:F20"/>
    <mergeCell ref="A21:F21"/>
    <mergeCell ref="G20:N20"/>
    <mergeCell ref="G21:N21"/>
    <mergeCell ref="A22:N23"/>
    <mergeCell ref="M18:N18"/>
    <mergeCell ref="K18:L18"/>
    <mergeCell ref="I18:J18"/>
    <mergeCell ref="G18:H18"/>
    <mergeCell ref="A19:F19"/>
    <mergeCell ref="G19:N19"/>
    <mergeCell ref="A17:F18"/>
    <mergeCell ref="G17:H17"/>
    <mergeCell ref="I17:J17"/>
    <mergeCell ref="K17:L17"/>
    <mergeCell ref="M17:N17"/>
    <mergeCell ref="A14:F14"/>
    <mergeCell ref="G14:N14"/>
    <mergeCell ref="A15:F16"/>
    <mergeCell ref="G15:H15"/>
    <mergeCell ref="I15:J15"/>
    <mergeCell ref="K15:L15"/>
    <mergeCell ref="M15:N15"/>
    <mergeCell ref="M16:N16"/>
    <mergeCell ref="K16:L16"/>
    <mergeCell ref="I16:J16"/>
    <mergeCell ref="G16:H16"/>
    <mergeCell ref="A13:F13"/>
    <mergeCell ref="G13:H13"/>
    <mergeCell ref="I13:J13"/>
    <mergeCell ref="K13:L13"/>
    <mergeCell ref="M13:N13"/>
    <mergeCell ref="G11:H11"/>
    <mergeCell ref="I11:J11"/>
    <mergeCell ref="K11:L11"/>
    <mergeCell ref="M11:N11"/>
    <mergeCell ref="A12:F12"/>
    <mergeCell ref="G12:J12"/>
    <mergeCell ref="K12:N12"/>
    <mergeCell ref="A11:F11"/>
    <mergeCell ref="G9:H9"/>
    <mergeCell ref="I9:J9"/>
    <mergeCell ref="K9:L9"/>
    <mergeCell ref="M9:N9"/>
    <mergeCell ref="A9:F10"/>
    <mergeCell ref="G10:H10"/>
    <mergeCell ref="I10:N10"/>
    <mergeCell ref="A8:F8"/>
    <mergeCell ref="G8:H8"/>
    <mergeCell ref="I8:J8"/>
    <mergeCell ref="K8:L8"/>
    <mergeCell ref="M8:N8"/>
    <mergeCell ref="A7:F7"/>
    <mergeCell ref="G7:H7"/>
    <mergeCell ref="I7:J7"/>
    <mergeCell ref="K7:L7"/>
    <mergeCell ref="M7:N7"/>
    <mergeCell ref="A1:N3"/>
    <mergeCell ref="A4:N4"/>
    <mergeCell ref="A5:N5"/>
    <mergeCell ref="A6:F6"/>
    <mergeCell ref="G6:N6"/>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dimension ref="A1:Q23"/>
  <sheetViews>
    <sheetView workbookViewId="0">
      <selection activeCell="O13" sqref="O13:P15"/>
    </sheetView>
  </sheetViews>
  <sheetFormatPr defaultRowHeight="14.25" x14ac:dyDescent="0.45"/>
  <cols>
    <col min="6" max="6" width="10" customWidth="1"/>
    <col min="7" max="7" width="10.53125" customWidth="1"/>
  </cols>
  <sheetData>
    <row r="1" spans="1:17" x14ac:dyDescent="0.45">
      <c r="A1" s="135" t="s">
        <v>71</v>
      </c>
      <c r="B1" s="136"/>
      <c r="C1" s="136"/>
      <c r="D1" s="136"/>
      <c r="E1" s="136"/>
      <c r="F1" s="136"/>
      <c r="G1" s="136"/>
      <c r="H1" s="136"/>
      <c r="I1" s="136"/>
      <c r="J1" s="136"/>
      <c r="K1" s="136"/>
      <c r="L1" s="136"/>
      <c r="M1" s="136"/>
      <c r="N1" s="137"/>
    </row>
    <row r="2" spans="1:17" x14ac:dyDescent="0.45">
      <c r="A2" s="138"/>
      <c r="B2" s="59"/>
      <c r="C2" s="59"/>
      <c r="D2" s="59"/>
      <c r="E2" s="59"/>
      <c r="F2" s="59"/>
      <c r="G2" s="59"/>
      <c r="H2" s="59"/>
      <c r="I2" s="59"/>
      <c r="J2" s="59"/>
      <c r="K2" s="59"/>
      <c r="L2" s="59"/>
      <c r="M2" s="59"/>
      <c r="N2" s="139"/>
    </row>
    <row r="3" spans="1:17" ht="14.65" thickBot="1" x14ac:dyDescent="0.5">
      <c r="A3" s="140"/>
      <c r="B3" s="141"/>
      <c r="C3" s="141"/>
      <c r="D3" s="141"/>
      <c r="E3" s="141"/>
      <c r="F3" s="141"/>
      <c r="G3" s="141"/>
      <c r="H3" s="141"/>
      <c r="I3" s="141"/>
      <c r="J3" s="141"/>
      <c r="K3" s="141"/>
      <c r="L3" s="141"/>
      <c r="M3" s="141"/>
      <c r="N3" s="142"/>
    </row>
    <row r="4" spans="1:17" ht="23.25" x14ac:dyDescent="0.45">
      <c r="A4" s="229" t="s">
        <v>1</v>
      </c>
      <c r="B4" s="230"/>
      <c r="C4" s="230"/>
      <c r="D4" s="230"/>
      <c r="E4" s="230"/>
      <c r="F4" s="230"/>
      <c r="G4" s="230"/>
      <c r="H4" s="230"/>
      <c r="I4" s="230"/>
      <c r="J4" s="230"/>
      <c r="K4" s="230"/>
      <c r="L4" s="230"/>
      <c r="M4" s="230"/>
      <c r="N4" s="231"/>
    </row>
    <row r="5" spans="1:17" ht="23.25" x14ac:dyDescent="0.45">
      <c r="A5" s="381" t="s">
        <v>2</v>
      </c>
      <c r="B5" s="382"/>
      <c r="C5" s="382"/>
      <c r="D5" s="382"/>
      <c r="E5" s="382"/>
      <c r="F5" s="382"/>
      <c r="G5" s="382"/>
      <c r="H5" s="382"/>
      <c r="I5" s="382"/>
      <c r="J5" s="382"/>
      <c r="K5" s="382"/>
      <c r="L5" s="382"/>
      <c r="M5" s="382"/>
      <c r="N5" s="382"/>
      <c r="O5" s="344" t="s">
        <v>11</v>
      </c>
      <c r="P5" s="345"/>
    </row>
    <row r="6" spans="1:17" x14ac:dyDescent="0.45">
      <c r="A6" s="389" t="s">
        <v>72</v>
      </c>
      <c r="B6" s="390"/>
      <c r="C6" s="390"/>
      <c r="D6" s="390"/>
      <c r="E6" s="390"/>
      <c r="F6" s="390"/>
      <c r="G6" s="390"/>
      <c r="H6" s="390"/>
      <c r="I6" s="390"/>
      <c r="J6" s="390"/>
      <c r="K6" s="390"/>
      <c r="L6" s="390"/>
      <c r="M6" s="390"/>
      <c r="N6" s="391"/>
      <c r="O6" s="346"/>
      <c r="P6" s="347"/>
    </row>
    <row r="7" spans="1:17" ht="14.25" customHeight="1" x14ac:dyDescent="0.45">
      <c r="A7" s="383" t="s">
        <v>73</v>
      </c>
      <c r="B7" s="384"/>
      <c r="C7" s="384"/>
      <c r="D7" s="384"/>
      <c r="E7" s="385"/>
      <c r="F7" s="392" t="s">
        <v>74</v>
      </c>
      <c r="G7" s="392"/>
      <c r="H7" s="48" t="s">
        <v>75</v>
      </c>
      <c r="I7" s="48"/>
      <c r="J7" s="48" t="s">
        <v>76</v>
      </c>
      <c r="K7" s="48"/>
      <c r="L7" s="48" t="s">
        <v>77</v>
      </c>
      <c r="M7" s="49"/>
      <c r="N7" s="394"/>
      <c r="O7" s="52">
        <v>0</v>
      </c>
      <c r="P7" s="53" t="s">
        <v>78</v>
      </c>
    </row>
    <row r="8" spans="1:17" ht="14.75" customHeight="1" x14ac:dyDescent="0.45">
      <c r="A8" s="386"/>
      <c r="B8" s="387"/>
      <c r="C8" s="387"/>
      <c r="D8" s="387"/>
      <c r="E8" s="388"/>
      <c r="F8" s="393" t="s">
        <v>79</v>
      </c>
      <c r="G8" s="393"/>
      <c r="H8" s="50" t="s">
        <v>75</v>
      </c>
      <c r="I8" s="50"/>
      <c r="J8" s="50" t="s">
        <v>76</v>
      </c>
      <c r="K8" s="50"/>
      <c r="L8" s="50" t="s">
        <v>77</v>
      </c>
      <c r="M8" s="51"/>
      <c r="N8" s="395"/>
      <c r="O8" s="52">
        <v>0</v>
      </c>
      <c r="P8" s="53" t="s">
        <v>78</v>
      </c>
    </row>
    <row r="9" spans="1:17" x14ac:dyDescent="0.45">
      <c r="A9" s="372" t="s">
        <v>80</v>
      </c>
      <c r="B9" s="373"/>
      <c r="C9" s="373"/>
      <c r="D9" s="373"/>
      <c r="E9" s="373"/>
      <c r="F9" s="374"/>
      <c r="G9" s="374"/>
      <c r="H9" s="374"/>
      <c r="I9" s="374"/>
      <c r="J9" s="374"/>
      <c r="K9" s="374"/>
      <c r="L9" s="374"/>
      <c r="M9" s="374"/>
      <c r="N9" s="375"/>
      <c r="O9" s="354"/>
      <c r="P9" s="355"/>
    </row>
    <row r="10" spans="1:17" ht="26.25" customHeight="1" x14ac:dyDescent="0.45">
      <c r="A10" s="219" t="s">
        <v>81</v>
      </c>
      <c r="B10" s="220"/>
      <c r="C10" s="220"/>
      <c r="D10" s="220"/>
      <c r="E10" s="376"/>
      <c r="F10" s="410" t="s">
        <v>82</v>
      </c>
      <c r="G10" s="402" t="s">
        <v>214</v>
      </c>
      <c r="H10" s="402"/>
      <c r="I10" s="402"/>
      <c r="J10" s="402"/>
      <c r="K10" s="402"/>
      <c r="L10" s="402"/>
      <c r="M10" s="402"/>
      <c r="N10" s="403"/>
      <c r="O10" s="358">
        <v>3</v>
      </c>
      <c r="P10" s="356" t="s">
        <v>39</v>
      </c>
      <c r="Q10" t="s">
        <v>229</v>
      </c>
    </row>
    <row r="11" spans="1:17" ht="26.25" customHeight="1" x14ac:dyDescent="0.45">
      <c r="A11" s="221"/>
      <c r="B11" s="222"/>
      <c r="C11" s="222"/>
      <c r="D11" s="222"/>
      <c r="E11" s="377"/>
      <c r="F11" s="411"/>
      <c r="G11" s="154"/>
      <c r="H11" s="154"/>
      <c r="I11" s="154"/>
      <c r="J11" s="154"/>
      <c r="K11" s="154"/>
      <c r="L11" s="154"/>
      <c r="M11" s="154"/>
      <c r="N11" s="412"/>
      <c r="O11" s="359"/>
      <c r="P11" s="357"/>
    </row>
    <row r="12" spans="1:17" ht="21.75" customHeight="1" x14ac:dyDescent="0.45">
      <c r="A12" s="223"/>
      <c r="B12" s="224"/>
      <c r="C12" s="224"/>
      <c r="D12" s="224"/>
      <c r="E12" s="378"/>
      <c r="F12" s="33" t="s">
        <v>83</v>
      </c>
      <c r="G12" s="404" t="s">
        <v>215</v>
      </c>
      <c r="H12" s="404"/>
      <c r="I12" s="404"/>
      <c r="J12" s="404"/>
      <c r="K12" s="404"/>
      <c r="L12" s="404"/>
      <c r="M12" s="404"/>
      <c r="N12" s="405"/>
      <c r="O12" s="57">
        <v>2</v>
      </c>
      <c r="P12" s="53" t="s">
        <v>84</v>
      </c>
      <c r="Q12" s="46" t="s">
        <v>237</v>
      </c>
    </row>
    <row r="13" spans="1:17" x14ac:dyDescent="0.45">
      <c r="A13" s="379" t="s">
        <v>85</v>
      </c>
      <c r="B13" s="380"/>
      <c r="C13" s="380"/>
      <c r="D13" s="380"/>
      <c r="E13" s="380"/>
      <c r="F13" s="380"/>
      <c r="G13" s="380"/>
      <c r="H13" s="380"/>
      <c r="I13" s="380"/>
      <c r="J13" s="380"/>
      <c r="K13" s="380"/>
      <c r="L13" s="380"/>
      <c r="M13" s="380"/>
      <c r="N13" s="380"/>
      <c r="O13" s="348"/>
      <c r="P13" s="349"/>
    </row>
    <row r="14" spans="1:17" ht="14.25" customHeight="1" x14ac:dyDescent="0.45">
      <c r="A14" s="396" t="s">
        <v>86</v>
      </c>
      <c r="B14" s="397"/>
      <c r="C14" s="397"/>
      <c r="D14" s="397"/>
      <c r="E14" s="398"/>
      <c r="F14" s="366" t="s">
        <v>87</v>
      </c>
      <c r="G14" s="367"/>
      <c r="H14" s="367" t="s">
        <v>88</v>
      </c>
      <c r="I14" s="367"/>
      <c r="J14" s="26" t="s">
        <v>89</v>
      </c>
      <c r="K14" s="368" t="s">
        <v>90</v>
      </c>
      <c r="L14" s="406"/>
      <c r="M14" s="368" t="s">
        <v>91</v>
      </c>
      <c r="N14" s="407"/>
      <c r="O14" s="350"/>
      <c r="P14" s="351"/>
    </row>
    <row r="15" spans="1:17" x14ac:dyDescent="0.45">
      <c r="A15" s="399"/>
      <c r="B15" s="400"/>
      <c r="C15" s="400"/>
      <c r="D15" s="400"/>
      <c r="E15" s="401"/>
      <c r="F15" s="27" t="s">
        <v>92</v>
      </c>
      <c r="G15" s="25" t="s">
        <v>93</v>
      </c>
      <c r="H15" s="25" t="s">
        <v>92</v>
      </c>
      <c r="I15" s="25" t="s">
        <v>93</v>
      </c>
      <c r="J15" s="408" t="s">
        <v>94</v>
      </c>
      <c r="K15" s="25" t="s">
        <v>92</v>
      </c>
      <c r="L15" s="25" t="s">
        <v>93</v>
      </c>
      <c r="M15" s="25" t="s">
        <v>92</v>
      </c>
      <c r="N15" s="47" t="s">
        <v>93</v>
      </c>
      <c r="O15" s="352"/>
      <c r="P15" s="353"/>
    </row>
    <row r="16" spans="1:17" x14ac:dyDescent="0.45">
      <c r="A16" s="399"/>
      <c r="B16" s="400"/>
      <c r="C16" s="400"/>
      <c r="D16" s="400"/>
      <c r="E16" s="401"/>
      <c r="F16" s="28">
        <v>800</v>
      </c>
      <c r="G16" s="23">
        <v>2846.9</v>
      </c>
      <c r="H16" s="23">
        <v>500</v>
      </c>
      <c r="I16" s="23">
        <v>1779.3</v>
      </c>
      <c r="J16" s="409"/>
      <c r="K16" s="23">
        <v>300</v>
      </c>
      <c r="L16" s="23">
        <v>1067.5999999999999</v>
      </c>
      <c r="M16" s="23">
        <v>100</v>
      </c>
      <c r="N16" s="54">
        <v>355.9</v>
      </c>
      <c r="O16" s="52">
        <v>0</v>
      </c>
      <c r="P16" s="53" t="s">
        <v>39</v>
      </c>
      <c r="Q16" s="46" t="s">
        <v>230</v>
      </c>
    </row>
    <row r="17" spans="1:17" x14ac:dyDescent="0.45">
      <c r="A17" s="399"/>
      <c r="B17" s="400"/>
      <c r="C17" s="400"/>
      <c r="D17" s="400"/>
      <c r="E17" s="401"/>
      <c r="F17" s="364" t="s">
        <v>95</v>
      </c>
      <c r="G17" s="365"/>
      <c r="H17" s="371" t="s">
        <v>96</v>
      </c>
      <c r="I17" s="365"/>
      <c r="J17" s="370" t="s">
        <v>97</v>
      </c>
      <c r="K17" s="370"/>
      <c r="L17" s="370" t="s">
        <v>98</v>
      </c>
      <c r="M17" s="370"/>
      <c r="N17" s="362"/>
      <c r="O17" s="354"/>
      <c r="P17" s="355"/>
    </row>
    <row r="18" spans="1:17" ht="14.65" thickBot="1" x14ac:dyDescent="0.5">
      <c r="A18" s="399"/>
      <c r="B18" s="400"/>
      <c r="C18" s="400"/>
      <c r="D18" s="400"/>
      <c r="E18" s="401"/>
      <c r="F18" s="29">
        <v>3000</v>
      </c>
      <c r="G18" s="19" t="s">
        <v>216</v>
      </c>
      <c r="H18" s="20">
        <v>2000</v>
      </c>
      <c r="I18" s="19" t="s">
        <v>216</v>
      </c>
      <c r="J18" s="413" t="s">
        <v>217</v>
      </c>
      <c r="K18" s="413"/>
      <c r="L18" s="413" t="s">
        <v>218</v>
      </c>
      <c r="M18" s="413"/>
      <c r="N18" s="363"/>
      <c r="O18" s="57">
        <v>1.5</v>
      </c>
      <c r="P18" s="53" t="s">
        <v>39</v>
      </c>
      <c r="Q18" s="46" t="s">
        <v>231</v>
      </c>
    </row>
    <row r="19" spans="1:17" x14ac:dyDescent="0.45">
      <c r="A19" s="366" t="s">
        <v>99</v>
      </c>
      <c r="B19" s="367"/>
      <c r="C19" s="367"/>
      <c r="D19" s="367"/>
      <c r="E19" s="367"/>
      <c r="F19" s="367"/>
      <c r="G19" s="367"/>
      <c r="H19" s="367"/>
      <c r="I19" s="367"/>
      <c r="J19" s="367"/>
      <c r="K19" s="367"/>
      <c r="L19" s="367"/>
      <c r="M19" s="367"/>
      <c r="N19" s="368"/>
      <c r="O19" s="348"/>
      <c r="P19" s="349"/>
    </row>
    <row r="20" spans="1:17" x14ac:dyDescent="0.45">
      <c r="A20" s="369" t="s">
        <v>100</v>
      </c>
      <c r="B20" s="370"/>
      <c r="C20" s="370"/>
      <c r="D20" s="370"/>
      <c r="E20" s="370"/>
      <c r="F20" s="370"/>
      <c r="G20" s="370"/>
      <c r="H20" s="370"/>
      <c r="I20" s="370"/>
      <c r="J20" s="370"/>
      <c r="K20" s="370"/>
      <c r="L20" s="370"/>
      <c r="M20" s="370"/>
      <c r="N20" s="371"/>
      <c r="O20" s="350"/>
      <c r="P20" s="351"/>
    </row>
    <row r="21" spans="1:17" x14ac:dyDescent="0.45">
      <c r="A21" s="369" t="s">
        <v>101</v>
      </c>
      <c r="B21" s="370"/>
      <c r="C21" s="370"/>
      <c r="D21" s="370"/>
      <c r="E21" s="370"/>
      <c r="F21" s="370"/>
      <c r="G21" s="370"/>
      <c r="H21" s="370"/>
      <c r="I21" s="370"/>
      <c r="J21" s="370"/>
      <c r="K21" s="370"/>
      <c r="L21" s="370"/>
      <c r="M21" s="370"/>
      <c r="N21" s="371"/>
      <c r="O21" s="350"/>
      <c r="P21" s="351"/>
    </row>
    <row r="22" spans="1:17" x14ac:dyDescent="0.45">
      <c r="A22" s="341" t="s">
        <v>102</v>
      </c>
      <c r="B22" s="342"/>
      <c r="C22" s="342"/>
      <c r="D22" s="342"/>
      <c r="E22" s="342"/>
      <c r="F22" s="342"/>
      <c r="G22" s="342"/>
      <c r="H22" s="342"/>
      <c r="I22" s="342"/>
      <c r="J22" s="342"/>
      <c r="K22" s="342"/>
      <c r="L22" s="342"/>
      <c r="M22" s="342"/>
      <c r="N22" s="343"/>
      <c r="O22" s="360"/>
      <c r="P22" s="361"/>
    </row>
    <row r="23" spans="1:17" x14ac:dyDescent="0.45">
      <c r="N23" s="30" t="s">
        <v>19</v>
      </c>
      <c r="O23" s="22">
        <f>O18+O16+O12+O10+O8+O7</f>
        <v>6.5</v>
      </c>
      <c r="P23" s="31" t="s">
        <v>103</v>
      </c>
    </row>
  </sheetData>
  <mergeCells count="39">
    <mergeCell ref="F14:G14"/>
    <mergeCell ref="H14:I14"/>
    <mergeCell ref="A14:E18"/>
    <mergeCell ref="G10:N10"/>
    <mergeCell ref="G12:N12"/>
    <mergeCell ref="K14:L14"/>
    <mergeCell ref="M14:N14"/>
    <mergeCell ref="J15:J16"/>
    <mergeCell ref="F10:F11"/>
    <mergeCell ref="G11:N11"/>
    <mergeCell ref="J17:K17"/>
    <mergeCell ref="L17:M17"/>
    <mergeCell ref="H17:I17"/>
    <mergeCell ref="J18:K18"/>
    <mergeCell ref="L18:M18"/>
    <mergeCell ref="A1:N3"/>
    <mergeCell ref="A4:N4"/>
    <mergeCell ref="A5:N5"/>
    <mergeCell ref="A7:E8"/>
    <mergeCell ref="A6:N6"/>
    <mergeCell ref="F7:G7"/>
    <mergeCell ref="F8:G8"/>
    <mergeCell ref="N7:N8"/>
    <mergeCell ref="A22:N22"/>
    <mergeCell ref="O5:P6"/>
    <mergeCell ref="O13:P15"/>
    <mergeCell ref="O9:P9"/>
    <mergeCell ref="P10:P11"/>
    <mergeCell ref="O10:O11"/>
    <mergeCell ref="O17:P17"/>
    <mergeCell ref="O19:P22"/>
    <mergeCell ref="N17:N18"/>
    <mergeCell ref="F17:G17"/>
    <mergeCell ref="A19:N19"/>
    <mergeCell ref="A20:N20"/>
    <mergeCell ref="A21:N21"/>
    <mergeCell ref="A9:N9"/>
    <mergeCell ref="A10:E12"/>
    <mergeCell ref="A13:N13"/>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dimension ref="A1:R22"/>
  <sheetViews>
    <sheetView zoomScale="87" zoomScaleNormal="87" workbookViewId="0">
      <selection activeCell="R22" sqref="R22"/>
    </sheetView>
  </sheetViews>
  <sheetFormatPr defaultRowHeight="14.25" x14ac:dyDescent="0.45"/>
  <sheetData>
    <row r="1" spans="1:18" x14ac:dyDescent="0.45">
      <c r="A1" s="135" t="s">
        <v>104</v>
      </c>
      <c r="B1" s="136"/>
      <c r="C1" s="136"/>
      <c r="D1" s="136"/>
      <c r="E1" s="136"/>
      <c r="F1" s="136"/>
      <c r="G1" s="136"/>
      <c r="H1" s="136"/>
      <c r="I1" s="136"/>
      <c r="J1" s="136"/>
      <c r="K1" s="136"/>
      <c r="L1" s="136"/>
      <c r="M1" s="136"/>
      <c r="N1" s="137"/>
    </row>
    <row r="2" spans="1:18" x14ac:dyDescent="0.45">
      <c r="A2" s="138"/>
      <c r="B2" s="59"/>
      <c r="C2" s="59"/>
      <c r="D2" s="59"/>
      <c r="E2" s="59"/>
      <c r="F2" s="59"/>
      <c r="G2" s="59"/>
      <c r="H2" s="59"/>
      <c r="I2" s="59"/>
      <c r="J2" s="59"/>
      <c r="K2" s="59"/>
      <c r="L2" s="59"/>
      <c r="M2" s="59"/>
      <c r="N2" s="139"/>
    </row>
    <row r="3" spans="1:18" ht="14.65" thickBot="1" x14ac:dyDescent="0.5">
      <c r="A3" s="140"/>
      <c r="B3" s="141"/>
      <c r="C3" s="141"/>
      <c r="D3" s="141"/>
      <c r="E3" s="141"/>
      <c r="F3" s="141"/>
      <c r="G3" s="141"/>
      <c r="H3" s="141"/>
      <c r="I3" s="141"/>
      <c r="J3" s="141"/>
      <c r="K3" s="141"/>
      <c r="L3" s="141"/>
      <c r="M3" s="141"/>
      <c r="N3" s="142"/>
    </row>
    <row r="4" spans="1:18" ht="23.65" thickBot="1" x14ac:dyDescent="0.5">
      <c r="A4" s="229" t="s">
        <v>1</v>
      </c>
      <c r="B4" s="230"/>
      <c r="C4" s="230"/>
      <c r="D4" s="230"/>
      <c r="E4" s="230"/>
      <c r="F4" s="230"/>
      <c r="G4" s="230"/>
      <c r="H4" s="230"/>
      <c r="I4" s="230"/>
      <c r="J4" s="230"/>
      <c r="K4" s="230"/>
      <c r="L4" s="230"/>
      <c r="M4" s="230"/>
      <c r="N4" s="231"/>
      <c r="O4" s="329" t="s">
        <v>11</v>
      </c>
      <c r="P4" s="330"/>
      <c r="Q4" s="331"/>
    </row>
    <row r="5" spans="1:18" ht="23.65" thickBot="1" x14ac:dyDescent="0.5">
      <c r="A5" s="381" t="s">
        <v>2</v>
      </c>
      <c r="B5" s="382"/>
      <c r="C5" s="382"/>
      <c r="D5" s="382"/>
      <c r="E5" s="382"/>
      <c r="F5" s="382"/>
      <c r="G5" s="382"/>
      <c r="H5" s="382"/>
      <c r="I5" s="382"/>
      <c r="J5" s="382"/>
      <c r="K5" s="382"/>
      <c r="L5" s="382"/>
      <c r="M5" s="382"/>
      <c r="N5" s="382"/>
      <c r="O5" s="423"/>
      <c r="P5" s="424"/>
      <c r="Q5" s="425"/>
    </row>
    <row r="6" spans="1:18" x14ac:dyDescent="0.45">
      <c r="A6" s="432" t="s">
        <v>105</v>
      </c>
      <c r="B6" s="433"/>
      <c r="C6" s="433"/>
      <c r="D6" s="433"/>
      <c r="E6" s="433"/>
      <c r="F6" s="434"/>
      <c r="G6" s="435" t="s">
        <v>209</v>
      </c>
      <c r="H6" s="152"/>
      <c r="I6" s="152"/>
      <c r="J6" s="152"/>
      <c r="K6" s="152"/>
      <c r="L6" s="152"/>
      <c r="M6" s="152"/>
      <c r="N6" s="153"/>
      <c r="O6" s="337">
        <v>2</v>
      </c>
      <c r="P6" s="338"/>
      <c r="Q6" s="426" t="s">
        <v>84</v>
      </c>
    </row>
    <row r="7" spans="1:18" ht="22.5" customHeight="1" x14ac:dyDescent="0.45">
      <c r="A7" s="427"/>
      <c r="B7" s="428"/>
      <c r="C7" s="428"/>
      <c r="D7" s="428"/>
      <c r="E7" s="428"/>
      <c r="F7" s="429"/>
      <c r="G7" s="430"/>
      <c r="H7" s="154"/>
      <c r="I7" s="154"/>
      <c r="J7" s="154"/>
      <c r="K7" s="154"/>
      <c r="L7" s="154"/>
      <c r="M7" s="154"/>
      <c r="N7" s="155"/>
      <c r="O7" s="307"/>
      <c r="P7" s="129"/>
      <c r="Q7" s="201"/>
    </row>
    <row r="8" spans="1:18" x14ac:dyDescent="0.45">
      <c r="A8" s="427" t="s">
        <v>106</v>
      </c>
      <c r="B8" s="428"/>
      <c r="C8" s="428"/>
      <c r="D8" s="428"/>
      <c r="E8" s="428"/>
      <c r="F8" s="429"/>
      <c r="G8" s="430" t="s">
        <v>210</v>
      </c>
      <c r="H8" s="154"/>
      <c r="I8" s="154"/>
      <c r="J8" s="154"/>
      <c r="K8" s="154"/>
      <c r="L8" s="154"/>
      <c r="M8" s="154"/>
      <c r="N8" s="155"/>
      <c r="O8" s="307">
        <v>3</v>
      </c>
      <c r="P8" s="129"/>
      <c r="Q8" s="201" t="s">
        <v>39</v>
      </c>
    </row>
    <row r="9" spans="1:18" x14ac:dyDescent="0.45">
      <c r="A9" s="427"/>
      <c r="B9" s="428"/>
      <c r="C9" s="428"/>
      <c r="D9" s="428"/>
      <c r="E9" s="428"/>
      <c r="F9" s="429"/>
      <c r="G9" s="430"/>
      <c r="H9" s="154"/>
      <c r="I9" s="154"/>
      <c r="J9" s="154"/>
      <c r="K9" s="154"/>
      <c r="L9" s="154"/>
      <c r="M9" s="154"/>
      <c r="N9" s="155"/>
      <c r="O9" s="307"/>
      <c r="P9" s="129"/>
      <c r="Q9" s="201"/>
    </row>
    <row r="10" spans="1:18" x14ac:dyDescent="0.45">
      <c r="A10" s="427"/>
      <c r="B10" s="428"/>
      <c r="C10" s="428"/>
      <c r="D10" s="428"/>
      <c r="E10" s="428"/>
      <c r="F10" s="429"/>
      <c r="G10" s="430"/>
      <c r="H10" s="154"/>
      <c r="I10" s="154"/>
      <c r="J10" s="154"/>
      <c r="K10" s="154"/>
      <c r="L10" s="154"/>
      <c r="M10" s="154"/>
      <c r="N10" s="155"/>
      <c r="O10" s="307"/>
      <c r="P10" s="129"/>
      <c r="Q10" s="201"/>
    </row>
    <row r="11" spans="1:18" x14ac:dyDescent="0.45">
      <c r="A11" s="427"/>
      <c r="B11" s="428"/>
      <c r="C11" s="428"/>
      <c r="D11" s="428"/>
      <c r="E11" s="428"/>
      <c r="F11" s="429"/>
      <c r="G11" s="430"/>
      <c r="H11" s="154"/>
      <c r="I11" s="154"/>
      <c r="J11" s="154"/>
      <c r="K11" s="154"/>
      <c r="L11" s="154"/>
      <c r="M11" s="154"/>
      <c r="N11" s="155"/>
      <c r="O11" s="307"/>
      <c r="P11" s="129"/>
      <c r="Q11" s="201"/>
      <c r="R11" s="46" t="s">
        <v>232</v>
      </c>
    </row>
    <row r="12" spans="1:18" x14ac:dyDescent="0.45">
      <c r="A12" s="427"/>
      <c r="B12" s="428"/>
      <c r="C12" s="428"/>
      <c r="D12" s="428"/>
      <c r="E12" s="428"/>
      <c r="F12" s="429"/>
      <c r="G12" s="430"/>
      <c r="H12" s="154"/>
      <c r="I12" s="154"/>
      <c r="J12" s="154"/>
      <c r="K12" s="154"/>
      <c r="L12" s="154"/>
      <c r="M12" s="154"/>
      <c r="N12" s="155"/>
      <c r="O12" s="307"/>
      <c r="P12" s="129"/>
      <c r="Q12" s="201"/>
    </row>
    <row r="13" spans="1:18" x14ac:dyDescent="0.45">
      <c r="A13" s="427"/>
      <c r="B13" s="428"/>
      <c r="C13" s="428"/>
      <c r="D13" s="428"/>
      <c r="E13" s="428"/>
      <c r="F13" s="429"/>
      <c r="G13" s="430"/>
      <c r="H13" s="154"/>
      <c r="I13" s="154"/>
      <c r="J13" s="154"/>
      <c r="K13" s="154"/>
      <c r="L13" s="154"/>
      <c r="M13" s="154"/>
      <c r="N13" s="155"/>
      <c r="O13" s="307"/>
      <c r="P13" s="129"/>
      <c r="Q13" s="201"/>
    </row>
    <row r="14" spans="1:18" x14ac:dyDescent="0.45">
      <c r="A14" s="427"/>
      <c r="B14" s="428"/>
      <c r="C14" s="428"/>
      <c r="D14" s="428"/>
      <c r="E14" s="428"/>
      <c r="F14" s="429"/>
      <c r="G14" s="430"/>
      <c r="H14" s="154"/>
      <c r="I14" s="154"/>
      <c r="J14" s="154"/>
      <c r="K14" s="154"/>
      <c r="L14" s="154"/>
      <c r="M14" s="154"/>
      <c r="N14" s="155"/>
      <c r="O14" s="307"/>
      <c r="P14" s="129"/>
      <c r="Q14" s="201"/>
    </row>
    <row r="15" spans="1:18" x14ac:dyDescent="0.45">
      <c r="A15" s="427"/>
      <c r="B15" s="428"/>
      <c r="C15" s="428"/>
      <c r="D15" s="428"/>
      <c r="E15" s="428"/>
      <c r="F15" s="429"/>
      <c r="G15" s="430"/>
      <c r="H15" s="154"/>
      <c r="I15" s="154"/>
      <c r="J15" s="154"/>
      <c r="K15" s="154"/>
      <c r="L15" s="154"/>
      <c r="M15" s="154"/>
      <c r="N15" s="155"/>
      <c r="O15" s="307"/>
      <c r="P15" s="129"/>
      <c r="Q15" s="201"/>
    </row>
    <row r="16" spans="1:18" x14ac:dyDescent="0.45">
      <c r="A16" s="414" t="s">
        <v>107</v>
      </c>
      <c r="B16" s="415"/>
      <c r="C16" s="415"/>
      <c r="D16" s="415"/>
      <c r="E16" s="415"/>
      <c r="F16" s="416"/>
      <c r="G16" s="431" t="s">
        <v>211</v>
      </c>
      <c r="H16" s="154"/>
      <c r="I16" s="154"/>
      <c r="J16" s="154"/>
      <c r="K16" s="154"/>
      <c r="L16" s="154"/>
      <c r="M16" s="154"/>
      <c r="N16" s="155"/>
      <c r="O16" s="307">
        <v>1</v>
      </c>
      <c r="P16" s="129"/>
      <c r="Q16" s="201" t="s">
        <v>108</v>
      </c>
    </row>
    <row r="17" spans="1:18" x14ac:dyDescent="0.45">
      <c r="A17" s="414"/>
      <c r="B17" s="415"/>
      <c r="C17" s="415"/>
      <c r="D17" s="415"/>
      <c r="E17" s="415"/>
      <c r="F17" s="416"/>
      <c r="G17" s="430"/>
      <c r="H17" s="154"/>
      <c r="I17" s="154"/>
      <c r="J17" s="154"/>
      <c r="K17" s="154"/>
      <c r="L17" s="154"/>
      <c r="M17" s="154"/>
      <c r="N17" s="155"/>
      <c r="O17" s="307"/>
      <c r="P17" s="129"/>
      <c r="Q17" s="201"/>
    </row>
    <row r="18" spans="1:18" x14ac:dyDescent="0.45">
      <c r="A18" s="427" t="s">
        <v>109</v>
      </c>
      <c r="B18" s="428"/>
      <c r="C18" s="428"/>
      <c r="D18" s="428"/>
      <c r="E18" s="428"/>
      <c r="F18" s="429"/>
      <c r="G18" s="430" t="s">
        <v>212</v>
      </c>
      <c r="H18" s="154"/>
      <c r="I18" s="154"/>
      <c r="J18" s="154"/>
      <c r="K18" s="154"/>
      <c r="L18" s="154"/>
      <c r="M18" s="154"/>
      <c r="N18" s="155"/>
      <c r="O18" s="307">
        <v>2</v>
      </c>
      <c r="P18" s="129"/>
      <c r="Q18" s="201" t="s">
        <v>84</v>
      </c>
    </row>
    <row r="19" spans="1:18" x14ac:dyDescent="0.45">
      <c r="A19" s="427"/>
      <c r="B19" s="428"/>
      <c r="C19" s="428"/>
      <c r="D19" s="428"/>
      <c r="E19" s="428"/>
      <c r="F19" s="429"/>
      <c r="G19" s="430"/>
      <c r="H19" s="154"/>
      <c r="I19" s="154"/>
      <c r="J19" s="154"/>
      <c r="K19" s="154"/>
      <c r="L19" s="154"/>
      <c r="M19" s="154"/>
      <c r="N19" s="155"/>
      <c r="O19" s="307"/>
      <c r="P19" s="129"/>
      <c r="Q19" s="201"/>
    </row>
    <row r="20" spans="1:18" x14ac:dyDescent="0.45">
      <c r="A20" s="414" t="s">
        <v>110</v>
      </c>
      <c r="B20" s="415"/>
      <c r="C20" s="415"/>
      <c r="D20" s="415"/>
      <c r="E20" s="415"/>
      <c r="F20" s="416"/>
      <c r="G20" s="420" t="s">
        <v>213</v>
      </c>
      <c r="H20" s="154"/>
      <c r="I20" s="154"/>
      <c r="J20" s="154"/>
      <c r="K20" s="154"/>
      <c r="L20" s="154"/>
      <c r="M20" s="154"/>
      <c r="N20" s="155"/>
      <c r="O20" s="307">
        <v>1.5</v>
      </c>
      <c r="P20" s="129"/>
      <c r="Q20" s="201" t="s">
        <v>111</v>
      </c>
    </row>
    <row r="21" spans="1:18" ht="47.65" customHeight="1" thickBot="1" x14ac:dyDescent="0.5">
      <c r="A21" s="417"/>
      <c r="B21" s="418"/>
      <c r="C21" s="418"/>
      <c r="D21" s="418"/>
      <c r="E21" s="418"/>
      <c r="F21" s="419"/>
      <c r="G21" s="421"/>
      <c r="H21" s="169"/>
      <c r="I21" s="169"/>
      <c r="J21" s="169"/>
      <c r="K21" s="169"/>
      <c r="L21" s="169"/>
      <c r="M21" s="169"/>
      <c r="N21" s="170"/>
      <c r="O21" s="308"/>
      <c r="P21" s="130"/>
      <c r="Q21" s="422"/>
      <c r="R21" s="46" t="s">
        <v>233</v>
      </c>
    </row>
    <row r="22" spans="1:18" ht="14.65" thickBot="1" x14ac:dyDescent="0.5">
      <c r="O22" s="21" t="s">
        <v>19</v>
      </c>
      <c r="P22" s="22">
        <f>SUM(O6:P21)</f>
        <v>9.5</v>
      </c>
      <c r="Q22" s="31" t="s">
        <v>112</v>
      </c>
    </row>
  </sheetData>
  <mergeCells count="24">
    <mergeCell ref="A1:N3"/>
    <mergeCell ref="A4:N4"/>
    <mergeCell ref="A5:N5"/>
    <mergeCell ref="A6:F7"/>
    <mergeCell ref="G6:N7"/>
    <mergeCell ref="A8:F15"/>
    <mergeCell ref="G8:N15"/>
    <mergeCell ref="A16:F17"/>
    <mergeCell ref="G16:N17"/>
    <mergeCell ref="A18:F19"/>
    <mergeCell ref="G18:N19"/>
    <mergeCell ref="O4:Q5"/>
    <mergeCell ref="O6:P7"/>
    <mergeCell ref="Q6:Q7"/>
    <mergeCell ref="O8:P15"/>
    <mergeCell ref="Q8:Q15"/>
    <mergeCell ref="O16:P17"/>
    <mergeCell ref="Q16:Q17"/>
    <mergeCell ref="O18:P19"/>
    <mergeCell ref="Q18:Q19"/>
    <mergeCell ref="A20:F21"/>
    <mergeCell ref="G20:N21"/>
    <mergeCell ref="O20:P21"/>
    <mergeCell ref="Q20:Q2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dimension ref="A1:R31"/>
  <sheetViews>
    <sheetView topLeftCell="D2" zoomScale="76" workbookViewId="0">
      <selection activeCell="P24" sqref="P24"/>
    </sheetView>
  </sheetViews>
  <sheetFormatPr defaultRowHeight="14.25" x14ac:dyDescent="0.45"/>
  <sheetData>
    <row r="1" spans="1:18" x14ac:dyDescent="0.45">
      <c r="A1" s="135" t="s">
        <v>113</v>
      </c>
      <c r="B1" s="136"/>
      <c r="C1" s="136"/>
      <c r="D1" s="136"/>
      <c r="E1" s="136"/>
      <c r="F1" s="136"/>
      <c r="G1" s="136"/>
      <c r="H1" s="136"/>
      <c r="I1" s="136"/>
      <c r="J1" s="136"/>
      <c r="K1" s="136"/>
      <c r="L1" s="136"/>
      <c r="M1" s="136"/>
      <c r="N1" s="137"/>
    </row>
    <row r="2" spans="1:18" x14ac:dyDescent="0.45">
      <c r="A2" s="138"/>
      <c r="B2" s="59"/>
      <c r="C2" s="59"/>
      <c r="D2" s="59"/>
      <c r="E2" s="59"/>
      <c r="F2" s="59"/>
      <c r="G2" s="59"/>
      <c r="H2" s="59"/>
      <c r="I2" s="59"/>
      <c r="J2" s="59"/>
      <c r="K2" s="59"/>
      <c r="L2" s="59"/>
      <c r="M2" s="59"/>
      <c r="N2" s="139"/>
    </row>
    <row r="3" spans="1:18" ht="14.65" thickBot="1" x14ac:dyDescent="0.5">
      <c r="A3" s="140"/>
      <c r="B3" s="141"/>
      <c r="C3" s="141"/>
      <c r="D3" s="141"/>
      <c r="E3" s="141"/>
      <c r="F3" s="141"/>
      <c r="G3" s="141"/>
      <c r="H3" s="141"/>
      <c r="I3" s="141"/>
      <c r="J3" s="141"/>
      <c r="K3" s="141"/>
      <c r="L3" s="141"/>
      <c r="M3" s="141"/>
      <c r="N3" s="142"/>
    </row>
    <row r="4" spans="1:18" ht="23.65" thickBot="1" x14ac:dyDescent="0.5">
      <c r="A4" s="229" t="s">
        <v>1</v>
      </c>
      <c r="B4" s="230"/>
      <c r="C4" s="230"/>
      <c r="D4" s="230"/>
      <c r="E4" s="230"/>
      <c r="F4" s="230"/>
      <c r="G4" s="230"/>
      <c r="H4" s="230"/>
      <c r="I4" s="230"/>
      <c r="J4" s="230"/>
      <c r="K4" s="230"/>
      <c r="L4" s="230"/>
      <c r="M4" s="230"/>
      <c r="N4" s="231"/>
      <c r="O4" s="329" t="s">
        <v>11</v>
      </c>
      <c r="P4" s="330"/>
      <c r="Q4" s="331"/>
    </row>
    <row r="5" spans="1:18" ht="23.65" thickBot="1" x14ac:dyDescent="0.5">
      <c r="A5" s="232" t="s">
        <v>2</v>
      </c>
      <c r="B5" s="233"/>
      <c r="C5" s="233"/>
      <c r="D5" s="233"/>
      <c r="E5" s="233"/>
      <c r="F5" s="233"/>
      <c r="G5" s="233"/>
      <c r="H5" s="233"/>
      <c r="I5" s="233"/>
      <c r="J5" s="233"/>
      <c r="K5" s="233"/>
      <c r="L5" s="233"/>
      <c r="M5" s="233"/>
      <c r="N5" s="446"/>
      <c r="O5" s="423"/>
      <c r="P5" s="424"/>
      <c r="Q5" s="425"/>
    </row>
    <row r="6" spans="1:18" ht="14.75" customHeight="1" x14ac:dyDescent="0.45">
      <c r="A6" s="432" t="s">
        <v>114</v>
      </c>
      <c r="B6" s="433"/>
      <c r="C6" s="433"/>
      <c r="D6" s="433"/>
      <c r="E6" s="433"/>
      <c r="F6" s="434"/>
      <c r="G6" s="436" t="s">
        <v>205</v>
      </c>
      <c r="H6" s="402"/>
      <c r="I6" s="402"/>
      <c r="J6" s="402"/>
      <c r="K6" s="402"/>
      <c r="L6" s="402"/>
      <c r="M6" s="402"/>
      <c r="N6" s="403"/>
      <c r="O6" s="337">
        <v>2</v>
      </c>
      <c r="P6" s="338"/>
      <c r="Q6" s="447" t="s">
        <v>53</v>
      </c>
    </row>
    <row r="7" spans="1:18" x14ac:dyDescent="0.45">
      <c r="A7" s="427"/>
      <c r="B7" s="428"/>
      <c r="C7" s="428"/>
      <c r="D7" s="428"/>
      <c r="E7" s="428"/>
      <c r="F7" s="429"/>
      <c r="G7" s="430"/>
      <c r="H7" s="154"/>
      <c r="I7" s="154"/>
      <c r="J7" s="154"/>
      <c r="K7" s="154"/>
      <c r="L7" s="154"/>
      <c r="M7" s="154"/>
      <c r="N7" s="412"/>
      <c r="O7" s="307"/>
      <c r="P7" s="129"/>
      <c r="Q7" s="448"/>
    </row>
    <row r="8" spans="1:18" x14ac:dyDescent="0.45">
      <c r="A8" s="427" t="s">
        <v>115</v>
      </c>
      <c r="B8" s="428"/>
      <c r="C8" s="428"/>
      <c r="D8" s="428"/>
      <c r="E8" s="428"/>
      <c r="F8" s="429"/>
      <c r="G8" s="437" t="s">
        <v>208</v>
      </c>
      <c r="H8" s="438"/>
      <c r="I8" s="438"/>
      <c r="J8" s="438"/>
      <c r="K8" s="438"/>
      <c r="L8" s="438"/>
      <c r="M8" s="438"/>
      <c r="N8" s="439"/>
      <c r="O8" s="449">
        <v>3.5</v>
      </c>
      <c r="P8" s="450"/>
      <c r="Q8" s="448" t="s">
        <v>116</v>
      </c>
    </row>
    <row r="9" spans="1:18" x14ac:dyDescent="0.45">
      <c r="A9" s="427"/>
      <c r="B9" s="428"/>
      <c r="C9" s="428"/>
      <c r="D9" s="428"/>
      <c r="E9" s="428"/>
      <c r="F9" s="429"/>
      <c r="G9" s="440"/>
      <c r="H9" s="441"/>
      <c r="I9" s="441"/>
      <c r="J9" s="441"/>
      <c r="K9" s="441"/>
      <c r="L9" s="441"/>
      <c r="M9" s="441"/>
      <c r="N9" s="442"/>
      <c r="O9" s="449"/>
      <c r="P9" s="450"/>
      <c r="Q9" s="448"/>
    </row>
    <row r="10" spans="1:18" x14ac:dyDescent="0.45">
      <c r="A10" s="427"/>
      <c r="B10" s="428"/>
      <c r="C10" s="428"/>
      <c r="D10" s="428"/>
      <c r="E10" s="428"/>
      <c r="F10" s="429"/>
      <c r="G10" s="440"/>
      <c r="H10" s="441"/>
      <c r="I10" s="441"/>
      <c r="J10" s="441"/>
      <c r="K10" s="441"/>
      <c r="L10" s="441"/>
      <c r="M10" s="441"/>
      <c r="N10" s="442"/>
      <c r="O10" s="449"/>
      <c r="P10" s="450"/>
      <c r="Q10" s="448"/>
    </row>
    <row r="11" spans="1:18" x14ac:dyDescent="0.45">
      <c r="A11" s="427"/>
      <c r="B11" s="428"/>
      <c r="C11" s="428"/>
      <c r="D11" s="428"/>
      <c r="E11" s="428"/>
      <c r="F11" s="429"/>
      <c r="G11" s="440"/>
      <c r="H11" s="441"/>
      <c r="I11" s="441"/>
      <c r="J11" s="441"/>
      <c r="K11" s="441"/>
      <c r="L11" s="441"/>
      <c r="M11" s="441"/>
      <c r="N11" s="442"/>
      <c r="O11" s="449"/>
      <c r="P11" s="450"/>
      <c r="Q11" s="448"/>
      <c r="R11" s="46" t="s">
        <v>234</v>
      </c>
    </row>
    <row r="12" spans="1:18" x14ac:dyDescent="0.45">
      <c r="A12" s="427"/>
      <c r="B12" s="428"/>
      <c r="C12" s="428"/>
      <c r="D12" s="428"/>
      <c r="E12" s="428"/>
      <c r="F12" s="429"/>
      <c r="G12" s="440"/>
      <c r="H12" s="441"/>
      <c r="I12" s="441"/>
      <c r="J12" s="441"/>
      <c r="K12" s="441"/>
      <c r="L12" s="441"/>
      <c r="M12" s="441"/>
      <c r="N12" s="442"/>
      <c r="O12" s="449"/>
      <c r="P12" s="450"/>
      <c r="Q12" s="448"/>
    </row>
    <row r="13" spans="1:18" x14ac:dyDescent="0.45">
      <c r="A13" s="427"/>
      <c r="B13" s="428"/>
      <c r="C13" s="428"/>
      <c r="D13" s="428"/>
      <c r="E13" s="428"/>
      <c r="F13" s="429"/>
      <c r="G13" s="440"/>
      <c r="H13" s="441"/>
      <c r="I13" s="441"/>
      <c r="J13" s="441"/>
      <c r="K13" s="441"/>
      <c r="L13" s="441"/>
      <c r="M13" s="441"/>
      <c r="N13" s="442"/>
      <c r="O13" s="449"/>
      <c r="P13" s="450"/>
      <c r="Q13" s="448"/>
    </row>
    <row r="14" spans="1:18" x14ac:dyDescent="0.45">
      <c r="A14" s="427"/>
      <c r="B14" s="428"/>
      <c r="C14" s="428"/>
      <c r="D14" s="428"/>
      <c r="E14" s="428"/>
      <c r="F14" s="429"/>
      <c r="G14" s="440"/>
      <c r="H14" s="441"/>
      <c r="I14" s="441"/>
      <c r="J14" s="441"/>
      <c r="K14" s="441"/>
      <c r="L14" s="441"/>
      <c r="M14" s="441"/>
      <c r="N14" s="442"/>
      <c r="O14" s="449"/>
      <c r="P14" s="450"/>
      <c r="Q14" s="448"/>
    </row>
    <row r="15" spans="1:18" x14ac:dyDescent="0.45">
      <c r="A15" s="427"/>
      <c r="B15" s="428"/>
      <c r="C15" s="428"/>
      <c r="D15" s="428"/>
      <c r="E15" s="428"/>
      <c r="F15" s="429"/>
      <c r="G15" s="440"/>
      <c r="H15" s="441"/>
      <c r="I15" s="441"/>
      <c r="J15" s="441"/>
      <c r="K15" s="441"/>
      <c r="L15" s="441"/>
      <c r="M15" s="441"/>
      <c r="N15" s="442"/>
      <c r="O15" s="449"/>
      <c r="P15" s="450"/>
      <c r="Q15" s="448"/>
    </row>
    <row r="16" spans="1:18" x14ac:dyDescent="0.45">
      <c r="A16" s="427"/>
      <c r="B16" s="428"/>
      <c r="C16" s="428"/>
      <c r="D16" s="428"/>
      <c r="E16" s="428"/>
      <c r="F16" s="429"/>
      <c r="G16" s="440"/>
      <c r="H16" s="441"/>
      <c r="I16" s="441"/>
      <c r="J16" s="441"/>
      <c r="K16" s="441"/>
      <c r="L16" s="441"/>
      <c r="M16" s="441"/>
      <c r="N16" s="442"/>
      <c r="O16" s="449"/>
      <c r="P16" s="450"/>
      <c r="Q16" s="448"/>
    </row>
    <row r="17" spans="1:17" x14ac:dyDescent="0.45">
      <c r="A17" s="427"/>
      <c r="B17" s="428"/>
      <c r="C17" s="428"/>
      <c r="D17" s="428"/>
      <c r="E17" s="428"/>
      <c r="F17" s="429"/>
      <c r="G17" s="440"/>
      <c r="H17" s="441"/>
      <c r="I17" s="441"/>
      <c r="J17" s="441"/>
      <c r="K17" s="441"/>
      <c r="L17" s="441"/>
      <c r="M17" s="441"/>
      <c r="N17" s="442"/>
      <c r="O17" s="449"/>
      <c r="P17" s="450"/>
      <c r="Q17" s="448"/>
    </row>
    <row r="18" spans="1:17" x14ac:dyDescent="0.45">
      <c r="A18" s="427"/>
      <c r="B18" s="428"/>
      <c r="C18" s="428"/>
      <c r="D18" s="428"/>
      <c r="E18" s="428"/>
      <c r="F18" s="429"/>
      <c r="G18" s="440"/>
      <c r="H18" s="441"/>
      <c r="I18" s="441"/>
      <c r="J18" s="441"/>
      <c r="K18" s="441"/>
      <c r="L18" s="441"/>
      <c r="M18" s="441"/>
      <c r="N18" s="442"/>
      <c r="O18" s="449"/>
      <c r="P18" s="450"/>
      <c r="Q18" s="448"/>
    </row>
    <row r="19" spans="1:17" x14ac:dyDescent="0.45">
      <c r="A19" s="427"/>
      <c r="B19" s="428"/>
      <c r="C19" s="428"/>
      <c r="D19" s="428"/>
      <c r="E19" s="428"/>
      <c r="F19" s="429"/>
      <c r="G19" s="443"/>
      <c r="H19" s="444"/>
      <c r="I19" s="444"/>
      <c r="J19" s="444"/>
      <c r="K19" s="444"/>
      <c r="L19" s="444"/>
      <c r="M19" s="444"/>
      <c r="N19" s="445"/>
      <c r="O19" s="449"/>
      <c r="P19" s="450"/>
      <c r="Q19" s="448"/>
    </row>
    <row r="20" spans="1:17" x14ac:dyDescent="0.45">
      <c r="A20" s="427" t="s">
        <v>117</v>
      </c>
      <c r="B20" s="428"/>
      <c r="C20" s="428"/>
      <c r="D20" s="428"/>
      <c r="E20" s="428"/>
      <c r="F20" s="429"/>
      <c r="G20" s="420" t="s">
        <v>206</v>
      </c>
      <c r="H20" s="215"/>
      <c r="I20" s="215"/>
      <c r="J20" s="215"/>
      <c r="K20" s="215"/>
      <c r="L20" s="215"/>
      <c r="M20" s="215"/>
      <c r="N20" s="452"/>
      <c r="O20" s="307">
        <v>2</v>
      </c>
      <c r="P20" s="129"/>
      <c r="Q20" s="448" t="s">
        <v>53</v>
      </c>
    </row>
    <row r="21" spans="1:17" x14ac:dyDescent="0.45">
      <c r="A21" s="427"/>
      <c r="B21" s="428"/>
      <c r="C21" s="428"/>
      <c r="D21" s="428"/>
      <c r="E21" s="428"/>
      <c r="F21" s="429"/>
      <c r="G21" s="420"/>
      <c r="H21" s="215"/>
      <c r="I21" s="215"/>
      <c r="J21" s="215"/>
      <c r="K21" s="215"/>
      <c r="L21" s="215"/>
      <c r="M21" s="215"/>
      <c r="N21" s="452"/>
      <c r="O21" s="307"/>
      <c r="P21" s="129"/>
      <c r="Q21" s="448"/>
    </row>
    <row r="22" spans="1:17" x14ac:dyDescent="0.45">
      <c r="A22" s="427" t="s">
        <v>118</v>
      </c>
      <c r="B22" s="428"/>
      <c r="C22" s="428"/>
      <c r="D22" s="428"/>
      <c r="E22" s="428"/>
      <c r="F22" s="429"/>
      <c r="G22" s="420" t="s">
        <v>207</v>
      </c>
      <c r="H22" s="215"/>
      <c r="I22" s="215"/>
      <c r="J22" s="215"/>
      <c r="K22" s="215"/>
      <c r="L22" s="215"/>
      <c r="M22" s="215"/>
      <c r="N22" s="452"/>
      <c r="O22" s="307">
        <v>2</v>
      </c>
      <c r="P22" s="129"/>
      <c r="Q22" s="448" t="s">
        <v>53</v>
      </c>
    </row>
    <row r="23" spans="1:17" ht="14.65" thickBot="1" x14ac:dyDescent="0.5">
      <c r="A23" s="453"/>
      <c r="B23" s="454"/>
      <c r="C23" s="454"/>
      <c r="D23" s="454"/>
      <c r="E23" s="454"/>
      <c r="F23" s="455"/>
      <c r="G23" s="456"/>
      <c r="H23" s="216"/>
      <c r="I23" s="216"/>
      <c r="J23" s="216"/>
      <c r="K23" s="216"/>
      <c r="L23" s="216"/>
      <c r="M23" s="216"/>
      <c r="N23" s="457"/>
      <c r="O23" s="308"/>
      <c r="P23" s="130"/>
      <c r="Q23" s="451"/>
    </row>
    <row r="24" spans="1:17" ht="14.65" thickBot="1" x14ac:dyDescent="0.5">
      <c r="O24" s="21" t="s">
        <v>19</v>
      </c>
      <c r="P24" s="22">
        <f>SUM(O6:P23)</f>
        <v>9.5</v>
      </c>
      <c r="Q24" s="31" t="s">
        <v>119</v>
      </c>
    </row>
    <row r="31" spans="1:17" x14ac:dyDescent="0.45">
      <c r="J31" s="46"/>
    </row>
  </sheetData>
  <mergeCells count="20">
    <mergeCell ref="O20:P21"/>
    <mergeCell ref="Q20:Q21"/>
    <mergeCell ref="O22:P23"/>
    <mergeCell ref="Q22:Q23"/>
    <mergeCell ref="A20:F21"/>
    <mergeCell ref="G20:N21"/>
    <mergeCell ref="A22:F23"/>
    <mergeCell ref="G22:N23"/>
    <mergeCell ref="O4:Q5"/>
    <mergeCell ref="O6:P7"/>
    <mergeCell ref="Q6:Q7"/>
    <mergeCell ref="O8:P19"/>
    <mergeCell ref="Q8:Q19"/>
    <mergeCell ref="A1:N3"/>
    <mergeCell ref="A6:F7"/>
    <mergeCell ref="G6:N7"/>
    <mergeCell ref="G8:N19"/>
    <mergeCell ref="A8:F19"/>
    <mergeCell ref="A4:N4"/>
    <mergeCell ref="A5:N5"/>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0A6ED2-2496-41C8-8011-8B4937FE017D}">
  <dimension ref="A1:P25"/>
  <sheetViews>
    <sheetView zoomScale="95" zoomScaleNormal="95" workbookViewId="0">
      <selection activeCell="G26" sqref="G26"/>
    </sheetView>
  </sheetViews>
  <sheetFormatPr defaultRowHeight="14.25" x14ac:dyDescent="0.45"/>
  <cols>
    <col min="1" max="1" width="5.46484375" customWidth="1"/>
  </cols>
  <sheetData>
    <row r="1" spans="1:15" x14ac:dyDescent="0.45">
      <c r="A1" s="135" t="s">
        <v>120</v>
      </c>
      <c r="B1" s="136"/>
      <c r="C1" s="136"/>
      <c r="D1" s="136"/>
      <c r="E1" s="136"/>
      <c r="F1" s="136"/>
      <c r="G1" s="136"/>
      <c r="H1" s="136"/>
      <c r="I1" s="136"/>
      <c r="J1" s="136"/>
      <c r="K1" s="136"/>
      <c r="L1" s="136"/>
      <c r="M1" s="136"/>
      <c r="N1" s="136"/>
      <c r="O1" s="137"/>
    </row>
    <row r="2" spans="1:15" x14ac:dyDescent="0.45">
      <c r="A2" s="138"/>
      <c r="B2" s="59"/>
      <c r="C2" s="59"/>
      <c r="D2" s="59"/>
      <c r="E2" s="59"/>
      <c r="F2" s="59"/>
      <c r="G2" s="59"/>
      <c r="H2" s="59"/>
      <c r="I2" s="59"/>
      <c r="J2" s="59"/>
      <c r="K2" s="59"/>
      <c r="L2" s="59"/>
      <c r="M2" s="59"/>
      <c r="N2" s="59"/>
      <c r="O2" s="139"/>
    </row>
    <row r="3" spans="1:15" ht="14.65" thickBot="1" x14ac:dyDescent="0.5">
      <c r="A3" s="140"/>
      <c r="B3" s="141"/>
      <c r="C3" s="141"/>
      <c r="D3" s="141"/>
      <c r="E3" s="141"/>
      <c r="F3" s="141"/>
      <c r="G3" s="141"/>
      <c r="H3" s="141"/>
      <c r="I3" s="141"/>
      <c r="J3" s="141"/>
      <c r="K3" s="141"/>
      <c r="L3" s="141"/>
      <c r="M3" s="141"/>
      <c r="N3" s="141"/>
      <c r="O3" s="142"/>
    </row>
    <row r="4" spans="1:15" ht="23.65" thickBot="1" x14ac:dyDescent="0.5">
      <c r="A4" s="229" t="s">
        <v>1</v>
      </c>
      <c r="B4" s="230"/>
      <c r="C4" s="230"/>
      <c r="D4" s="230"/>
      <c r="E4" s="230"/>
      <c r="F4" s="230"/>
      <c r="G4" s="230"/>
      <c r="H4" s="230"/>
      <c r="I4" s="230"/>
      <c r="J4" s="230"/>
      <c r="K4" s="230"/>
      <c r="L4" s="230"/>
      <c r="M4" s="230"/>
      <c r="N4" s="230"/>
      <c r="O4" s="231"/>
    </row>
    <row r="5" spans="1:15" ht="23.65" thickBot="1" x14ac:dyDescent="0.5">
      <c r="A5" s="232" t="s">
        <v>2</v>
      </c>
      <c r="B5" s="233"/>
      <c r="C5" s="233"/>
      <c r="D5" s="233"/>
      <c r="E5" s="233"/>
      <c r="F5" s="233"/>
      <c r="G5" s="382"/>
      <c r="H5" s="382"/>
      <c r="I5" s="382"/>
      <c r="J5" s="382"/>
      <c r="K5" s="382"/>
      <c r="L5" s="382"/>
      <c r="M5" s="382"/>
      <c r="N5" s="382"/>
      <c r="O5" s="458"/>
    </row>
    <row r="6" spans="1:15" x14ac:dyDescent="0.45">
      <c r="A6" s="432" t="s">
        <v>121</v>
      </c>
      <c r="B6" s="433"/>
      <c r="C6" s="433"/>
      <c r="D6" s="433"/>
      <c r="E6" s="433"/>
      <c r="F6" s="459"/>
      <c r="G6" s="215" t="s">
        <v>160</v>
      </c>
      <c r="H6" s="215"/>
      <c r="I6" s="215"/>
      <c r="J6" s="215"/>
      <c r="K6" s="215"/>
      <c r="L6" s="215"/>
      <c r="M6" s="215"/>
      <c r="N6" s="215"/>
      <c r="O6" s="461"/>
    </row>
    <row r="7" spans="1:15" ht="31.25" customHeight="1" x14ac:dyDescent="0.45">
      <c r="A7" s="427"/>
      <c r="B7" s="428"/>
      <c r="C7" s="428"/>
      <c r="D7" s="428"/>
      <c r="E7" s="428"/>
      <c r="F7" s="460"/>
      <c r="G7" s="215"/>
      <c r="H7" s="215"/>
      <c r="I7" s="215"/>
      <c r="J7" s="215"/>
      <c r="K7" s="215"/>
      <c r="L7" s="215"/>
      <c r="M7" s="215"/>
      <c r="N7" s="215"/>
      <c r="O7" s="461"/>
    </row>
    <row r="8" spans="1:15" x14ac:dyDescent="0.45">
      <c r="A8" s="474" t="s">
        <v>122</v>
      </c>
      <c r="B8" s="475"/>
      <c r="C8" s="475"/>
      <c r="D8" s="475"/>
      <c r="E8" s="475"/>
      <c r="F8" s="475"/>
      <c r="G8" s="478" t="s">
        <v>180</v>
      </c>
      <c r="H8" s="479"/>
      <c r="I8" s="479"/>
      <c r="J8" s="479"/>
      <c r="K8" s="479"/>
      <c r="L8" s="479"/>
      <c r="M8" s="479"/>
      <c r="N8" s="479"/>
      <c r="O8" s="480"/>
    </row>
    <row r="9" spans="1:15" ht="39.75" customHeight="1" x14ac:dyDescent="0.45">
      <c r="A9" s="476"/>
      <c r="B9" s="477"/>
      <c r="C9" s="477"/>
      <c r="D9" s="477"/>
      <c r="E9" s="477"/>
      <c r="F9" s="477"/>
      <c r="G9" s="481"/>
      <c r="H9" s="482"/>
      <c r="I9" s="482"/>
      <c r="J9" s="482"/>
      <c r="K9" s="482"/>
      <c r="L9" s="482"/>
      <c r="M9" s="482"/>
      <c r="N9" s="482"/>
      <c r="O9" s="483"/>
    </row>
    <row r="10" spans="1:15" x14ac:dyDescent="0.45">
      <c r="A10" s="55"/>
      <c r="B10" s="484" t="s">
        <v>123</v>
      </c>
      <c r="C10" s="484"/>
      <c r="D10" s="485"/>
      <c r="E10" s="488" t="s">
        <v>124</v>
      </c>
      <c r="F10" s="484"/>
      <c r="G10" s="485"/>
      <c r="H10" s="488" t="s">
        <v>125</v>
      </c>
      <c r="I10" s="484"/>
      <c r="J10" s="485"/>
      <c r="K10" s="488" t="s">
        <v>126</v>
      </c>
      <c r="L10" s="484"/>
      <c r="M10" s="485"/>
      <c r="N10" s="488" t="s">
        <v>127</v>
      </c>
      <c r="O10" s="490"/>
    </row>
    <row r="11" spans="1:15" x14ac:dyDescent="0.45">
      <c r="A11" s="56"/>
      <c r="B11" s="486"/>
      <c r="C11" s="486"/>
      <c r="D11" s="487"/>
      <c r="E11" s="489"/>
      <c r="F11" s="486"/>
      <c r="G11" s="487"/>
      <c r="H11" s="489"/>
      <c r="I11" s="486"/>
      <c r="J11" s="487"/>
      <c r="K11" s="489"/>
      <c r="L11" s="486"/>
      <c r="M11" s="487"/>
      <c r="N11" s="489"/>
      <c r="O11" s="491"/>
    </row>
    <row r="12" spans="1:15" x14ac:dyDescent="0.45">
      <c r="A12" s="492">
        <v>1</v>
      </c>
      <c r="B12" s="462" t="s">
        <v>161</v>
      </c>
      <c r="C12" s="466"/>
      <c r="D12" s="467"/>
      <c r="E12" s="462" t="s">
        <v>162</v>
      </c>
      <c r="F12" s="466"/>
      <c r="G12" s="467"/>
      <c r="H12" s="462" t="s">
        <v>163</v>
      </c>
      <c r="I12" s="466"/>
      <c r="J12" s="467"/>
      <c r="K12" s="462" t="s">
        <v>164</v>
      </c>
      <c r="L12" s="466"/>
      <c r="M12" s="467"/>
      <c r="N12" s="462">
        <v>2028</v>
      </c>
      <c r="O12" s="463"/>
    </row>
    <row r="13" spans="1:15" x14ac:dyDescent="0.45">
      <c r="A13" s="410"/>
      <c r="B13" s="464"/>
      <c r="C13" s="468"/>
      <c r="D13" s="469"/>
      <c r="E13" s="464"/>
      <c r="F13" s="468"/>
      <c r="G13" s="469"/>
      <c r="H13" s="464"/>
      <c r="I13" s="468"/>
      <c r="J13" s="469"/>
      <c r="K13" s="464"/>
      <c r="L13" s="468"/>
      <c r="M13" s="469"/>
      <c r="N13" s="464"/>
      <c r="O13" s="465"/>
    </row>
    <row r="14" spans="1:15" x14ac:dyDescent="0.45">
      <c r="A14" s="492">
        <v>2</v>
      </c>
      <c r="B14" s="462" t="s">
        <v>165</v>
      </c>
      <c r="C14" s="466"/>
      <c r="D14" s="467"/>
      <c r="E14" s="462" t="s">
        <v>182</v>
      </c>
      <c r="F14" s="466"/>
      <c r="G14" s="467"/>
      <c r="H14" s="462" t="s">
        <v>166</v>
      </c>
      <c r="I14" s="466"/>
      <c r="J14" s="467"/>
      <c r="K14" s="462" t="s">
        <v>167</v>
      </c>
      <c r="L14" s="466"/>
      <c r="M14" s="467"/>
      <c r="N14" s="462" t="s">
        <v>168</v>
      </c>
      <c r="O14" s="463"/>
    </row>
    <row r="15" spans="1:15" x14ac:dyDescent="0.45">
      <c r="A15" s="410"/>
      <c r="B15" s="464"/>
      <c r="C15" s="468"/>
      <c r="D15" s="469"/>
      <c r="E15" s="464"/>
      <c r="F15" s="468"/>
      <c r="G15" s="469"/>
      <c r="H15" s="464"/>
      <c r="I15" s="468"/>
      <c r="J15" s="469"/>
      <c r="K15" s="464"/>
      <c r="L15" s="468"/>
      <c r="M15" s="469"/>
      <c r="N15" s="464"/>
      <c r="O15" s="465"/>
    </row>
    <row r="16" spans="1:15" x14ac:dyDescent="0.45">
      <c r="A16" s="492">
        <v>3</v>
      </c>
      <c r="B16" s="462" t="s">
        <v>169</v>
      </c>
      <c r="C16" s="466"/>
      <c r="D16" s="467"/>
      <c r="E16" s="462" t="s">
        <v>170</v>
      </c>
      <c r="F16" s="466"/>
      <c r="G16" s="467"/>
      <c r="H16" s="462" t="s">
        <v>171</v>
      </c>
      <c r="I16" s="466"/>
      <c r="J16" s="467"/>
      <c r="K16" s="462" t="s">
        <v>172</v>
      </c>
      <c r="L16" s="466"/>
      <c r="M16" s="467"/>
      <c r="N16" s="462" t="s">
        <v>173</v>
      </c>
      <c r="O16" s="463"/>
    </row>
    <row r="17" spans="1:16" x14ac:dyDescent="0.45">
      <c r="A17" s="410"/>
      <c r="B17" s="464"/>
      <c r="C17" s="468"/>
      <c r="D17" s="469"/>
      <c r="E17" s="464"/>
      <c r="F17" s="468"/>
      <c r="G17" s="469"/>
      <c r="H17" s="464"/>
      <c r="I17" s="468"/>
      <c r="J17" s="469"/>
      <c r="K17" s="464"/>
      <c r="L17" s="468"/>
      <c r="M17" s="469"/>
      <c r="N17" s="464"/>
      <c r="O17" s="465"/>
    </row>
    <row r="18" spans="1:16" x14ac:dyDescent="0.45">
      <c r="A18" s="492">
        <v>4</v>
      </c>
      <c r="B18" s="462" t="s">
        <v>174</v>
      </c>
      <c r="C18" s="466"/>
      <c r="D18" s="467"/>
      <c r="E18" s="496" t="s">
        <v>175</v>
      </c>
      <c r="F18" s="466"/>
      <c r="G18" s="467"/>
      <c r="H18" s="462" t="s">
        <v>176</v>
      </c>
      <c r="I18" s="466"/>
      <c r="J18" s="467"/>
      <c r="K18" s="462" t="s">
        <v>177</v>
      </c>
      <c r="L18" s="466"/>
      <c r="M18" s="467"/>
      <c r="N18" s="462" t="s">
        <v>178</v>
      </c>
      <c r="O18" s="463"/>
    </row>
    <row r="19" spans="1:16" x14ac:dyDescent="0.45">
      <c r="A19" s="410"/>
      <c r="B19" s="464"/>
      <c r="C19" s="468"/>
      <c r="D19" s="469"/>
      <c r="E19" s="464"/>
      <c r="F19" s="468"/>
      <c r="G19" s="469"/>
      <c r="H19" s="464"/>
      <c r="I19" s="468"/>
      <c r="J19" s="469"/>
      <c r="K19" s="464"/>
      <c r="L19" s="468"/>
      <c r="M19" s="469"/>
      <c r="N19" s="464"/>
      <c r="O19" s="465"/>
    </row>
    <row r="20" spans="1:16" x14ac:dyDescent="0.45">
      <c r="A20" s="414" t="s">
        <v>128</v>
      </c>
      <c r="B20" s="415"/>
      <c r="C20" s="415"/>
      <c r="D20" s="415"/>
      <c r="E20" s="415"/>
      <c r="F20" s="416"/>
      <c r="G20" s="420" t="s">
        <v>181</v>
      </c>
      <c r="H20" s="215"/>
      <c r="I20" s="215"/>
      <c r="J20" s="215"/>
      <c r="K20" s="215"/>
      <c r="L20" s="215"/>
      <c r="M20" s="215"/>
      <c r="N20" s="452"/>
      <c r="O20" s="461"/>
    </row>
    <row r="21" spans="1:16" ht="31.25" customHeight="1" x14ac:dyDescent="0.45">
      <c r="A21" s="414"/>
      <c r="B21" s="415"/>
      <c r="C21" s="415"/>
      <c r="D21" s="415"/>
      <c r="E21" s="415"/>
      <c r="F21" s="416"/>
      <c r="G21" s="420"/>
      <c r="H21" s="215"/>
      <c r="I21" s="215"/>
      <c r="J21" s="215"/>
      <c r="K21" s="215"/>
      <c r="L21" s="215"/>
      <c r="M21" s="215"/>
      <c r="N21" s="452"/>
      <c r="O21" s="461"/>
    </row>
    <row r="22" spans="1:16" x14ac:dyDescent="0.45">
      <c r="A22" s="427" t="s">
        <v>129</v>
      </c>
      <c r="B22" s="428"/>
      <c r="C22" s="428"/>
      <c r="D22" s="428"/>
      <c r="E22" s="428"/>
      <c r="F22" s="429"/>
      <c r="G22" s="430" t="s">
        <v>179</v>
      </c>
      <c r="H22" s="154"/>
      <c r="I22" s="154"/>
      <c r="J22" s="154"/>
      <c r="K22" s="154"/>
      <c r="L22" s="154"/>
      <c r="M22" s="154"/>
      <c r="N22" s="412"/>
      <c r="O22" s="155"/>
    </row>
    <row r="23" spans="1:16" x14ac:dyDescent="0.45">
      <c r="A23" s="497"/>
      <c r="B23" s="498"/>
      <c r="C23" s="498"/>
      <c r="D23" s="498"/>
      <c r="E23" s="498"/>
      <c r="F23" s="499"/>
      <c r="G23" s="470"/>
      <c r="H23" s="471"/>
      <c r="I23" s="471"/>
      <c r="J23" s="471"/>
      <c r="K23" s="471"/>
      <c r="L23" s="471"/>
      <c r="M23" s="471"/>
      <c r="N23" s="472"/>
      <c r="O23" s="473"/>
    </row>
    <row r="24" spans="1:16" ht="18" x14ac:dyDescent="0.55000000000000004">
      <c r="A24" s="495" t="s">
        <v>11</v>
      </c>
      <c r="B24" s="495"/>
      <c r="C24" s="495"/>
      <c r="D24" s="495"/>
      <c r="E24" s="495"/>
      <c r="F24" s="495"/>
      <c r="G24" s="495"/>
      <c r="H24" s="495"/>
      <c r="I24" s="495"/>
      <c r="J24" s="495"/>
      <c r="K24" s="495"/>
      <c r="L24" s="495"/>
      <c r="M24" s="495"/>
      <c r="N24" s="495"/>
      <c r="O24" s="495"/>
      <c r="P24" s="1"/>
    </row>
    <row r="25" spans="1:16" x14ac:dyDescent="0.45">
      <c r="A25" s="493" t="s">
        <v>130</v>
      </c>
      <c r="B25" s="494"/>
      <c r="C25" s="494"/>
      <c r="D25" s="494"/>
      <c r="E25" s="494"/>
      <c r="F25" s="494"/>
      <c r="G25" s="306" t="s">
        <v>235</v>
      </c>
      <c r="H25" s="306"/>
      <c r="I25" s="306"/>
      <c r="J25" s="306"/>
      <c r="K25" s="306"/>
      <c r="L25" s="306"/>
      <c r="M25" s="306"/>
      <c r="N25" s="306"/>
      <c r="O25" s="306"/>
      <c r="P25" s="34"/>
    </row>
  </sheetData>
  <mergeCells count="43">
    <mergeCell ref="A20:F21"/>
    <mergeCell ref="E12:G13"/>
    <mergeCell ref="A25:F25"/>
    <mergeCell ref="A24:O24"/>
    <mergeCell ref="G25:O25"/>
    <mergeCell ref="H18:J19"/>
    <mergeCell ref="K14:M15"/>
    <mergeCell ref="K16:M17"/>
    <mergeCell ref="K18:M19"/>
    <mergeCell ref="B14:D15"/>
    <mergeCell ref="B16:D17"/>
    <mergeCell ref="B18:D19"/>
    <mergeCell ref="E14:G15"/>
    <mergeCell ref="E16:G17"/>
    <mergeCell ref="E18:G19"/>
    <mergeCell ref="A22:F23"/>
    <mergeCell ref="G22:O23"/>
    <mergeCell ref="A8:F9"/>
    <mergeCell ref="G8:O9"/>
    <mergeCell ref="B10:D11"/>
    <mergeCell ref="E10:G11"/>
    <mergeCell ref="H10:J11"/>
    <mergeCell ref="G20:O21"/>
    <mergeCell ref="K10:M11"/>
    <mergeCell ref="N10:O11"/>
    <mergeCell ref="A12:A13"/>
    <mergeCell ref="A14:A15"/>
    <mergeCell ref="A16:A17"/>
    <mergeCell ref="A18:A19"/>
    <mergeCell ref="B12:D13"/>
    <mergeCell ref="N12:O13"/>
    <mergeCell ref="N14:O15"/>
    <mergeCell ref="N16:O17"/>
    <mergeCell ref="N18:O19"/>
    <mergeCell ref="H12:J13"/>
    <mergeCell ref="K12:M13"/>
    <mergeCell ref="H14:J15"/>
    <mergeCell ref="H16:J17"/>
    <mergeCell ref="A1:O3"/>
    <mergeCell ref="A4:O4"/>
    <mergeCell ref="A5:O5"/>
    <mergeCell ref="A6:F7"/>
    <mergeCell ref="G6:O7"/>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T42"/>
  <sheetViews>
    <sheetView topLeftCell="A3" zoomScale="63" zoomScaleNormal="76" workbookViewId="0">
      <selection activeCell="S31" sqref="S31"/>
    </sheetView>
  </sheetViews>
  <sheetFormatPr defaultRowHeight="14.25" x14ac:dyDescent="0.45"/>
  <cols>
    <col min="17" max="17" width="14.1328125" customWidth="1"/>
  </cols>
  <sheetData>
    <row r="1" spans="1:18" ht="15.6" customHeight="1" x14ac:dyDescent="0.45">
      <c r="A1" s="58" t="s">
        <v>131</v>
      </c>
      <c r="B1" s="59"/>
      <c r="C1" s="59"/>
      <c r="D1" s="59"/>
      <c r="E1" s="59"/>
      <c r="F1" s="59"/>
      <c r="G1" s="59"/>
      <c r="H1" s="59"/>
      <c r="I1" s="59"/>
      <c r="J1" s="59"/>
      <c r="K1" s="59"/>
      <c r="L1" s="59"/>
      <c r="M1" s="59"/>
      <c r="N1" s="59"/>
      <c r="O1" s="59"/>
      <c r="P1" s="59"/>
    </row>
    <row r="2" spans="1:18" ht="15.6" customHeight="1" x14ac:dyDescent="0.45">
      <c r="A2" s="58"/>
      <c r="B2" s="59"/>
      <c r="C2" s="59"/>
      <c r="D2" s="59"/>
      <c r="E2" s="59"/>
      <c r="F2" s="59"/>
      <c r="G2" s="59"/>
      <c r="H2" s="59"/>
      <c r="I2" s="59"/>
      <c r="J2" s="59"/>
      <c r="K2" s="59"/>
      <c r="L2" s="59"/>
      <c r="M2" s="59"/>
      <c r="N2" s="59"/>
      <c r="O2" s="59"/>
      <c r="P2" s="59"/>
    </row>
    <row r="3" spans="1:18" ht="14.75" customHeight="1" thickBot="1" x14ac:dyDescent="0.5">
      <c r="A3" s="58"/>
      <c r="B3" s="59"/>
      <c r="C3" s="59"/>
      <c r="D3" s="59"/>
      <c r="E3" s="59"/>
      <c r="F3" s="59"/>
      <c r="G3" s="59"/>
      <c r="H3" s="59"/>
      <c r="I3" s="59"/>
      <c r="J3" s="59"/>
      <c r="K3" s="59"/>
      <c r="L3" s="59"/>
      <c r="M3" s="59"/>
      <c r="N3" s="59"/>
      <c r="O3" s="59"/>
      <c r="P3" s="59"/>
    </row>
    <row r="4" spans="1:18" ht="23.65" thickBot="1" x14ac:dyDescent="0.5">
      <c r="A4" s="229" t="s">
        <v>1</v>
      </c>
      <c r="B4" s="230"/>
      <c r="C4" s="230"/>
      <c r="D4" s="230"/>
      <c r="E4" s="230"/>
      <c r="F4" s="230"/>
      <c r="G4" s="230"/>
      <c r="H4" s="230"/>
      <c r="I4" s="230"/>
      <c r="J4" s="230"/>
      <c r="K4" s="230"/>
      <c r="L4" s="230"/>
      <c r="M4" s="230"/>
      <c r="N4" s="230"/>
      <c r="O4" s="230"/>
      <c r="P4" s="231"/>
    </row>
    <row r="5" spans="1:18" ht="23.65" thickBot="1" x14ac:dyDescent="0.5">
      <c r="A5" s="99" t="s">
        <v>2</v>
      </c>
      <c r="B5" s="100"/>
      <c r="C5" s="100"/>
      <c r="D5" s="100"/>
      <c r="E5" s="100"/>
      <c r="F5" s="100"/>
      <c r="G5" s="100"/>
      <c r="H5" s="100"/>
      <c r="I5" s="100"/>
      <c r="J5" s="100"/>
      <c r="K5" s="100"/>
      <c r="L5" s="100"/>
      <c r="M5" s="100"/>
      <c r="N5" s="100"/>
      <c r="O5" s="100"/>
      <c r="P5" s="101"/>
    </row>
    <row r="6" spans="1:18" ht="15" thickTop="1" thickBot="1" x14ac:dyDescent="0.5">
      <c r="A6" s="516" t="s">
        <v>132</v>
      </c>
      <c r="B6" s="517"/>
      <c r="C6" s="517"/>
      <c r="D6" s="517"/>
      <c r="E6" s="517"/>
      <c r="F6" s="517"/>
      <c r="G6" s="517"/>
      <c r="H6" s="517"/>
      <c r="I6" s="517"/>
      <c r="J6" s="517"/>
      <c r="K6" s="517"/>
      <c r="L6" s="517"/>
      <c r="M6" s="517"/>
      <c r="N6" s="517"/>
      <c r="O6" s="517"/>
      <c r="P6" s="517"/>
      <c r="Q6" s="329" t="s">
        <v>11</v>
      </c>
      <c r="R6" s="331"/>
    </row>
    <row r="7" spans="1:18" ht="15" thickTop="1" thickBot="1" x14ac:dyDescent="0.5">
      <c r="A7" s="516"/>
      <c r="B7" s="517"/>
      <c r="C7" s="517"/>
      <c r="D7" s="517"/>
      <c r="E7" s="517"/>
      <c r="F7" s="517"/>
      <c r="G7" s="517"/>
      <c r="H7" s="517"/>
      <c r="I7" s="517"/>
      <c r="J7" s="517"/>
      <c r="K7" s="517"/>
      <c r="L7" s="517"/>
      <c r="M7" s="517"/>
      <c r="N7" s="517"/>
      <c r="O7" s="517"/>
      <c r="P7" s="517"/>
      <c r="Q7" s="332"/>
      <c r="R7" s="334"/>
    </row>
    <row r="8" spans="1:18" ht="15" thickTop="1" thickBot="1" x14ac:dyDescent="0.5">
      <c r="A8" s="73" t="s">
        <v>183</v>
      </c>
      <c r="B8" s="74"/>
      <c r="C8" s="74"/>
      <c r="D8" s="74"/>
      <c r="E8" s="74"/>
      <c r="F8" s="74"/>
      <c r="G8" s="74"/>
      <c r="H8" s="74"/>
      <c r="I8" s="74"/>
      <c r="J8" s="74"/>
      <c r="K8" s="74"/>
      <c r="L8" s="74"/>
      <c r="M8" s="74"/>
      <c r="N8" s="74"/>
      <c r="O8" s="74"/>
      <c r="P8" s="74"/>
      <c r="Q8" s="337">
        <v>3</v>
      </c>
      <c r="R8" s="504" t="s">
        <v>111</v>
      </c>
    </row>
    <row r="9" spans="1:18" ht="15" thickTop="1" thickBot="1" x14ac:dyDescent="0.5">
      <c r="A9" s="75"/>
      <c r="B9" s="74"/>
      <c r="C9" s="74"/>
      <c r="D9" s="74"/>
      <c r="E9" s="74"/>
      <c r="F9" s="74"/>
      <c r="G9" s="74"/>
      <c r="H9" s="74"/>
      <c r="I9" s="74"/>
      <c r="J9" s="74"/>
      <c r="K9" s="74"/>
      <c r="L9" s="74"/>
      <c r="M9" s="74"/>
      <c r="N9" s="74"/>
      <c r="O9" s="74"/>
      <c r="P9" s="74"/>
      <c r="Q9" s="307"/>
      <c r="R9" s="505"/>
    </row>
    <row r="10" spans="1:18" ht="15" thickTop="1" thickBot="1" x14ac:dyDescent="0.5">
      <c r="A10" s="75"/>
      <c r="B10" s="74"/>
      <c r="C10" s="74"/>
      <c r="D10" s="74"/>
      <c r="E10" s="74"/>
      <c r="F10" s="74"/>
      <c r="G10" s="74"/>
      <c r="H10" s="74"/>
      <c r="I10" s="74"/>
      <c r="J10" s="74"/>
      <c r="K10" s="74"/>
      <c r="L10" s="74"/>
      <c r="M10" s="74"/>
      <c r="N10" s="74"/>
      <c r="O10" s="74"/>
      <c r="P10" s="74"/>
      <c r="Q10" s="307"/>
      <c r="R10" s="505"/>
    </row>
    <row r="11" spans="1:18" ht="15" thickTop="1" thickBot="1" x14ac:dyDescent="0.5">
      <c r="A11" s="75"/>
      <c r="B11" s="74"/>
      <c r="C11" s="74"/>
      <c r="D11" s="74"/>
      <c r="E11" s="74"/>
      <c r="F11" s="74"/>
      <c r="G11" s="74"/>
      <c r="H11" s="74"/>
      <c r="I11" s="74"/>
      <c r="J11" s="74"/>
      <c r="K11" s="74"/>
      <c r="L11" s="74"/>
      <c r="M11" s="74"/>
      <c r="N11" s="74"/>
      <c r="O11" s="74"/>
      <c r="P11" s="74"/>
      <c r="Q11" s="307"/>
      <c r="R11" s="505"/>
    </row>
    <row r="12" spans="1:18" ht="15" thickTop="1" thickBot="1" x14ac:dyDescent="0.5">
      <c r="A12" s="75"/>
      <c r="B12" s="74"/>
      <c r="C12" s="74"/>
      <c r="D12" s="74"/>
      <c r="E12" s="74"/>
      <c r="F12" s="74"/>
      <c r="G12" s="74"/>
      <c r="H12" s="74"/>
      <c r="I12" s="74"/>
      <c r="J12" s="74"/>
      <c r="K12" s="74"/>
      <c r="L12" s="74"/>
      <c r="M12" s="74"/>
      <c r="N12" s="74"/>
      <c r="O12" s="74"/>
      <c r="P12" s="74"/>
      <c r="Q12" s="307"/>
      <c r="R12" s="505"/>
    </row>
    <row r="13" spans="1:18" ht="15" thickTop="1" thickBot="1" x14ac:dyDescent="0.5">
      <c r="A13" s="75"/>
      <c r="B13" s="74"/>
      <c r="C13" s="74"/>
      <c r="D13" s="74"/>
      <c r="E13" s="74"/>
      <c r="F13" s="74"/>
      <c r="G13" s="74"/>
      <c r="H13" s="74"/>
      <c r="I13" s="74"/>
      <c r="J13" s="74"/>
      <c r="K13" s="74"/>
      <c r="L13" s="74"/>
      <c r="M13" s="74"/>
      <c r="N13" s="74"/>
      <c r="O13" s="74"/>
      <c r="P13" s="74"/>
      <c r="Q13" s="307"/>
      <c r="R13" s="505"/>
    </row>
    <row r="14" spans="1:18" ht="15" thickTop="1" thickBot="1" x14ac:dyDescent="0.5">
      <c r="A14" s="75"/>
      <c r="B14" s="74"/>
      <c r="C14" s="74"/>
      <c r="D14" s="74"/>
      <c r="E14" s="74"/>
      <c r="F14" s="74"/>
      <c r="G14" s="74"/>
      <c r="H14" s="74"/>
      <c r="I14" s="74"/>
      <c r="J14" s="74"/>
      <c r="K14" s="74"/>
      <c r="L14" s="74"/>
      <c r="M14" s="74"/>
      <c r="N14" s="74"/>
      <c r="O14" s="74"/>
      <c r="P14" s="74"/>
      <c r="Q14" s="307"/>
      <c r="R14" s="505"/>
    </row>
    <row r="15" spans="1:18" ht="15" thickTop="1" thickBot="1" x14ac:dyDescent="0.5">
      <c r="A15" s="75"/>
      <c r="B15" s="74"/>
      <c r="C15" s="74"/>
      <c r="D15" s="74"/>
      <c r="E15" s="74"/>
      <c r="F15" s="74"/>
      <c r="G15" s="74"/>
      <c r="H15" s="74"/>
      <c r="I15" s="74"/>
      <c r="J15" s="74"/>
      <c r="K15" s="74"/>
      <c r="L15" s="74"/>
      <c r="M15" s="74"/>
      <c r="N15" s="74"/>
      <c r="O15" s="74"/>
      <c r="P15" s="74"/>
      <c r="Q15" s="307"/>
      <c r="R15" s="505"/>
    </row>
    <row r="16" spans="1:18" ht="15" thickTop="1" thickBot="1" x14ac:dyDescent="0.5">
      <c r="A16" s="75"/>
      <c r="B16" s="74"/>
      <c r="C16" s="74"/>
      <c r="D16" s="74"/>
      <c r="E16" s="74"/>
      <c r="F16" s="74"/>
      <c r="G16" s="74"/>
      <c r="H16" s="74"/>
      <c r="I16" s="74"/>
      <c r="J16" s="74"/>
      <c r="K16" s="74"/>
      <c r="L16" s="74"/>
      <c r="M16" s="74"/>
      <c r="N16" s="74"/>
      <c r="O16" s="74"/>
      <c r="P16" s="74"/>
      <c r="Q16" s="307"/>
      <c r="R16" s="505"/>
    </row>
    <row r="17" spans="1:19" ht="15" thickTop="1" thickBot="1" x14ac:dyDescent="0.5">
      <c r="A17" s="75"/>
      <c r="B17" s="74"/>
      <c r="C17" s="74"/>
      <c r="D17" s="74"/>
      <c r="E17" s="74"/>
      <c r="F17" s="74"/>
      <c r="G17" s="74"/>
      <c r="H17" s="74"/>
      <c r="I17" s="74"/>
      <c r="J17" s="74"/>
      <c r="K17" s="74"/>
      <c r="L17" s="74"/>
      <c r="M17" s="74"/>
      <c r="N17" s="74"/>
      <c r="O17" s="74"/>
      <c r="P17" s="74"/>
      <c r="Q17" s="308"/>
      <c r="R17" s="506"/>
    </row>
    <row r="18" spans="1:19" ht="18" customHeight="1" thickTop="1" thickBot="1" x14ac:dyDescent="0.5">
      <c r="A18" s="508" t="s">
        <v>133</v>
      </c>
      <c r="B18" s="509"/>
      <c r="C18" s="509"/>
      <c r="D18" s="509"/>
      <c r="E18" s="509"/>
      <c r="F18" s="509"/>
      <c r="G18" s="509"/>
      <c r="H18" s="509"/>
      <c r="I18" s="509"/>
      <c r="J18" s="509"/>
      <c r="K18" s="509"/>
      <c r="L18" s="509"/>
      <c r="M18" s="509"/>
      <c r="N18" s="509"/>
      <c r="O18" s="509"/>
      <c r="P18" s="509"/>
      <c r="Q18" s="500"/>
      <c r="R18" s="501"/>
    </row>
    <row r="19" spans="1:19" ht="18.75" customHeight="1" thickTop="1" thickBot="1" x14ac:dyDescent="0.5">
      <c r="A19" s="508"/>
      <c r="B19" s="509"/>
      <c r="C19" s="509"/>
      <c r="D19" s="509"/>
      <c r="E19" s="509"/>
      <c r="F19" s="509"/>
      <c r="G19" s="509"/>
      <c r="H19" s="509"/>
      <c r="I19" s="509"/>
      <c r="J19" s="509"/>
      <c r="K19" s="509"/>
      <c r="L19" s="509"/>
      <c r="M19" s="509"/>
      <c r="N19" s="509"/>
      <c r="O19" s="509"/>
      <c r="P19" s="509"/>
      <c r="Q19" s="502"/>
      <c r="R19" s="503"/>
    </row>
    <row r="20" spans="1:19" ht="14.65" thickTop="1" x14ac:dyDescent="0.45">
      <c r="A20" s="510" t="s">
        <v>184</v>
      </c>
      <c r="B20" s="77"/>
      <c r="C20" s="77"/>
      <c r="D20" s="77"/>
      <c r="E20" s="77"/>
      <c r="F20" s="77"/>
      <c r="G20" s="77"/>
      <c r="H20" s="77"/>
      <c r="I20" s="77"/>
      <c r="J20" s="77"/>
      <c r="K20" s="77"/>
      <c r="L20" s="77"/>
      <c r="M20" s="77"/>
      <c r="N20" s="77"/>
      <c r="O20" s="77"/>
      <c r="P20" s="511"/>
      <c r="Q20" s="337">
        <v>0.5</v>
      </c>
      <c r="R20" s="504" t="s">
        <v>108</v>
      </c>
    </row>
    <row r="21" spans="1:19" x14ac:dyDescent="0.45">
      <c r="A21" s="512"/>
      <c r="B21" s="82"/>
      <c r="C21" s="82"/>
      <c r="D21" s="82"/>
      <c r="E21" s="82"/>
      <c r="F21" s="82"/>
      <c r="G21" s="82"/>
      <c r="H21" s="82"/>
      <c r="I21" s="82"/>
      <c r="J21" s="82"/>
      <c r="K21" s="82"/>
      <c r="L21" s="82"/>
      <c r="M21" s="82"/>
      <c r="N21" s="82"/>
      <c r="O21" s="82"/>
      <c r="P21" s="83"/>
      <c r="Q21" s="307"/>
      <c r="R21" s="505"/>
    </row>
    <row r="22" spans="1:19" x14ac:dyDescent="0.45">
      <c r="A22" s="512"/>
      <c r="B22" s="82"/>
      <c r="C22" s="82"/>
      <c r="D22" s="82"/>
      <c r="E22" s="82"/>
      <c r="F22" s="82"/>
      <c r="G22" s="82"/>
      <c r="H22" s="82"/>
      <c r="I22" s="82"/>
      <c r="J22" s="82"/>
      <c r="K22" s="82"/>
      <c r="L22" s="82"/>
      <c r="M22" s="82"/>
      <c r="N22" s="82"/>
      <c r="O22" s="82"/>
      <c r="P22" s="83"/>
      <c r="Q22" s="307"/>
      <c r="R22" s="505"/>
      <c r="S22" s="46" t="s">
        <v>236</v>
      </c>
    </row>
    <row r="23" spans="1:19" x14ac:dyDescent="0.45">
      <c r="A23" s="512"/>
      <c r="B23" s="82"/>
      <c r="C23" s="82"/>
      <c r="D23" s="82"/>
      <c r="E23" s="82"/>
      <c r="F23" s="82"/>
      <c r="G23" s="82"/>
      <c r="H23" s="82"/>
      <c r="I23" s="82"/>
      <c r="J23" s="82"/>
      <c r="K23" s="82"/>
      <c r="L23" s="82"/>
      <c r="M23" s="82"/>
      <c r="N23" s="82"/>
      <c r="O23" s="82"/>
      <c r="P23" s="83"/>
      <c r="Q23" s="307"/>
      <c r="R23" s="505"/>
    </row>
    <row r="24" spans="1:19" x14ac:dyDescent="0.45">
      <c r="A24" s="512"/>
      <c r="B24" s="82"/>
      <c r="C24" s="82"/>
      <c r="D24" s="82"/>
      <c r="E24" s="82"/>
      <c r="F24" s="82"/>
      <c r="G24" s="82"/>
      <c r="H24" s="82"/>
      <c r="I24" s="82"/>
      <c r="J24" s="82"/>
      <c r="K24" s="82"/>
      <c r="L24" s="82"/>
      <c r="M24" s="82"/>
      <c r="N24" s="82"/>
      <c r="O24" s="82"/>
      <c r="P24" s="83"/>
      <c r="Q24" s="307"/>
      <c r="R24" s="505"/>
    </row>
    <row r="25" spans="1:19" x14ac:dyDescent="0.45">
      <c r="A25" s="512"/>
      <c r="B25" s="82"/>
      <c r="C25" s="82"/>
      <c r="D25" s="82"/>
      <c r="E25" s="82"/>
      <c r="F25" s="82"/>
      <c r="G25" s="82"/>
      <c r="H25" s="82"/>
      <c r="I25" s="82"/>
      <c r="J25" s="82"/>
      <c r="K25" s="82"/>
      <c r="L25" s="82"/>
      <c r="M25" s="82"/>
      <c r="N25" s="82"/>
      <c r="O25" s="82"/>
      <c r="P25" s="83"/>
      <c r="Q25" s="307"/>
      <c r="R25" s="505"/>
    </row>
    <row r="26" spans="1:19" ht="14.65" thickBot="1" x14ac:dyDescent="0.5">
      <c r="A26" s="513"/>
      <c r="B26" s="514"/>
      <c r="C26" s="514"/>
      <c r="D26" s="514"/>
      <c r="E26" s="514"/>
      <c r="F26" s="514"/>
      <c r="G26" s="514"/>
      <c r="H26" s="514"/>
      <c r="I26" s="514"/>
      <c r="J26" s="514"/>
      <c r="K26" s="514"/>
      <c r="L26" s="514"/>
      <c r="M26" s="514"/>
      <c r="N26" s="514"/>
      <c r="O26" s="514"/>
      <c r="P26" s="515"/>
      <c r="Q26" s="308"/>
      <c r="R26" s="506"/>
    </row>
    <row r="27" spans="1:19" ht="15" thickTop="1" thickBot="1" x14ac:dyDescent="0.5">
      <c r="A27" s="516" t="s">
        <v>134</v>
      </c>
      <c r="B27" s="517"/>
      <c r="C27" s="517"/>
      <c r="D27" s="517"/>
      <c r="E27" s="517"/>
      <c r="F27" s="517"/>
      <c r="G27" s="517"/>
      <c r="H27" s="517"/>
      <c r="I27" s="517"/>
      <c r="J27" s="517"/>
      <c r="K27" s="517"/>
      <c r="L27" s="517"/>
      <c r="M27" s="517"/>
      <c r="N27" s="517"/>
      <c r="O27" s="517"/>
      <c r="P27" s="517"/>
      <c r="Q27" s="500"/>
      <c r="R27" s="501"/>
    </row>
    <row r="28" spans="1:19" ht="15" thickTop="1" thickBot="1" x14ac:dyDescent="0.5">
      <c r="A28" s="518"/>
      <c r="B28" s="519"/>
      <c r="C28" s="519"/>
      <c r="D28" s="519"/>
      <c r="E28" s="519"/>
      <c r="F28" s="519"/>
      <c r="G28" s="519"/>
      <c r="H28" s="519"/>
      <c r="I28" s="519"/>
      <c r="J28" s="519"/>
      <c r="K28" s="519"/>
      <c r="L28" s="519"/>
      <c r="M28" s="519"/>
      <c r="N28" s="519"/>
      <c r="O28" s="519"/>
      <c r="P28" s="519"/>
      <c r="Q28" s="502"/>
      <c r="R28" s="503"/>
    </row>
    <row r="29" spans="1:19" ht="14.65" thickBot="1" x14ac:dyDescent="0.5">
      <c r="A29" s="521" t="s">
        <v>185</v>
      </c>
      <c r="B29" s="522"/>
      <c r="C29" s="522"/>
      <c r="D29" s="522"/>
      <c r="E29" s="522"/>
      <c r="F29" s="522"/>
      <c r="G29" s="522"/>
      <c r="H29" s="522"/>
      <c r="I29" s="522"/>
      <c r="J29" s="522"/>
      <c r="K29" s="522"/>
      <c r="L29" s="522"/>
      <c r="M29" s="522"/>
      <c r="N29" s="522"/>
      <c r="O29" s="522"/>
      <c r="P29" s="522"/>
      <c r="Q29" s="337">
        <v>1.5</v>
      </c>
      <c r="R29" s="504" t="s">
        <v>84</v>
      </c>
    </row>
    <row r="30" spans="1:19" ht="15" thickTop="1" thickBot="1" x14ac:dyDescent="0.5">
      <c r="A30" s="523"/>
      <c r="B30" s="74"/>
      <c r="C30" s="74"/>
      <c r="D30" s="74"/>
      <c r="E30" s="74"/>
      <c r="F30" s="74"/>
      <c r="G30" s="74"/>
      <c r="H30" s="74"/>
      <c r="I30" s="74"/>
      <c r="J30" s="74"/>
      <c r="K30" s="74"/>
      <c r="L30" s="74"/>
      <c r="M30" s="74"/>
      <c r="N30" s="74"/>
      <c r="O30" s="74"/>
      <c r="P30" s="74"/>
      <c r="Q30" s="307"/>
      <c r="R30" s="505"/>
    </row>
    <row r="31" spans="1:19" ht="15" thickTop="1" thickBot="1" x14ac:dyDescent="0.5">
      <c r="A31" s="523"/>
      <c r="B31" s="74"/>
      <c r="C31" s="74"/>
      <c r="D31" s="74"/>
      <c r="E31" s="74"/>
      <c r="F31" s="74"/>
      <c r="G31" s="74"/>
      <c r="H31" s="74"/>
      <c r="I31" s="74"/>
      <c r="J31" s="74"/>
      <c r="K31" s="74"/>
      <c r="L31" s="74"/>
      <c r="M31" s="74"/>
      <c r="N31" s="74"/>
      <c r="O31" s="74"/>
      <c r="P31" s="74"/>
      <c r="Q31" s="307"/>
      <c r="R31" s="505"/>
    </row>
    <row r="32" spans="1:19" ht="15" thickTop="1" thickBot="1" x14ac:dyDescent="0.5">
      <c r="A32" s="523"/>
      <c r="B32" s="74"/>
      <c r="C32" s="74"/>
      <c r="D32" s="74"/>
      <c r="E32" s="74"/>
      <c r="F32" s="74"/>
      <c r="G32" s="74"/>
      <c r="H32" s="74"/>
      <c r="I32" s="74"/>
      <c r="J32" s="74"/>
      <c r="K32" s="74"/>
      <c r="L32" s="74"/>
      <c r="M32" s="74"/>
      <c r="N32" s="74"/>
      <c r="O32" s="74"/>
      <c r="P32" s="74"/>
      <c r="Q32" s="307"/>
      <c r="R32" s="505"/>
    </row>
    <row r="33" spans="1:20" ht="18.75" thickTop="1" thickBot="1" x14ac:dyDescent="0.6">
      <c r="A33" s="523"/>
      <c r="B33" s="74"/>
      <c r="C33" s="74"/>
      <c r="D33" s="74"/>
      <c r="E33" s="74"/>
      <c r="F33" s="74"/>
      <c r="G33" s="74"/>
      <c r="H33" s="74"/>
      <c r="I33" s="74"/>
      <c r="J33" s="74"/>
      <c r="K33" s="74"/>
      <c r="L33" s="74"/>
      <c r="M33" s="74"/>
      <c r="N33" s="74"/>
      <c r="O33" s="74"/>
      <c r="P33" s="74"/>
      <c r="Q33" s="307"/>
      <c r="R33" s="505"/>
      <c r="T33" s="1"/>
    </row>
    <row r="34" spans="1:20" ht="15" thickTop="1" thickBot="1" x14ac:dyDescent="0.5">
      <c r="A34" s="523"/>
      <c r="B34" s="74"/>
      <c r="C34" s="74"/>
      <c r="D34" s="74"/>
      <c r="E34" s="74"/>
      <c r="F34" s="74"/>
      <c r="G34" s="74"/>
      <c r="H34" s="74"/>
      <c r="I34" s="74"/>
      <c r="J34" s="74"/>
      <c r="K34" s="74"/>
      <c r="L34" s="74"/>
      <c r="M34" s="74"/>
      <c r="N34" s="74"/>
      <c r="O34" s="74"/>
      <c r="P34" s="74"/>
      <c r="Q34" s="307"/>
      <c r="R34" s="505"/>
    </row>
    <row r="35" spans="1:20" ht="15" thickTop="1" thickBot="1" x14ac:dyDescent="0.5">
      <c r="A35" s="523"/>
      <c r="B35" s="74"/>
      <c r="C35" s="74"/>
      <c r="D35" s="74"/>
      <c r="E35" s="74"/>
      <c r="F35" s="74"/>
      <c r="G35" s="74"/>
      <c r="H35" s="74"/>
      <c r="I35" s="74"/>
      <c r="J35" s="74"/>
      <c r="K35" s="74"/>
      <c r="L35" s="74"/>
      <c r="M35" s="74"/>
      <c r="N35" s="74"/>
      <c r="O35" s="74"/>
      <c r="P35" s="74"/>
      <c r="Q35" s="307"/>
      <c r="R35" s="505"/>
    </row>
    <row r="36" spans="1:20" ht="15" thickTop="1" thickBot="1" x14ac:dyDescent="0.5">
      <c r="A36" s="523"/>
      <c r="B36" s="74"/>
      <c r="C36" s="74"/>
      <c r="D36" s="74"/>
      <c r="E36" s="74"/>
      <c r="F36" s="74"/>
      <c r="G36" s="74"/>
      <c r="H36" s="74"/>
      <c r="I36" s="74"/>
      <c r="J36" s="74"/>
      <c r="K36" s="74"/>
      <c r="L36" s="74"/>
      <c r="M36" s="74"/>
      <c r="N36" s="74"/>
      <c r="O36" s="74"/>
      <c r="P36" s="74"/>
      <c r="Q36" s="307"/>
      <c r="R36" s="505"/>
    </row>
    <row r="37" spans="1:20" ht="15" thickTop="1" thickBot="1" x14ac:dyDescent="0.5">
      <c r="A37" s="524"/>
      <c r="B37" s="525"/>
      <c r="C37" s="525"/>
      <c r="D37" s="525"/>
      <c r="E37" s="525"/>
      <c r="F37" s="525"/>
      <c r="G37" s="525"/>
      <c r="H37" s="525"/>
      <c r="I37" s="525"/>
      <c r="J37" s="525"/>
      <c r="K37" s="525"/>
      <c r="L37" s="525"/>
      <c r="M37" s="525"/>
      <c r="N37" s="525"/>
      <c r="O37" s="525"/>
      <c r="P37" s="525"/>
      <c r="Q37" s="308"/>
      <c r="R37" s="506"/>
    </row>
    <row r="38" spans="1:20" ht="18.399999999999999" thickBot="1" x14ac:dyDescent="0.6">
      <c r="A38" s="520"/>
      <c r="B38" s="520"/>
      <c r="C38" s="520"/>
      <c r="D38" s="520"/>
      <c r="E38" s="520"/>
      <c r="F38" s="1"/>
      <c r="G38" s="1"/>
      <c r="H38" s="1"/>
      <c r="I38" s="1"/>
      <c r="J38" s="1"/>
      <c r="K38" s="1"/>
      <c r="L38" s="1"/>
      <c r="M38" s="1"/>
      <c r="N38" s="204" t="s">
        <v>19</v>
      </c>
      <c r="O38" s="205"/>
      <c r="P38" s="205"/>
      <c r="Q38" s="38">
        <f>SUM(Q29+Q20+Q8)</f>
        <v>5</v>
      </c>
      <c r="R38" s="37" t="s">
        <v>135</v>
      </c>
    </row>
    <row r="39" spans="1:20" x14ac:dyDescent="0.45">
      <c r="A39" s="507"/>
      <c r="B39" s="507"/>
      <c r="C39" s="507"/>
      <c r="E39" s="34"/>
    </row>
    <row r="40" spans="1:20" x14ac:dyDescent="0.45">
      <c r="A40" s="507"/>
      <c r="B40" s="507"/>
      <c r="C40" s="507"/>
      <c r="E40" s="34"/>
      <c r="J40" s="2"/>
      <c r="K40" s="2"/>
      <c r="L40" s="2"/>
      <c r="M40" s="2"/>
      <c r="N40" s="2"/>
      <c r="O40" s="2"/>
      <c r="P40" s="2"/>
    </row>
    <row r="41" spans="1:20" x14ac:dyDescent="0.45">
      <c r="A41" s="507"/>
      <c r="B41" s="507"/>
      <c r="C41" s="507"/>
      <c r="E41" s="34"/>
    </row>
    <row r="42" spans="1:20" x14ac:dyDescent="0.45">
      <c r="A42" s="507"/>
      <c r="B42" s="507"/>
      <c r="C42" s="507"/>
      <c r="D42" s="35"/>
      <c r="E42" s="36"/>
      <c r="F42" s="2"/>
      <c r="G42" s="2"/>
      <c r="H42" s="2"/>
      <c r="I42" s="2"/>
      <c r="J42" s="2"/>
      <c r="K42" s="2"/>
      <c r="L42" s="2"/>
      <c r="M42" s="2"/>
      <c r="N42" s="2"/>
      <c r="O42" s="2"/>
      <c r="P42" s="2"/>
    </row>
  </sheetData>
  <mergeCells count="24">
    <mergeCell ref="A42:C42"/>
    <mergeCell ref="A18:P19"/>
    <mergeCell ref="A20:P26"/>
    <mergeCell ref="A27:P28"/>
    <mergeCell ref="A1:P3"/>
    <mergeCell ref="A6:P7"/>
    <mergeCell ref="A4:P4"/>
    <mergeCell ref="A5:P5"/>
    <mergeCell ref="A39:C39"/>
    <mergeCell ref="A40:C40"/>
    <mergeCell ref="A41:C41"/>
    <mergeCell ref="A38:E38"/>
    <mergeCell ref="A8:P17"/>
    <mergeCell ref="A29:P37"/>
    <mergeCell ref="Q27:R28"/>
    <mergeCell ref="Q29:Q37"/>
    <mergeCell ref="R29:R37"/>
    <mergeCell ref="N38:P38"/>
    <mergeCell ref="Q6:R7"/>
    <mergeCell ref="Q8:Q17"/>
    <mergeCell ref="R8:R17"/>
    <mergeCell ref="Q18:R19"/>
    <mergeCell ref="Q20:Q26"/>
    <mergeCell ref="R20:R26"/>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F14"/>
  <sheetViews>
    <sheetView tabSelected="1" workbookViewId="0">
      <selection activeCell="M11" sqref="M11"/>
    </sheetView>
  </sheetViews>
  <sheetFormatPr defaultRowHeight="14.25" x14ac:dyDescent="0.45"/>
  <cols>
    <col min="6" max="6" width="9.53125" customWidth="1"/>
  </cols>
  <sheetData>
    <row r="2" spans="2:6" ht="14.65" thickBot="1" x14ac:dyDescent="0.5">
      <c r="B2" s="526" t="s">
        <v>136</v>
      </c>
      <c r="C2" s="526"/>
      <c r="D2" s="526"/>
      <c r="E2" s="39" t="s">
        <v>137</v>
      </c>
      <c r="F2" s="39" t="s">
        <v>138</v>
      </c>
    </row>
    <row r="3" spans="2:6" x14ac:dyDescent="0.45">
      <c r="B3" s="539" t="s">
        <v>139</v>
      </c>
      <c r="C3" s="540"/>
      <c r="D3" s="541"/>
      <c r="E3" s="32">
        <f>'H&amp;S Overview'!G49</f>
        <v>9.5</v>
      </c>
      <c r="F3" s="5">
        <v>10</v>
      </c>
    </row>
    <row r="4" spans="2:6" x14ac:dyDescent="0.45">
      <c r="B4" s="199" t="s">
        <v>140</v>
      </c>
      <c r="C4" s="200"/>
      <c r="D4" s="542"/>
      <c r="E4" s="32">
        <f>'Machine Shop'!N44</f>
        <v>17</v>
      </c>
      <c r="F4" s="5">
        <v>20</v>
      </c>
    </row>
    <row r="5" spans="2:6" x14ac:dyDescent="0.45">
      <c r="B5" s="199" t="s">
        <v>141</v>
      </c>
      <c r="C5" s="200"/>
      <c r="D5" s="542"/>
      <c r="E5" s="32">
        <f>'Engine Strip'!P38</f>
        <v>21</v>
      </c>
      <c r="F5" s="5">
        <v>25</v>
      </c>
    </row>
    <row r="6" spans="2:6" x14ac:dyDescent="0.45">
      <c r="B6" s="199" t="s">
        <v>142</v>
      </c>
      <c r="C6" s="200"/>
      <c r="D6" s="542"/>
      <c r="E6" s="32">
        <f>Suspension!O23</f>
        <v>6.5</v>
      </c>
      <c r="F6" s="5">
        <v>17</v>
      </c>
    </row>
    <row r="7" spans="2:6" x14ac:dyDescent="0.45">
      <c r="B7" s="199" t="s">
        <v>143</v>
      </c>
      <c r="C7" s="200"/>
      <c r="D7" s="542"/>
      <c r="E7" s="32">
        <f>'Ad Manufacturing'!P22</f>
        <v>9.5</v>
      </c>
      <c r="F7" s="5">
        <v>12</v>
      </c>
    </row>
    <row r="8" spans="2:6" x14ac:dyDescent="0.45">
      <c r="B8" s="199" t="s">
        <v>144</v>
      </c>
      <c r="C8" s="200"/>
      <c r="D8" s="542"/>
      <c r="E8" s="32">
        <f>Composites!P24</f>
        <v>9.5</v>
      </c>
      <c r="F8" s="5">
        <v>10</v>
      </c>
    </row>
    <row r="9" spans="2:6" x14ac:dyDescent="0.45">
      <c r="B9" s="543" t="s">
        <v>145</v>
      </c>
      <c r="C9" s="544"/>
      <c r="D9" s="545"/>
      <c r="E9" s="43" t="s">
        <v>235</v>
      </c>
      <c r="F9" s="10" t="s">
        <v>130</v>
      </c>
    </row>
    <row r="10" spans="2:6" ht="14.65" thickBot="1" x14ac:dyDescent="0.5">
      <c r="B10" s="533" t="s">
        <v>146</v>
      </c>
      <c r="C10" s="534"/>
      <c r="D10" s="535"/>
      <c r="E10" s="43" cm="1">
        <f t="array" ref="E10">CPD!Q38:Q38</f>
        <v>5</v>
      </c>
      <c r="F10" s="10">
        <v>6</v>
      </c>
    </row>
    <row r="11" spans="2:6" ht="14.65" thickBot="1" x14ac:dyDescent="0.5">
      <c r="B11" s="536" t="s">
        <v>147</v>
      </c>
      <c r="C11" s="537"/>
      <c r="D11" s="538"/>
      <c r="E11" s="44">
        <f>SUM(E3:E10)</f>
        <v>78</v>
      </c>
      <c r="F11" s="41">
        <f>F3+F4+F5+F6+F7+F8+F10</f>
        <v>100</v>
      </c>
    </row>
    <row r="12" spans="2:6" ht="14.65" thickBot="1" x14ac:dyDescent="0.5">
      <c r="B12" s="527" t="s">
        <v>148</v>
      </c>
      <c r="C12" s="528"/>
      <c r="D12" s="529"/>
      <c r="E12" s="45">
        <v>74.099999999999994</v>
      </c>
      <c r="F12" s="40">
        <v>100</v>
      </c>
    </row>
    <row r="13" spans="2:6" ht="14.65" thickBot="1" x14ac:dyDescent="0.5"/>
    <row r="14" spans="2:6" ht="14.65" thickBot="1" x14ac:dyDescent="0.5">
      <c r="B14" s="530" t="s">
        <v>149</v>
      </c>
      <c r="C14" s="531"/>
      <c r="D14" s="532"/>
      <c r="E14" s="546">
        <f>(E11*0.75)+(E12*0.25)</f>
        <v>77.025000000000006</v>
      </c>
      <c r="F14" s="42" t="s">
        <v>150</v>
      </c>
    </row>
  </sheetData>
  <mergeCells count="12">
    <mergeCell ref="B2:D2"/>
    <mergeCell ref="B12:D12"/>
    <mergeCell ref="B14:D14"/>
    <mergeCell ref="B10:D10"/>
    <mergeCell ref="B11:D11"/>
    <mergeCell ref="B3:D3"/>
    <mergeCell ref="B4:D4"/>
    <mergeCell ref="B5:D5"/>
    <mergeCell ref="B6:D6"/>
    <mergeCell ref="B7:D7"/>
    <mergeCell ref="B8:D8"/>
    <mergeCell ref="B9:D9"/>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c9412f1f-c5de-433b-90f0-e30b35783b17">
      <Terms xmlns="http://schemas.microsoft.com/office/infopath/2007/PartnerControls"/>
    </lcf76f155ced4ddcb4097134ff3c332f>
    <TaxCatchAll xmlns="7da2dc2f-10e7-442f-ad91-645aa4b47b8a"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B379F4DF4C23D64BB72CCA2EBD7C55DA" ma:contentTypeVersion="11" ma:contentTypeDescription="Create a new document." ma:contentTypeScope="" ma:versionID="047c4b981aeade46863a0e5b499f3ea9">
  <xsd:schema xmlns:xsd="http://www.w3.org/2001/XMLSchema" xmlns:xs="http://www.w3.org/2001/XMLSchema" xmlns:p="http://schemas.microsoft.com/office/2006/metadata/properties" xmlns:ns2="c9412f1f-c5de-433b-90f0-e30b35783b17" xmlns:ns3="7da2dc2f-10e7-442f-ad91-645aa4b47b8a" targetNamespace="http://schemas.microsoft.com/office/2006/metadata/properties" ma:root="true" ma:fieldsID="9e546560ab30b3b82cdaeed4772f02e9" ns2:_="" ns3:_="">
    <xsd:import namespace="c9412f1f-c5de-433b-90f0-e30b35783b17"/>
    <xsd:import namespace="7da2dc2f-10e7-442f-ad91-645aa4b47b8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9412f1f-c5de-433b-90f0-e30b35783b1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7da2dc2f-10e7-442f-ad91-645aa4b47b8a"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a83395b2-c014-4cfb-8021-6b40fd02da33}" ma:internalName="TaxCatchAll" ma:showField="CatchAllData" ma:web="7da2dc2f-10e7-442f-ad91-645aa4b47b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D028B89-F047-4C47-8773-3E7ED26DD376}">
  <ds:schemaRefs>
    <ds:schemaRef ds:uri="http://schemas.microsoft.com/sharepoint/v3/contenttype/forms"/>
  </ds:schemaRefs>
</ds:datastoreItem>
</file>

<file path=customXml/itemProps2.xml><?xml version="1.0" encoding="utf-8"?>
<ds:datastoreItem xmlns:ds="http://schemas.openxmlformats.org/officeDocument/2006/customXml" ds:itemID="{2ED8EE1D-E6D3-441E-B04D-212B504C615B}">
  <ds:schemaRefs>
    <ds:schemaRef ds:uri="http://schemas.microsoft.com/office/2006/metadata/properties"/>
    <ds:schemaRef ds:uri="http://schemas.microsoft.com/office/infopath/2007/PartnerControls"/>
    <ds:schemaRef ds:uri="c9412f1f-c5de-433b-90f0-e30b35783b17"/>
    <ds:schemaRef ds:uri="7da2dc2f-10e7-442f-ad91-645aa4b47b8a"/>
  </ds:schemaRefs>
</ds:datastoreItem>
</file>

<file path=customXml/itemProps3.xml><?xml version="1.0" encoding="utf-8"?>
<ds:datastoreItem xmlns:ds="http://schemas.openxmlformats.org/officeDocument/2006/customXml" ds:itemID="{1F1BFB2F-434A-4E36-98C6-4D896FD702D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9412f1f-c5de-433b-90f0-e30b35783b17"/>
    <ds:schemaRef ds:uri="7da2dc2f-10e7-442f-ad91-645aa4b47b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9</vt:i4>
      </vt:variant>
    </vt:vector>
  </HeadingPairs>
  <TitlesOfParts>
    <vt:vector size="9" baseType="lpstr">
      <vt:lpstr>H&amp;S Overview</vt:lpstr>
      <vt:lpstr>Machine Shop</vt:lpstr>
      <vt:lpstr>Engine Strip</vt:lpstr>
      <vt:lpstr>Suspension</vt:lpstr>
      <vt:lpstr>Ad Manufacturing</vt:lpstr>
      <vt:lpstr>Composites</vt:lpstr>
      <vt:lpstr>Personal Development Plan</vt:lpstr>
      <vt:lpstr>CPD</vt:lpstr>
      <vt:lpstr>Marks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Kerry Tudor</cp:lastModifiedBy>
  <cp:revision/>
  <dcterms:created xsi:type="dcterms:W3CDTF">2020-12-20T10:55:52Z</dcterms:created>
  <dcterms:modified xsi:type="dcterms:W3CDTF">2026-05-07T08:52:09Z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0x010100B379F4DF4C23D64BB72CCA2EBD7C55DA</vt:lpwstr>
  </property>
  <property fmtid="{D5CDD505-2E9C-101B-9397-08002B2CF9AE}" pid="3" name="MediaServiceImageTags">
    <vt:lpwstr/>
  </property>
</Properties>
</file>