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onnections.xml" ContentType="application/vnd.openxmlformats-officedocument.spreadsheetml.connection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comments2.xml" ContentType="application/vnd.openxmlformats-officedocument.spreadsheetml.comments+xml"/>
  <Override PartName="/xl/comments1.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j.jenkins\Documents\Work\Teaching\CertHE\Technical Skills Development\Academic Year\2022-23\Assignment Submissions\TSD Submissions\"/>
    </mc:Choice>
  </mc:AlternateContent>
  <xr:revisionPtr revIDLastSave="0" documentId="13_ncr:1_{1A431D23-ECE4-41A2-BAD0-C1222229695A}" xr6:coauthVersionLast="47" xr6:coauthVersionMax="47" xr10:uidLastSave="{00000000-0000-0000-0000-000000000000}"/>
  <bookViews>
    <workbookView xWindow="2640" yWindow="-16320" windowWidth="38640" windowHeight="15840" xr2:uid="{F8B2FC83-1DE7-4E31-AC30-D4A04EA2914C}"/>
  </bookViews>
  <sheets>
    <sheet name="Task 1" sheetId="1" r:id="rId1"/>
    <sheet name="Task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3" i="2" l="1"/>
  <c r="E33" i="2" s="1"/>
  <c r="C33" i="2"/>
  <c r="D32" i="2"/>
  <c r="E32" i="2" s="1"/>
  <c r="C32" i="2"/>
  <c r="D31" i="2"/>
  <c r="E31" i="2" s="1"/>
  <c r="C31" i="2"/>
  <c r="B33" i="2"/>
  <c r="B32" i="2"/>
  <c r="B31" i="2"/>
  <c r="B29" i="1"/>
  <c r="B28" i="1"/>
  <c r="E12" i="1"/>
  <c r="E1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Andreea</author>
  </authors>
  <commentList>
    <comment ref="C9" authorId="0" shapeId="0" xr:uid="{BD35FDDF-B451-4D71-8166-20B9A7AA0ADF}">
      <text>
        <r>
          <rPr>
            <b/>
            <sz val="9"/>
            <color indexed="81"/>
            <rFont val="Tahoma"/>
            <family val="2"/>
          </rPr>
          <t>Manuel:</t>
        </r>
        <r>
          <rPr>
            <sz val="9"/>
            <color indexed="81"/>
            <rFont val="Tahoma"/>
            <family val="2"/>
          </rPr>
          <t xml:space="preserve">
The initial velocity is considered to be 0 given the fact that this is race, therefore the car isn't moving before the start of the race.</t>
        </r>
      </text>
    </comment>
    <comment ref="E12" authorId="0" shapeId="0" xr:uid="{BB62D664-3991-4199-82F7-74E07DF8C612}">
      <text>
        <r>
          <rPr>
            <b/>
            <sz val="9"/>
            <color indexed="81"/>
            <rFont val="Tahoma"/>
            <family val="2"/>
          </rPr>
          <t>Manuel:</t>
        </r>
        <r>
          <rPr>
            <sz val="9"/>
            <color indexed="81"/>
            <rFont val="Tahoma"/>
            <family val="2"/>
          </rPr>
          <t xml:space="preserve">
Using the data, I calculated the acceleration value of the race car</t>
        </r>
      </text>
    </comment>
    <comment ref="E13" authorId="0" shapeId="0" xr:uid="{1FA3185B-0297-45E3-9D49-3FEF3396D7D2}">
      <text>
        <r>
          <rPr>
            <b/>
            <sz val="9"/>
            <color indexed="81"/>
            <rFont val="Tahoma"/>
            <family val="2"/>
          </rPr>
          <t>Manuel:</t>
        </r>
        <r>
          <rPr>
            <sz val="9"/>
            <color indexed="81"/>
            <rFont val="Tahoma"/>
            <family val="2"/>
          </rPr>
          <t xml:space="preserve">
Using the formula, I calculated the time it took the car to complete de race
</t>
        </r>
      </text>
    </comment>
    <comment ref="B27" authorId="0" shapeId="0" xr:uid="{9682CEAF-4224-48B2-B42E-0B65839F1117}">
      <text>
        <r>
          <rPr>
            <b/>
            <sz val="9"/>
            <color indexed="81"/>
            <rFont val="Tahoma"/>
            <family val="2"/>
          </rPr>
          <t>Manuel:</t>
        </r>
        <r>
          <rPr>
            <sz val="9"/>
            <color indexed="81"/>
            <rFont val="Tahoma"/>
            <family val="2"/>
          </rPr>
          <t xml:space="preserve">
In cell B27, create a data validation rule that allows the user to input a value between 1 and 10 ms^-2.</t>
        </r>
      </text>
    </comment>
    <comment ref="B30" authorId="0" shapeId="0" xr:uid="{507AA86F-76E9-485E-AA59-9AEE182EC695}">
      <text>
        <r>
          <rPr>
            <b/>
            <sz val="9"/>
            <color indexed="81"/>
            <rFont val="Tahoma"/>
            <family val="2"/>
          </rPr>
          <t>manuel:</t>
        </r>
        <r>
          <rPr>
            <sz val="9"/>
            <color indexed="81"/>
            <rFont val="Tahoma"/>
            <family val="2"/>
          </rPr>
          <t xml:space="preserve">
I entered the IF formula to display the appropriate message based on the time taken and I applied conditional formatting on the cell following the rules following rules:
a. If the cell value equals "The car will lose the race – Acceleration value too low!", highlight the cell red
b. If the cell value equals "Impossible! – the race car cannot accelerate this quickly!", highlight the cell amber
c. If the cell value equals "The car will win the race", highlight the cell green</t>
        </r>
      </text>
    </comment>
    <comment ref="B37" authorId="0" shapeId="0" xr:uid="{B40BEFE8-9154-4198-91AB-D404619BAAC6}">
      <text>
        <r>
          <rPr>
            <b/>
            <sz val="9"/>
            <color indexed="81"/>
            <rFont val="Tahoma"/>
            <family val="2"/>
          </rPr>
          <t>Manuel:</t>
        </r>
        <r>
          <rPr>
            <sz val="9"/>
            <color indexed="81"/>
            <rFont val="Tahoma"/>
            <family val="2"/>
          </rPr>
          <t xml:space="preserve">
Using the formula, I calculated the time it took the car to complete de race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Andreea</author>
  </authors>
  <commentList>
    <comment ref="A3" authorId="0" shapeId="0" xr:uid="{663FCD07-65A8-4F1D-B1DF-2C1B328BAF05}">
      <text>
        <r>
          <rPr>
            <b/>
            <sz val="9"/>
            <color indexed="81"/>
            <rFont val="Tahoma"/>
            <family val="2"/>
          </rPr>
          <t>Manuel:</t>
        </r>
        <r>
          <rPr>
            <sz val="9"/>
            <color indexed="81"/>
            <rFont val="Tahoma"/>
            <family val="2"/>
          </rPr>
          <t xml:space="preserve">
To calculate the mean and range for each technician and the whole dataset, we can use the AVERAGE and RANGE functions in Excel. </t>
        </r>
      </text>
    </comment>
    <comment ref="B37" authorId="0" shapeId="0" xr:uid="{EE31E7C3-BEB0-445C-8320-EA0BB6723053}">
      <text>
        <r>
          <rPr>
            <b/>
            <sz val="9"/>
            <color indexed="81"/>
            <rFont val="Tahoma"/>
            <family val="2"/>
          </rPr>
          <t>Manuel:</t>
        </r>
        <r>
          <rPr>
            <sz val="9"/>
            <color indexed="81"/>
            <rFont val="Tahoma"/>
            <family val="2"/>
          </rPr>
          <t xml:space="preserve">
The first graph shows all measured values plotted against the actual size. The x-axis represents the actual size of the material samples, and the y-axis represents the measured values. Each point on the graph represents a single measurement taken by one of the technicians. The graph allows us to visually assess the accuracy of the measurements as a whole.</t>
        </r>
      </text>
    </comment>
    <comment ref="B54" authorId="0" shapeId="0" xr:uid="{BC444966-65ED-44E4-928C-30E5A096800A}">
      <text>
        <r>
          <rPr>
            <b/>
            <sz val="9"/>
            <color indexed="81"/>
            <rFont val="Tahoma"/>
            <family val="2"/>
          </rPr>
          <t>Manuel:</t>
        </r>
        <r>
          <rPr>
            <sz val="9"/>
            <color indexed="81"/>
            <rFont val="Tahoma"/>
            <family val="2"/>
          </rPr>
          <t xml:space="preserve">
The second, third, and fourth graphs show the measured values plotted against actual size for each technician individually. These graphs allow us to assess the accuracy of each technician's measurements separately. Again, the x-axis represents the actual size of the material samples, and the y-axis represents the measured values. Each point on the graph represents a single measurement taken by the respective technician.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8BE6F54-9809-4A94-B10F-77CD62262E2E}" keepAlive="1" name="Query - v" description="Connection to the 'v' query in the workbook." type="5" refreshedVersion="0" background="1">
    <dbPr connection="Provider=Microsoft.Mashup.OleDb.1;Data Source=$Workbook$;Location=v;Extended Properties=&quot;&quot;" command="SELECT * FROM [v]"/>
  </connection>
</connections>
</file>

<file path=xl/sharedStrings.xml><?xml version="1.0" encoding="utf-8"?>
<sst xmlns="http://schemas.openxmlformats.org/spreadsheetml/2006/main" count="44" uniqueCount="43">
  <si>
    <t>Task 1a</t>
  </si>
  <si>
    <t>e finish line with a top speed of 240 km/h (66.66 m/s). The race track is 400m long.</t>
  </si>
  <si>
    <r>
      <rPr>
        <b/>
        <sz val="11"/>
        <color theme="1"/>
        <rFont val="Calibri"/>
        <family val="2"/>
        <scheme val="minor"/>
      </rPr>
      <t xml:space="preserve">Scenario: </t>
    </r>
    <r>
      <rPr>
        <sz val="11"/>
        <color theme="1"/>
        <rFont val="Calibri"/>
        <family val="2"/>
        <charset val="238"/>
        <scheme val="minor"/>
      </rPr>
      <t>A race car competing in a drag race accelerates from rest and crosses the</t>
    </r>
  </si>
  <si>
    <t>▪ Determine the time taken for the race car to complete the drag race</t>
  </si>
  <si>
    <t xml:space="preserve">▪ Calculate the acceleration value of the race car. </t>
  </si>
  <si>
    <t>distance (m)</t>
  </si>
  <si>
    <t>initial velocity</t>
  </si>
  <si>
    <t>final velocity (m/s)</t>
  </si>
  <si>
    <r>
      <rPr>
        <b/>
        <sz val="11"/>
        <color theme="1"/>
        <rFont val="Calibri"/>
        <family val="2"/>
        <scheme val="minor"/>
      </rPr>
      <t>acceleration</t>
    </r>
    <r>
      <rPr>
        <sz val="11"/>
        <color theme="1"/>
        <rFont val="Calibri"/>
        <family val="2"/>
        <charset val="238"/>
        <scheme val="minor"/>
      </rPr>
      <t>= (final velocity^2-initial velocity^2)/2 distance</t>
    </r>
  </si>
  <si>
    <r>
      <rPr>
        <b/>
        <sz val="11"/>
        <color theme="1"/>
        <rFont val="Calibri"/>
        <family val="2"/>
        <scheme val="minor"/>
      </rPr>
      <t>time</t>
    </r>
    <r>
      <rPr>
        <sz val="11"/>
        <color theme="1"/>
        <rFont val="Calibri"/>
        <family val="2"/>
        <charset val="238"/>
        <scheme val="minor"/>
      </rPr>
      <t>= (final velocity - initial velocity)/ acceleration</t>
    </r>
  </si>
  <si>
    <t>Task 1b</t>
  </si>
  <si>
    <t>Acceleration (ms^-2):</t>
  </si>
  <si>
    <t>Distance required (m)</t>
  </si>
  <si>
    <t>Time taken (s):</t>
  </si>
  <si>
    <t>Race result:</t>
  </si>
  <si>
    <t>IF(AND(B3&gt;=12, B3&lt;=17), "The car will win the race", IF(B3&lt;12, "Impossible! – the race car cannot accelerate this quickly", "The car will lose the race – Acceleration value too low"))</t>
  </si>
  <si>
    <t>Task 1c</t>
  </si>
  <si>
    <t>time</t>
  </si>
  <si>
    <t>Task 2a</t>
  </si>
  <si>
    <t>Sample</t>
  </si>
  <si>
    <t>Actual Size</t>
  </si>
  <si>
    <t>Tech A</t>
  </si>
  <si>
    <t>Tech B</t>
  </si>
  <si>
    <t>Tech C</t>
  </si>
  <si>
    <t>Technician</t>
  </si>
  <si>
    <t>Mean</t>
  </si>
  <si>
    <t>A</t>
  </si>
  <si>
    <t>B</t>
  </si>
  <si>
    <t>C</t>
  </si>
  <si>
    <t>SMALL</t>
  </si>
  <si>
    <t>LARGE</t>
  </si>
  <si>
    <t>RANGE</t>
  </si>
  <si>
    <t>2: Creating a Graph Plotting Measured Values against Actual Size</t>
  </si>
  <si>
    <t>1: Calculating Mean and Range</t>
  </si>
  <si>
    <t>Graph 1</t>
  </si>
  <si>
    <t>Graph 3</t>
  </si>
  <si>
    <t>Graph 4</t>
  </si>
  <si>
    <t>Graph 2</t>
  </si>
  <si>
    <t>Questions:</t>
  </si>
  <si>
    <t>1. Based on the mean and range calculations, Technician C performed the best as they had the lowest mean difference from the actual size (0.195 mm) and the smallest range (5.5 mm).</t>
  </si>
  <si>
    <t>2. Technician B performed the worst as they had the highest mean difference from the actual size (0.63 mm) and the largest range (2.5 mm).</t>
  </si>
  <si>
    <t>Technicians A and C had ranges of 2.7 mm and 5.5 mm, respectively, while Technician B had the largest range of 2.5 mm. Overall, Technician C performed the most consistently and had the smallest range and mean difference from the actual size.</t>
  </si>
  <si>
    <t>3.There are similarities and differences between the operators. Technicians A and C both had mean differences from the actual size that were less than 0.3 mm, while Technician B had a mean difference of 0.63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</si>
</sst>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theme="1"/>
      <name val="Calibri"/>
      <family val="2"/>
      <charset val="238"/>
      <scheme val="minor"/>
    </font>
    <font>
      <sz val="11"/>
      <color theme="1"/>
      <name val="Calibri"/>
      <family val="2"/>
      <charset val="238"/>
      <scheme val="minor"/>
    </font>
    <font>
      <b/>
      <sz val="11"/>
      <color theme="1"/>
      <name val="Calibri"/>
      <family val="2"/>
      <scheme val="minor"/>
    </font>
    <font>
      <sz val="11"/>
      <color theme="1"/>
      <name val="Calibri"/>
      <family val="2"/>
      <scheme val="minor"/>
    </font>
    <font>
      <sz val="9"/>
      <color indexed="81"/>
      <name val="Tahoma"/>
      <family val="2"/>
    </font>
    <font>
      <b/>
      <sz val="9"/>
      <color indexed="81"/>
      <name val="Tahoma"/>
      <family val="2"/>
    </font>
  </fonts>
  <fills count="4">
    <fill>
      <patternFill patternType="none"/>
    </fill>
    <fill>
      <patternFill patternType="gray125"/>
    </fill>
    <fill>
      <patternFill patternType="solid">
        <fgColor theme="7" tint="0.59999389629810485"/>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3" fillId="0" borderId="0" xfId="0" applyFont="1"/>
    <xf numFmtId="0" fontId="2" fillId="0" borderId="0" xfId="0" applyFont="1"/>
    <xf numFmtId="0" fontId="0" fillId="0" borderId="1" xfId="0" applyBorder="1"/>
    <xf numFmtId="0" fontId="0" fillId="0" borderId="1" xfId="1" applyNumberFormat="1" applyFont="1" applyBorder="1"/>
    <xf numFmtId="0" fontId="0" fillId="2" borderId="1" xfId="0" applyFill="1" applyBorder="1"/>
    <xf numFmtId="0" fontId="3" fillId="3" borderId="1" xfId="0" applyFont="1" applyFill="1" applyBorder="1"/>
    <xf numFmtId="0" fontId="0" fillId="3" borderId="1" xfId="0" applyFill="1" applyBorder="1"/>
    <xf numFmtId="2" fontId="0" fillId="0" borderId="1" xfId="0" applyNumberFormat="1" applyBorder="1"/>
    <xf numFmtId="0" fontId="2" fillId="2" borderId="1" xfId="0" applyFont="1" applyFill="1" applyBorder="1"/>
    <xf numFmtId="0" fontId="2" fillId="2" borderId="1" xfId="1" applyNumberFormat="1" applyFont="1" applyFill="1" applyBorder="1"/>
  </cellXfs>
  <cellStyles count="2">
    <cellStyle name="Comma" xfId="1" builtinId="3"/>
    <cellStyle name="Normal" xfId="0" builtinId="0"/>
  </cellStyles>
  <dxfs count="3">
    <dxf>
      <font>
        <color rgb="FF006100"/>
      </font>
      <fill>
        <patternFill>
          <bgColor rgb="FFC6EF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connections" Target="connections.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ro-RO" sz="1400" b="0" i="0" u="none" strike="noStrike" baseline="0"/>
              <a:t>Simple Velocity-Time Graph </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strRef>
              <c:f>'Task 1'!$A$36:$B$36</c:f>
              <c:strCache>
                <c:ptCount val="2"/>
                <c:pt idx="0">
                  <c:v>final velocity (m/s)</c:v>
                </c:pt>
                <c:pt idx="1">
                  <c:v>time</c:v>
                </c:pt>
              </c:strCache>
            </c:strRef>
          </c:xVal>
          <c:yVal>
            <c:numRef>
              <c:f>'Task 1'!$A$37:$B$37</c:f>
              <c:numCache>
                <c:formatCode>General</c:formatCode>
                <c:ptCount val="2"/>
                <c:pt idx="0">
                  <c:v>66.66</c:v>
                </c:pt>
                <c:pt idx="1">
                  <c:v>3.0003000300030003</c:v>
                </c:pt>
              </c:numCache>
            </c:numRef>
          </c:yVal>
          <c:smooth val="1"/>
          <c:extLst>
            <c:ext xmlns:c16="http://schemas.microsoft.com/office/drawing/2014/chart" uri="{C3380CC4-5D6E-409C-BE32-E72D297353CC}">
              <c16:uniqueId val="{00000000-8D41-4021-AD2D-8133A88465D7}"/>
            </c:ext>
          </c:extLst>
        </c:ser>
        <c:dLbls>
          <c:showLegendKey val="0"/>
          <c:showVal val="0"/>
          <c:showCatName val="0"/>
          <c:showSerName val="0"/>
          <c:showPercent val="0"/>
          <c:showBubbleSize val="0"/>
        </c:dLbls>
        <c:axId val="1501556384"/>
        <c:axId val="1501560704"/>
      </c:scatterChart>
      <c:valAx>
        <c:axId val="15015563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a:t>
                </a:r>
                <a:endParaRPr lang="ro-RO"/>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accent1">
                <a:alpha val="99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1560704"/>
        <c:crosses val="autoZero"/>
        <c:crossBetween val="midCat"/>
      </c:valAx>
      <c:valAx>
        <c:axId val="1501560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endParaRPr lang="ro-RO"/>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155638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Comparison</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'Task 2'!$B$7</c:f>
              <c:strCache>
                <c:ptCount val="1"/>
                <c:pt idx="0">
                  <c:v>Actual Size</c:v>
                </c:pt>
              </c:strCache>
            </c:strRef>
          </c:tx>
          <c:spPr>
            <a:ln w="28575" cap="rnd">
              <a:solidFill>
                <a:schemeClr val="accent1"/>
              </a:solidFill>
              <a:round/>
            </a:ln>
            <a:effectLst/>
          </c:spPr>
          <c:marker>
            <c:symbol val="none"/>
          </c:marker>
          <c:val>
            <c:numRef>
              <c:f>'Task 2'!$B$8:$B$27</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C1E7-482F-B977-61CED89EE8F5}"/>
            </c:ext>
          </c:extLst>
        </c:ser>
        <c:ser>
          <c:idx val="1"/>
          <c:order val="1"/>
          <c:tx>
            <c:strRef>
              <c:f>'Task 2'!$C$7</c:f>
              <c:strCache>
                <c:ptCount val="1"/>
                <c:pt idx="0">
                  <c:v>Tech A</c:v>
                </c:pt>
              </c:strCache>
            </c:strRef>
          </c:tx>
          <c:spPr>
            <a:ln w="28575" cap="rnd">
              <a:solidFill>
                <a:schemeClr val="accent2"/>
              </a:solidFill>
              <a:round/>
            </a:ln>
            <a:effectLst/>
          </c:spPr>
          <c:marker>
            <c:symbol val="none"/>
          </c:marker>
          <c:val>
            <c:numRef>
              <c:f>'Task 2'!$C$8:$C$27</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C1E7-482F-B977-61CED89EE8F5}"/>
            </c:ext>
          </c:extLst>
        </c:ser>
        <c:ser>
          <c:idx val="2"/>
          <c:order val="2"/>
          <c:tx>
            <c:strRef>
              <c:f>'Task 2'!$D$7</c:f>
              <c:strCache>
                <c:ptCount val="1"/>
                <c:pt idx="0">
                  <c:v>Tech B</c:v>
                </c:pt>
              </c:strCache>
            </c:strRef>
          </c:tx>
          <c:spPr>
            <a:ln w="28575" cap="rnd">
              <a:solidFill>
                <a:schemeClr val="accent3"/>
              </a:solidFill>
              <a:round/>
            </a:ln>
            <a:effectLst/>
          </c:spPr>
          <c:marker>
            <c:symbol val="none"/>
          </c:marker>
          <c:val>
            <c:numRef>
              <c:f>'Task 2'!$D$8:$D$27</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2-C1E7-482F-B977-61CED89EE8F5}"/>
            </c:ext>
          </c:extLst>
        </c:ser>
        <c:ser>
          <c:idx val="3"/>
          <c:order val="3"/>
          <c:tx>
            <c:strRef>
              <c:f>'Task 2'!$E$7</c:f>
              <c:strCache>
                <c:ptCount val="1"/>
                <c:pt idx="0">
                  <c:v>Tech C</c:v>
                </c:pt>
              </c:strCache>
            </c:strRef>
          </c:tx>
          <c:spPr>
            <a:ln w="28575" cap="rnd">
              <a:solidFill>
                <a:schemeClr val="accent4"/>
              </a:solidFill>
              <a:round/>
            </a:ln>
            <a:effectLst/>
          </c:spPr>
          <c:marker>
            <c:symbol val="none"/>
          </c:marker>
          <c:val>
            <c:numRef>
              <c:f>'Task 2'!$E$8:$E$27</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3-C1E7-482F-B977-61CED89EE8F5}"/>
            </c:ext>
          </c:extLst>
        </c:ser>
        <c:dLbls>
          <c:showLegendKey val="0"/>
          <c:showVal val="0"/>
          <c:showCatName val="0"/>
          <c:showSerName val="0"/>
          <c:showPercent val="0"/>
          <c:showBubbleSize val="0"/>
        </c:dLbls>
        <c:smooth val="0"/>
        <c:axId val="1644599040"/>
        <c:axId val="1644599520"/>
      </c:lineChart>
      <c:catAx>
        <c:axId val="16445990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4599520"/>
        <c:crosses val="autoZero"/>
        <c:auto val="1"/>
        <c:lblAlgn val="ctr"/>
        <c:lblOffset val="100"/>
        <c:noMultiLvlLbl val="0"/>
      </c:catAx>
      <c:valAx>
        <c:axId val="16445995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45990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Comparison A-</a:t>
            </a:r>
            <a:r>
              <a:rPr lang="en-US" baseline="0"/>
              <a:t> actual size</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'Task 2'!$B$7</c:f>
              <c:strCache>
                <c:ptCount val="1"/>
                <c:pt idx="0">
                  <c:v>Actual Size</c:v>
                </c:pt>
              </c:strCache>
            </c:strRef>
          </c:tx>
          <c:spPr>
            <a:ln w="28575" cap="rnd">
              <a:solidFill>
                <a:schemeClr val="accent1"/>
              </a:solidFill>
              <a:round/>
            </a:ln>
            <a:effectLst/>
          </c:spPr>
          <c:marker>
            <c:symbol val="none"/>
          </c:marker>
          <c:val>
            <c:numRef>
              <c:f>'Task 2'!$B$8:$B$27</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9619-45DF-B21F-7DEDAAED799E}"/>
            </c:ext>
          </c:extLst>
        </c:ser>
        <c:ser>
          <c:idx val="1"/>
          <c:order val="1"/>
          <c:tx>
            <c:strRef>
              <c:f>'Task 2'!$C$7</c:f>
              <c:strCache>
                <c:ptCount val="1"/>
                <c:pt idx="0">
                  <c:v>Tech A</c:v>
                </c:pt>
              </c:strCache>
            </c:strRef>
          </c:tx>
          <c:spPr>
            <a:ln w="28575" cap="rnd">
              <a:solidFill>
                <a:schemeClr val="accent2"/>
              </a:solidFill>
              <a:round/>
            </a:ln>
            <a:effectLst/>
          </c:spPr>
          <c:marker>
            <c:symbol val="none"/>
          </c:marker>
          <c:val>
            <c:numRef>
              <c:f>'Task 2'!$C$8:$C$27</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9619-45DF-B21F-7DEDAAED799E}"/>
            </c:ext>
          </c:extLst>
        </c:ser>
        <c:dLbls>
          <c:showLegendKey val="0"/>
          <c:showVal val="0"/>
          <c:showCatName val="0"/>
          <c:showSerName val="0"/>
          <c:showPercent val="0"/>
          <c:showBubbleSize val="0"/>
        </c:dLbls>
        <c:smooth val="0"/>
        <c:axId val="1644603840"/>
        <c:axId val="1644604320"/>
      </c:lineChart>
      <c:catAx>
        <c:axId val="16446038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4604320"/>
        <c:crosses val="autoZero"/>
        <c:auto val="1"/>
        <c:lblAlgn val="ctr"/>
        <c:lblOffset val="100"/>
        <c:noMultiLvlLbl val="0"/>
      </c:catAx>
      <c:valAx>
        <c:axId val="1644604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4603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ro-RO"/>
              <a:t>C</a:t>
            </a:r>
            <a:r>
              <a:rPr lang="en-US"/>
              <a:t>omparison</a:t>
            </a:r>
            <a:r>
              <a:rPr lang="en-US" baseline="0"/>
              <a:t> B- actual size</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'Task 2'!$B$7</c:f>
              <c:strCache>
                <c:ptCount val="1"/>
                <c:pt idx="0">
                  <c:v>Actual Size</c:v>
                </c:pt>
              </c:strCache>
            </c:strRef>
          </c:tx>
          <c:spPr>
            <a:ln w="28575" cap="rnd">
              <a:solidFill>
                <a:schemeClr val="accent1"/>
              </a:solidFill>
              <a:round/>
            </a:ln>
            <a:effectLst/>
          </c:spPr>
          <c:marker>
            <c:symbol val="none"/>
          </c:marker>
          <c:val>
            <c:numRef>
              <c:f>'Task 2'!$B$8:$B$27</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E3B8-4B78-8E53-64CD607C2B3B}"/>
            </c:ext>
          </c:extLst>
        </c:ser>
        <c:ser>
          <c:idx val="2"/>
          <c:order val="2"/>
          <c:tx>
            <c:strRef>
              <c:f>'Task 2'!$D$7</c:f>
              <c:strCache>
                <c:ptCount val="1"/>
                <c:pt idx="0">
                  <c:v>Tech B</c:v>
                </c:pt>
              </c:strCache>
            </c:strRef>
          </c:tx>
          <c:spPr>
            <a:ln w="28575" cap="rnd">
              <a:solidFill>
                <a:schemeClr val="accent3"/>
              </a:solidFill>
              <a:round/>
            </a:ln>
            <a:effectLst/>
          </c:spPr>
          <c:marker>
            <c:symbol val="none"/>
          </c:marker>
          <c:val>
            <c:numRef>
              <c:f>'Task 2'!$D$8:$D$27</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2-E3B8-4B78-8E53-64CD607C2B3B}"/>
            </c:ext>
          </c:extLst>
        </c:ser>
        <c:dLbls>
          <c:showLegendKey val="0"/>
          <c:showVal val="0"/>
          <c:showCatName val="0"/>
          <c:showSerName val="0"/>
          <c:showPercent val="0"/>
          <c:showBubbleSize val="0"/>
        </c:dLbls>
        <c:smooth val="0"/>
        <c:axId val="1502707568"/>
        <c:axId val="1502695568"/>
        <c:extLst>
          <c:ext xmlns:c15="http://schemas.microsoft.com/office/drawing/2012/chart" uri="{02D57815-91ED-43cb-92C2-25804820EDAC}">
            <c15:filteredLineSeries>
              <c15:ser>
                <c:idx val="1"/>
                <c:order val="1"/>
                <c:tx>
                  <c:strRef>
                    <c:extLst>
                      <c:ext uri="{02D57815-91ED-43cb-92C2-25804820EDAC}">
                        <c15:formulaRef>
                          <c15:sqref>'Task 2'!$C$7</c15:sqref>
                        </c15:formulaRef>
                      </c:ext>
                    </c:extLst>
                    <c:strCache>
                      <c:ptCount val="1"/>
                      <c:pt idx="0">
                        <c:v>Tech A</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c:ext uri="{02D57815-91ED-43cb-92C2-25804820EDAC}">
                        <c15:formulaRef>
                          <c15:sqref>'Task 2'!$C$8:$C$27</c15:sqref>
                        </c15:formulaRef>
                      </c:ext>
                    </c:extLst>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E3B8-4B78-8E53-64CD607C2B3B}"/>
                  </c:ext>
                </c:extLst>
              </c15:ser>
            </c15:filteredLineSeries>
          </c:ext>
        </c:extLst>
      </c:lineChart>
      <c:catAx>
        <c:axId val="150270756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2695568"/>
        <c:crosses val="autoZero"/>
        <c:auto val="1"/>
        <c:lblAlgn val="ctr"/>
        <c:lblOffset val="100"/>
        <c:noMultiLvlLbl val="0"/>
      </c:catAx>
      <c:valAx>
        <c:axId val="15026955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27075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Comaparison</a:t>
            </a:r>
            <a:r>
              <a:rPr lang="en-US" baseline="0"/>
              <a:t> C- actual size</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'Task 2'!$B$7</c:f>
              <c:strCache>
                <c:ptCount val="1"/>
                <c:pt idx="0">
                  <c:v>Actual Size</c:v>
                </c:pt>
              </c:strCache>
            </c:strRef>
          </c:tx>
          <c:spPr>
            <a:ln w="28575" cap="rnd">
              <a:solidFill>
                <a:schemeClr val="accent1"/>
              </a:solidFill>
              <a:round/>
            </a:ln>
            <a:effectLst/>
          </c:spPr>
          <c:marker>
            <c:symbol val="none"/>
          </c:marker>
          <c:val>
            <c:numRef>
              <c:f>'Task 2'!$B$8:$B$27</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B3D6-4259-9754-BD2917DACBD3}"/>
            </c:ext>
          </c:extLst>
        </c:ser>
        <c:ser>
          <c:idx val="3"/>
          <c:order val="3"/>
          <c:tx>
            <c:strRef>
              <c:f>'Task 2'!$E$7</c:f>
              <c:strCache>
                <c:ptCount val="1"/>
                <c:pt idx="0">
                  <c:v>Tech C</c:v>
                </c:pt>
              </c:strCache>
            </c:strRef>
          </c:tx>
          <c:spPr>
            <a:ln w="28575" cap="rnd">
              <a:solidFill>
                <a:schemeClr val="accent4"/>
              </a:solidFill>
              <a:round/>
            </a:ln>
            <a:effectLst/>
          </c:spPr>
          <c:marker>
            <c:symbol val="none"/>
          </c:marker>
          <c:val>
            <c:numRef>
              <c:f>'Task 2'!$E$8:$E$27</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3-B3D6-4259-9754-BD2917DACBD3}"/>
            </c:ext>
          </c:extLst>
        </c:ser>
        <c:dLbls>
          <c:showLegendKey val="0"/>
          <c:showVal val="0"/>
          <c:showCatName val="0"/>
          <c:showSerName val="0"/>
          <c:showPercent val="0"/>
          <c:showBubbleSize val="0"/>
        </c:dLbls>
        <c:smooth val="0"/>
        <c:axId val="1644607680"/>
        <c:axId val="1644608160"/>
        <c:extLst>
          <c:ext xmlns:c15="http://schemas.microsoft.com/office/drawing/2012/chart" uri="{02D57815-91ED-43cb-92C2-25804820EDAC}">
            <c15:filteredLineSeries>
              <c15:ser>
                <c:idx val="1"/>
                <c:order val="1"/>
                <c:tx>
                  <c:strRef>
                    <c:extLst>
                      <c:ext uri="{02D57815-91ED-43cb-92C2-25804820EDAC}">
                        <c15:formulaRef>
                          <c15:sqref>'Task 2'!$C$7</c15:sqref>
                        </c15:formulaRef>
                      </c:ext>
                    </c:extLst>
                    <c:strCache>
                      <c:ptCount val="1"/>
                      <c:pt idx="0">
                        <c:v>Tech A</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c:ext uri="{02D57815-91ED-43cb-92C2-25804820EDAC}">
                        <c15:formulaRef>
                          <c15:sqref>'Task 2'!$C$8:$C$27</c15:sqref>
                        </c15:formulaRef>
                      </c:ext>
                    </c:extLst>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B3D6-4259-9754-BD2917DACBD3}"/>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'Task 2'!$D$7</c15:sqref>
                        </c15:formulaRef>
                      </c:ext>
                    </c:extLst>
                    <c:strCache>
                      <c:ptCount val="1"/>
                      <c:pt idx="0">
                        <c:v>Tech B</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extLst xmlns:c15="http://schemas.microsoft.com/office/drawing/2012/chart">
                      <c:ext xmlns:c15="http://schemas.microsoft.com/office/drawing/2012/chart" uri="{02D57815-91ED-43cb-92C2-25804820EDAC}">
                        <c15:formulaRef>
                          <c15:sqref>'Task 2'!$D$8:$D$27</c15:sqref>
                        </c15:formulaRef>
                      </c:ext>
                    </c:extLst>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xmlns:c15="http://schemas.microsoft.com/office/drawing/2012/chart">
                  <c:ext xmlns:c16="http://schemas.microsoft.com/office/drawing/2014/chart" uri="{C3380CC4-5D6E-409C-BE32-E72D297353CC}">
                    <c16:uniqueId val="{00000002-B3D6-4259-9754-BD2917DACBD3}"/>
                  </c:ext>
                </c:extLst>
              </c15:ser>
            </c15:filteredLineSeries>
          </c:ext>
        </c:extLst>
      </c:lineChart>
      <c:catAx>
        <c:axId val="164460768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4608160"/>
        <c:crosses val="autoZero"/>
        <c:auto val="1"/>
        <c:lblAlgn val="ctr"/>
        <c:lblOffset val="100"/>
        <c:noMultiLvlLbl val="0"/>
      </c:catAx>
      <c:valAx>
        <c:axId val="16446081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46076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133350</xdr:colOff>
      <xdr:row>38</xdr:row>
      <xdr:rowOff>4762</xdr:rowOff>
    </xdr:from>
    <xdr:to>
      <xdr:col>4</xdr:col>
      <xdr:colOff>238125</xdr:colOff>
      <xdr:row>52</xdr:row>
      <xdr:rowOff>80962</xdr:rowOff>
    </xdr:to>
    <xdr:graphicFrame macro="">
      <xdr:nvGraphicFramePr>
        <xdr:cNvPr id="2" name="Chart 1">
          <a:extLst>
            <a:ext uri="{FF2B5EF4-FFF2-40B4-BE49-F238E27FC236}">
              <a16:creationId xmlns:a16="http://schemas.microsoft.com/office/drawing/2014/main" id="{F860FE96-8335-B7F9-D4A7-4DBA20B172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219075</xdr:colOff>
      <xdr:row>37</xdr:row>
      <xdr:rowOff>52387</xdr:rowOff>
    </xdr:from>
    <xdr:to>
      <xdr:col>7</xdr:col>
      <xdr:colOff>209550</xdr:colOff>
      <xdr:row>51</xdr:row>
      <xdr:rowOff>128587</xdr:rowOff>
    </xdr:to>
    <xdr:graphicFrame macro="">
      <xdr:nvGraphicFramePr>
        <xdr:cNvPr id="3" name="Chart 2">
          <a:extLst>
            <a:ext uri="{FF2B5EF4-FFF2-40B4-BE49-F238E27FC236}">
              <a16:creationId xmlns:a16="http://schemas.microsoft.com/office/drawing/2014/main" id="{6DFDB03E-F7EA-DC6C-29E6-BF688F1650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147637</xdr:colOff>
      <xdr:row>54</xdr:row>
      <xdr:rowOff>90487</xdr:rowOff>
    </xdr:from>
    <xdr:to>
      <xdr:col>8</xdr:col>
      <xdr:colOff>61912</xdr:colOff>
      <xdr:row>68</xdr:row>
      <xdr:rowOff>166687</xdr:rowOff>
    </xdr:to>
    <xdr:graphicFrame macro="">
      <xdr:nvGraphicFramePr>
        <xdr:cNvPr id="4" name="Chart 3">
          <a:extLst>
            <a:ext uri="{FF2B5EF4-FFF2-40B4-BE49-F238E27FC236}">
              <a16:creationId xmlns:a16="http://schemas.microsoft.com/office/drawing/2014/main" id="{4D91B1B4-820F-DC89-ECFF-1691F4D9DD6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128587</xdr:colOff>
      <xdr:row>37</xdr:row>
      <xdr:rowOff>23812</xdr:rowOff>
    </xdr:from>
    <xdr:to>
      <xdr:col>16</xdr:col>
      <xdr:colOff>433387</xdr:colOff>
      <xdr:row>51</xdr:row>
      <xdr:rowOff>100012</xdr:rowOff>
    </xdr:to>
    <xdr:graphicFrame macro="">
      <xdr:nvGraphicFramePr>
        <xdr:cNvPr id="5" name="Chart 4">
          <a:extLst>
            <a:ext uri="{FF2B5EF4-FFF2-40B4-BE49-F238E27FC236}">
              <a16:creationId xmlns:a16="http://schemas.microsoft.com/office/drawing/2014/main" id="{C73DC811-9626-9060-8C68-7ABEF226E3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233362</xdr:colOff>
      <xdr:row>54</xdr:row>
      <xdr:rowOff>119062</xdr:rowOff>
    </xdr:from>
    <xdr:to>
      <xdr:col>16</xdr:col>
      <xdr:colOff>538162</xdr:colOff>
      <xdr:row>69</xdr:row>
      <xdr:rowOff>4762</xdr:rowOff>
    </xdr:to>
    <xdr:graphicFrame macro="">
      <xdr:nvGraphicFramePr>
        <xdr:cNvPr id="6" name="Chart 5">
          <a:extLst>
            <a:ext uri="{FF2B5EF4-FFF2-40B4-BE49-F238E27FC236}">
              <a16:creationId xmlns:a16="http://schemas.microsoft.com/office/drawing/2014/main" id="{2B33D1F2-E628-CA60-08CF-8CDEC91680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CF884-7F4E-4525-8FE0-674F830478EC}">
  <dimension ref="A1:E37"/>
  <sheetViews>
    <sheetView tabSelected="1" workbookViewId="0">
      <selection activeCell="B31" sqref="B31"/>
    </sheetView>
  </sheetViews>
  <sheetFormatPr defaultRowHeight="14.25" x14ac:dyDescent="0.45"/>
  <cols>
    <col min="1" max="1" width="24.59765625" customWidth="1"/>
    <col min="2" max="2" width="18.86328125" customWidth="1"/>
    <col min="3" max="3" width="14.3984375" customWidth="1"/>
    <col min="5" max="5" width="19" customWidth="1"/>
  </cols>
  <sheetData>
    <row r="1" spans="1:5" x14ac:dyDescent="0.45">
      <c r="A1" s="2" t="s">
        <v>0</v>
      </c>
    </row>
    <row r="2" spans="1:5" x14ac:dyDescent="0.45">
      <c r="A2" s="1" t="s">
        <v>2</v>
      </c>
    </row>
    <row r="3" spans="1:5" x14ac:dyDescent="0.45">
      <c r="A3" t="s">
        <v>1</v>
      </c>
    </row>
    <row r="5" spans="1:5" x14ac:dyDescent="0.45">
      <c r="A5" t="s">
        <v>4</v>
      </c>
    </row>
    <row r="6" spans="1:5" x14ac:dyDescent="0.45">
      <c r="A6" t="s">
        <v>3</v>
      </c>
    </row>
    <row r="8" spans="1:5" x14ac:dyDescent="0.45">
      <c r="A8" s="5" t="s">
        <v>5</v>
      </c>
      <c r="B8" s="5" t="s">
        <v>7</v>
      </c>
      <c r="C8" s="5" t="s">
        <v>6</v>
      </c>
    </row>
    <row r="9" spans="1:5" x14ac:dyDescent="0.45">
      <c r="A9" s="3">
        <v>400</v>
      </c>
      <c r="B9" s="4">
        <v>66.66</v>
      </c>
      <c r="C9" s="3">
        <v>0</v>
      </c>
    </row>
    <row r="12" spans="1:5" x14ac:dyDescent="0.45">
      <c r="A12" s="6" t="s">
        <v>8</v>
      </c>
      <c r="B12" s="7"/>
      <c r="C12" s="7"/>
      <c r="D12" s="7"/>
      <c r="E12" s="3">
        <f>(B9^2-C9^2)/A9*2</f>
        <v>22.217777999999999</v>
      </c>
    </row>
    <row r="13" spans="1:5" x14ac:dyDescent="0.45">
      <c r="A13" s="6" t="s">
        <v>9</v>
      </c>
      <c r="B13" s="7"/>
      <c r="C13" s="7"/>
      <c r="D13" s="7"/>
      <c r="E13" s="3">
        <f>(B9-C9)/E12</f>
        <v>3.0003000300030003</v>
      </c>
    </row>
    <row r="25" spans="1:2" x14ac:dyDescent="0.45">
      <c r="A25" s="2" t="s">
        <v>10</v>
      </c>
    </row>
    <row r="27" spans="1:2" x14ac:dyDescent="0.45">
      <c r="A27" s="3" t="s">
        <v>11</v>
      </c>
      <c r="B27" s="3">
        <v>10</v>
      </c>
    </row>
    <row r="28" spans="1:2" x14ac:dyDescent="0.45">
      <c r="A28" s="3" t="s">
        <v>12</v>
      </c>
      <c r="B28" s="3">
        <f>(66.66^2)/(2*B27)</f>
        <v>222.17777999999998</v>
      </c>
    </row>
    <row r="29" spans="1:2" x14ac:dyDescent="0.45">
      <c r="A29" s="3" t="s">
        <v>13</v>
      </c>
      <c r="B29" s="8">
        <f>(400/((B27 /2)+(66.66)))+((66.66/B27)*(SQRT((B27^2)/4 + 2 *(400/B27))))</f>
        <v>73.88808840259334</v>
      </c>
    </row>
    <row r="30" spans="1:2" x14ac:dyDescent="0.45">
      <c r="A30" s="3" t="s">
        <v>14</v>
      </c>
      <c r="B30" s="3" t="s">
        <v>15</v>
      </c>
    </row>
    <row r="34" spans="1:2" x14ac:dyDescent="0.45">
      <c r="A34" s="2" t="s">
        <v>16</v>
      </c>
    </row>
    <row r="36" spans="1:2" x14ac:dyDescent="0.45">
      <c r="A36" s="9" t="s">
        <v>7</v>
      </c>
      <c r="B36" s="10" t="s">
        <v>17</v>
      </c>
    </row>
    <row r="37" spans="1:2" x14ac:dyDescent="0.45">
      <c r="A37" s="4">
        <v>66.66</v>
      </c>
      <c r="B37" s="3">
        <v>3.0003000300030003</v>
      </c>
    </row>
  </sheetData>
  <conditionalFormatting sqref="B30">
    <cfRule type="containsText" dxfId="2" priority="3" operator="containsText" text=" &quot;The car will lose the race – Acceleration value too low!&quot;">
      <formula>NOT(ISERROR(SEARCH(" ""The car will lose the race – Acceleration value too low!""",B30)))</formula>
    </cfRule>
    <cfRule type="containsText" dxfId="1" priority="2" operator="containsText" text="&quot;Impossible! – the race car cannot accelerate this quickly!&quot;">
      <formula>NOT(ISERROR(SEARCH("""Impossible! – the race car cannot accelerate this quickly!""",B30)))</formula>
    </cfRule>
    <cfRule type="containsText" dxfId="0" priority="1" operator="containsText" text="“The car will win the race”">
      <formula>NOT(ISERROR(SEARCH("“The car will win the race”",B30)))</formula>
    </cfRule>
  </conditionalFormatting>
  <dataValidations count="1">
    <dataValidation type="decimal" allowBlank="1" showInputMessage="1" showErrorMessage="1" sqref="B27" xr:uid="{119BF89A-758D-4C6D-9EE8-556E3B825EAC}">
      <formula1>1</formula1>
      <formula2>10</formula2>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529AE-019D-48F6-8CC6-AC95D9086113}">
  <dimension ref="A1:K76"/>
  <sheetViews>
    <sheetView workbookViewId="0">
      <selection activeCell="J83" sqref="J83"/>
    </sheetView>
  </sheetViews>
  <sheetFormatPr defaultRowHeight="14.25" x14ac:dyDescent="0.45"/>
  <cols>
    <col min="2" max="2" width="10.59765625" bestFit="1" customWidth="1"/>
    <col min="3" max="3" width="6.86328125" bestFit="1" customWidth="1"/>
    <col min="4" max="4" width="6.73046875" bestFit="1" customWidth="1"/>
  </cols>
  <sheetData>
    <row r="1" spans="1:5" x14ac:dyDescent="0.45">
      <c r="A1" s="2" t="s">
        <v>18</v>
      </c>
    </row>
    <row r="3" spans="1:5" x14ac:dyDescent="0.45">
      <c r="A3" t="s">
        <v>33</v>
      </c>
    </row>
    <row r="7" spans="1:5" x14ac:dyDescent="0.45">
      <c r="A7" s="9" t="s">
        <v>19</v>
      </c>
      <c r="B7" s="9" t="s">
        <v>20</v>
      </c>
      <c r="C7" s="9" t="s">
        <v>21</v>
      </c>
      <c r="D7" s="9" t="s">
        <v>22</v>
      </c>
      <c r="E7" s="9" t="s">
        <v>23</v>
      </c>
    </row>
    <row r="8" spans="1:5" x14ac:dyDescent="0.45">
      <c r="A8" s="3">
        <v>1</v>
      </c>
      <c r="B8" s="3">
        <v>0.7</v>
      </c>
      <c r="C8" s="3">
        <v>1.5</v>
      </c>
      <c r="D8" s="3">
        <v>1</v>
      </c>
      <c r="E8" s="3">
        <v>1.4</v>
      </c>
    </row>
    <row r="9" spans="1:5" x14ac:dyDescent="0.45">
      <c r="A9" s="3">
        <v>2</v>
      </c>
      <c r="B9" s="3">
        <v>2.1</v>
      </c>
      <c r="C9" s="3">
        <v>1.8</v>
      </c>
      <c r="D9" s="3">
        <v>2</v>
      </c>
      <c r="E9" s="3">
        <v>2.5</v>
      </c>
    </row>
    <row r="10" spans="1:5" x14ac:dyDescent="0.45">
      <c r="A10" s="3">
        <v>3</v>
      </c>
      <c r="B10" s="3">
        <v>1.1000000000000001</v>
      </c>
      <c r="C10" s="3">
        <v>2</v>
      </c>
      <c r="D10" s="3">
        <v>2</v>
      </c>
      <c r="E10" s="3">
        <v>1.6</v>
      </c>
    </row>
    <row r="11" spans="1:5" x14ac:dyDescent="0.45">
      <c r="A11" s="3">
        <v>4</v>
      </c>
      <c r="B11" s="3">
        <v>1.6</v>
      </c>
      <c r="C11" s="3">
        <v>0.8</v>
      </c>
      <c r="D11" s="3">
        <v>2</v>
      </c>
      <c r="E11" s="3">
        <v>1.6</v>
      </c>
    </row>
    <row r="12" spans="1:5" x14ac:dyDescent="0.45">
      <c r="A12" s="3">
        <v>5</v>
      </c>
      <c r="B12" s="3">
        <v>2.7</v>
      </c>
      <c r="C12" s="3">
        <v>3</v>
      </c>
      <c r="D12" s="3">
        <v>3.5</v>
      </c>
      <c r="E12" s="3">
        <v>3</v>
      </c>
    </row>
    <row r="13" spans="1:5" x14ac:dyDescent="0.45">
      <c r="A13" s="3">
        <v>6</v>
      </c>
      <c r="B13" s="3">
        <v>0.55000000000000004</v>
      </c>
      <c r="C13" s="3">
        <v>1.2</v>
      </c>
      <c r="D13" s="3">
        <v>1</v>
      </c>
      <c r="E13" s="3">
        <v>1</v>
      </c>
    </row>
    <row r="14" spans="1:5" x14ac:dyDescent="0.45">
      <c r="A14" s="3">
        <v>7</v>
      </c>
      <c r="B14" s="3">
        <v>0.27</v>
      </c>
      <c r="C14" s="3">
        <v>1.2</v>
      </c>
      <c r="D14" s="3">
        <v>1</v>
      </c>
      <c r="E14" s="3">
        <v>0.7</v>
      </c>
    </row>
    <row r="15" spans="1:5" x14ac:dyDescent="0.45">
      <c r="A15" s="3">
        <v>8</v>
      </c>
      <c r="B15" s="3">
        <v>0.4</v>
      </c>
      <c r="C15" s="3">
        <v>0.5</v>
      </c>
      <c r="D15" s="3">
        <v>1</v>
      </c>
      <c r="E15" s="3">
        <v>0.9</v>
      </c>
    </row>
    <row r="16" spans="1:5" x14ac:dyDescent="0.45">
      <c r="A16" s="3">
        <v>9</v>
      </c>
      <c r="B16" s="3">
        <v>6</v>
      </c>
      <c r="C16" s="3">
        <v>5.5</v>
      </c>
      <c r="D16" s="3">
        <v>6.5</v>
      </c>
      <c r="E16" s="3">
        <v>6.2</v>
      </c>
    </row>
    <row r="17" spans="1:5" x14ac:dyDescent="0.45">
      <c r="A17" s="3">
        <v>10</v>
      </c>
      <c r="B17" s="3">
        <v>1.1200000000000001</v>
      </c>
      <c r="C17" s="3">
        <v>0.5</v>
      </c>
      <c r="D17" s="3">
        <v>1.5</v>
      </c>
      <c r="E17" s="3">
        <v>1.4</v>
      </c>
    </row>
    <row r="18" spans="1:5" x14ac:dyDescent="0.45">
      <c r="A18" s="3">
        <v>11</v>
      </c>
      <c r="B18" s="3">
        <v>1.3</v>
      </c>
      <c r="C18" s="3">
        <v>2.1</v>
      </c>
      <c r="D18" s="3">
        <v>1.5</v>
      </c>
      <c r="E18" s="3">
        <v>1.7</v>
      </c>
    </row>
    <row r="19" spans="1:5" x14ac:dyDescent="0.45">
      <c r="A19" s="3">
        <v>12</v>
      </c>
      <c r="B19" s="3">
        <v>0.98</v>
      </c>
      <c r="C19" s="3">
        <v>1</v>
      </c>
      <c r="D19" s="3">
        <v>1</v>
      </c>
      <c r="E19" s="3">
        <v>1.3</v>
      </c>
    </row>
    <row r="20" spans="1:5" x14ac:dyDescent="0.45">
      <c r="A20" s="3">
        <v>13</v>
      </c>
      <c r="B20" s="3">
        <v>1.1499999999999999</v>
      </c>
      <c r="C20" s="3">
        <v>1.8</v>
      </c>
      <c r="D20" s="3">
        <v>1.5</v>
      </c>
      <c r="E20" s="3">
        <v>1.6</v>
      </c>
    </row>
    <row r="21" spans="1:5" x14ac:dyDescent="0.45">
      <c r="A21" s="3">
        <v>14</v>
      </c>
      <c r="B21" s="3">
        <v>0.52</v>
      </c>
      <c r="C21" s="3">
        <v>1.5</v>
      </c>
      <c r="D21" s="3">
        <v>1</v>
      </c>
      <c r="E21" s="3">
        <v>1</v>
      </c>
    </row>
    <row r="22" spans="1:5" x14ac:dyDescent="0.45">
      <c r="A22" s="3">
        <v>15</v>
      </c>
      <c r="B22" s="3">
        <v>1.8</v>
      </c>
      <c r="C22" s="3">
        <v>2</v>
      </c>
      <c r="D22" s="3">
        <v>2.5</v>
      </c>
      <c r="E22" s="3">
        <v>2.1</v>
      </c>
    </row>
    <row r="23" spans="1:5" x14ac:dyDescent="0.45">
      <c r="A23" s="3">
        <v>16</v>
      </c>
      <c r="B23" s="3">
        <v>7.5</v>
      </c>
      <c r="C23" s="3">
        <v>6</v>
      </c>
      <c r="D23" s="3">
        <v>8</v>
      </c>
      <c r="E23" s="3">
        <v>7</v>
      </c>
    </row>
    <row r="24" spans="1:5" x14ac:dyDescent="0.45">
      <c r="A24" s="3">
        <v>17</v>
      </c>
      <c r="B24" s="3">
        <v>0.28000000000000003</v>
      </c>
      <c r="C24" s="3">
        <v>1</v>
      </c>
      <c r="D24" s="3">
        <v>1</v>
      </c>
      <c r="E24" s="3">
        <v>0.8</v>
      </c>
    </row>
    <row r="25" spans="1:5" x14ac:dyDescent="0.45">
      <c r="A25" s="3">
        <v>18</v>
      </c>
      <c r="B25" s="3">
        <v>0.5</v>
      </c>
      <c r="C25" s="3">
        <v>0.9</v>
      </c>
      <c r="D25" s="3">
        <v>1.2</v>
      </c>
      <c r="E25" s="3">
        <v>0.8</v>
      </c>
    </row>
    <row r="26" spans="1:5" x14ac:dyDescent="0.45">
      <c r="A26" s="3">
        <v>19</v>
      </c>
      <c r="B26" s="3">
        <v>4.9000000000000004</v>
      </c>
      <c r="C26" s="3">
        <v>4.5</v>
      </c>
      <c r="D26" s="3">
        <v>5.5</v>
      </c>
      <c r="E26" s="3">
        <v>4.9000000000000004</v>
      </c>
    </row>
    <row r="27" spans="1:5" x14ac:dyDescent="0.45">
      <c r="A27" s="3">
        <v>20</v>
      </c>
      <c r="B27" s="3">
        <v>0.25</v>
      </c>
      <c r="C27" s="3">
        <v>0.5</v>
      </c>
      <c r="D27" s="3">
        <v>1</v>
      </c>
      <c r="E27" s="3">
        <v>0.5</v>
      </c>
    </row>
    <row r="30" spans="1:5" x14ac:dyDescent="0.45">
      <c r="A30" s="5" t="s">
        <v>24</v>
      </c>
      <c r="B30" s="5" t="s">
        <v>25</v>
      </c>
      <c r="C30" s="5" t="s">
        <v>29</v>
      </c>
      <c r="D30" s="5" t="s">
        <v>30</v>
      </c>
      <c r="E30" s="5" t="s">
        <v>31</v>
      </c>
    </row>
    <row r="31" spans="1:5" x14ac:dyDescent="0.45">
      <c r="A31" s="3" t="s">
        <v>26</v>
      </c>
      <c r="B31" s="3">
        <f>AVERAGE(C8:C27)</f>
        <v>1.9650000000000003</v>
      </c>
      <c r="C31" s="3">
        <f>SMALL(C8:C27,1)</f>
        <v>0.5</v>
      </c>
      <c r="D31" s="3">
        <f>LARGE(C8:C27,1)</f>
        <v>6</v>
      </c>
      <c r="E31" s="3">
        <f>D31-C31</f>
        <v>5.5</v>
      </c>
    </row>
    <row r="32" spans="1:5" x14ac:dyDescent="0.45">
      <c r="A32" s="3" t="s">
        <v>27</v>
      </c>
      <c r="B32" s="3">
        <f>AVERAGE(D8:D27)</f>
        <v>2.2850000000000001</v>
      </c>
      <c r="C32" s="3">
        <f>SMALL(D8:D27,1)</f>
        <v>1</v>
      </c>
      <c r="D32" s="3">
        <f>LARGE(D8:D27,1)</f>
        <v>8</v>
      </c>
      <c r="E32" s="3">
        <f>D32-C32</f>
        <v>7</v>
      </c>
    </row>
    <row r="33" spans="1:11" x14ac:dyDescent="0.45">
      <c r="A33" s="3" t="s">
        <v>28</v>
      </c>
      <c r="B33" s="3">
        <f>AVERAGE(E8:E27)</f>
        <v>2.0999999999999996</v>
      </c>
      <c r="C33" s="3">
        <f>SMALL(E8:E27,1)</f>
        <v>0.5</v>
      </c>
      <c r="D33" s="3">
        <f>LARGE(E8:E27,1)</f>
        <v>7</v>
      </c>
      <c r="E33" s="3">
        <f>D33-C33</f>
        <v>6.5</v>
      </c>
    </row>
    <row r="35" spans="1:11" x14ac:dyDescent="0.45">
      <c r="A35" t="s">
        <v>32</v>
      </c>
    </row>
    <row r="37" spans="1:11" x14ac:dyDescent="0.45">
      <c r="B37" t="s">
        <v>34</v>
      </c>
      <c r="K37" t="s">
        <v>35</v>
      </c>
    </row>
    <row r="54" spans="2:11" x14ac:dyDescent="0.45">
      <c r="B54" t="s">
        <v>37</v>
      </c>
      <c r="K54" t="s">
        <v>36</v>
      </c>
    </row>
    <row r="72" spans="1:1" x14ac:dyDescent="0.45">
      <c r="A72" s="2" t="s">
        <v>38</v>
      </c>
    </row>
    <row r="73" spans="1:1" x14ac:dyDescent="0.45">
      <c r="A73" t="s">
        <v>39</v>
      </c>
    </row>
    <row r="74" spans="1:1" x14ac:dyDescent="0.45">
      <c r="A74" t="s">
        <v>40</v>
      </c>
    </row>
    <row r="75" spans="1:1" x14ac:dyDescent="0.45">
      <c r="A75" t="s">
        <v>42</v>
      </c>
    </row>
    <row r="76" spans="1:1" x14ac:dyDescent="0.45">
      <c r="A76" t="s">
        <v>41</v>
      </c>
    </row>
  </sheetData>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 ma:contentTypeID="0x010100B1CE09280D3BDA42A70003204843A79C" ma:contentTypeVersion="5" ma:contentTypeDescription="Create a new document." ma:contentTypeScope="" ma:versionID="8dd903870dcc65d19fcd765af03af0ba">
  <xsd:schema xmlns:xsd="http://www.w3.org/2001/XMLSchema" xmlns:xs="http://www.w3.org/2001/XMLSchema" xmlns:p="http://schemas.microsoft.com/office/2006/metadata/properties" xmlns:ns2="9dc4d116-a27b-41af-91e9-8a518f1eb27e" xmlns:ns3="60db6a8c-efda-4272-8663-afd250168057" targetNamespace="http://schemas.microsoft.com/office/2006/metadata/properties" ma:root="true" ma:fieldsID="5cb280f742592e5bd5e97b3bbfeb93ac" ns2:_="" ns3:_="">
    <xsd:import namespace="9dc4d116-a27b-41af-91e9-8a518f1eb27e"/>
    <xsd:import namespace="60db6a8c-efda-4272-8663-afd250168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c4d116-a27b-41af-91e9-8a518f1eb2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db6a8c-efda-4272-8663-afd25016805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633CF50-70DF-4F94-8C17-96607E7A973B}">
  <ds:schemaRefs>
    <ds:schemaRef ds:uri="http://schemas.microsoft.com/DataMashup"/>
  </ds:schemaRefs>
</ds:datastoreItem>
</file>

<file path=customXml/itemProps2.xml><?xml version="1.0" encoding="utf-8"?>
<ds:datastoreItem xmlns:ds="http://schemas.openxmlformats.org/officeDocument/2006/customXml" ds:itemID="{D46DAD02-2F70-4CB1-907C-088A63D0C6BA}"/>
</file>

<file path=customXml/itemProps3.xml><?xml version="1.0" encoding="utf-8"?>
<ds:datastoreItem xmlns:ds="http://schemas.openxmlformats.org/officeDocument/2006/customXml" ds:itemID="{56AE498B-834A-41FC-9729-70DF528CF80A}"/>
</file>

<file path=customXml/itemProps4.xml><?xml version="1.0" encoding="utf-8"?>
<ds:datastoreItem xmlns:ds="http://schemas.openxmlformats.org/officeDocument/2006/customXml" ds:itemID="{23BE3BC9-12C0-4D4C-A8AF-67D1FF36FB5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Task 1</vt:lpstr>
      <vt:lpstr>Task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Andreea</dc:creator>
  <cp:lastModifiedBy>Jordan Jenkins</cp:lastModifiedBy>
  <dcterms:created xsi:type="dcterms:W3CDTF">2023-04-24T14:55:49Z</dcterms:created>
  <dcterms:modified xsi:type="dcterms:W3CDTF">2023-06-01T10:42:05Z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0x010100B1CE09280D3BDA42A70003204843A79C</vt:lpwstr>
  </property>
</Properties>
</file>